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EB0B3040-1B2C-4F2C-8A5F-08AD61F8D06E}" xr6:coauthVersionLast="47" xr6:coauthVersionMax="47" xr10:uidLastSave="{00000000-0000-0000-0000-000000000000}"/>
  <workbookProtection workbookAlgorithmName="SHA-512" workbookHashValue="AgH8Dcf0yIAzZXau6LyHmCFTi21qwSH6HsPPqmuLypHAGL5z9/UWaS0o+4u50/HQZk4MnuWk7iAnKCzB/EFO4g==" workbookSaltValue="0OWTXoB06k3tMUobHUxZIA==" workbookSpinCount="100000" lockStructure="1"/>
  <bookViews>
    <workbookView xWindow="31785" yWindow="-21720" windowWidth="38640" windowHeight="21240" tabRatio="884" activeTab="3" xr2:uid="{00000000-000D-0000-FFFF-FFFF00000000}"/>
  </bookViews>
  <sheets>
    <sheet name="Cover" sheetId="1" r:id="rId1"/>
    <sheet name="Purpose of spreadsheet" sheetId="77" r:id="rId2"/>
    <sheet name="Version Control" sheetId="78" r:id="rId3"/>
    <sheet name="Factor List" sheetId="55" r:id="rId4"/>
    <sheet name="x-101" sheetId="220" r:id="rId5"/>
    <sheet name="x-202" sheetId="104" r:id="rId6"/>
    <sheet name="x-203" sheetId="105" r:id="rId7"/>
    <sheet name="x-204" sheetId="106" r:id="rId8"/>
    <sheet name="x-205" sheetId="107" r:id="rId9"/>
    <sheet name="x-206" sheetId="108" r:id="rId10"/>
    <sheet name="x-207" sheetId="109" r:id="rId11"/>
    <sheet name="x-208" sheetId="110" r:id="rId12"/>
    <sheet name="x-209" sheetId="111" r:id="rId13"/>
    <sheet name="x-210" sheetId="112" r:id="rId14"/>
    <sheet name="x-211" sheetId="113" r:id="rId15"/>
    <sheet name="x-212" sheetId="114" r:id="rId16"/>
    <sheet name="x-213" sheetId="115" r:id="rId17"/>
    <sheet name="x-214" sheetId="116" r:id="rId18"/>
    <sheet name="x-215" sheetId="117" r:id="rId19"/>
    <sheet name="x-216" sheetId="118" r:id="rId20"/>
    <sheet name="x-217" sheetId="119" r:id="rId21"/>
    <sheet name="x-218" sheetId="120" r:id="rId22"/>
    <sheet name="x-219" sheetId="121" r:id="rId23"/>
    <sheet name="x-220" sheetId="122" r:id="rId24"/>
    <sheet name="x-221" sheetId="123" r:id="rId25"/>
    <sheet name="x-222" sheetId="124" r:id="rId26"/>
    <sheet name="x-224" sheetId="127" r:id="rId27"/>
    <sheet name="x-225" sheetId="165" r:id="rId28"/>
    <sheet name="x-226" sheetId="166" r:id="rId29"/>
    <sheet name="x-227" sheetId="167" r:id="rId30"/>
    <sheet name="x-228" sheetId="168" r:id="rId31"/>
    <sheet name="x-229" sheetId="169" r:id="rId32"/>
    <sheet name="x-230" sheetId="170" r:id="rId33"/>
    <sheet name="x-231" sheetId="171" r:id="rId34"/>
    <sheet name="x-232" sheetId="172" r:id="rId35"/>
    <sheet name="x-301" sheetId="128" r:id="rId36"/>
    <sheet name="x-302" sheetId="129" r:id="rId37"/>
    <sheet name="x-303" sheetId="130" r:id="rId38"/>
    <sheet name="x-304" sheetId="131" r:id="rId39"/>
    <sheet name="x-307" sheetId="146" r:id="rId40"/>
    <sheet name="x-308" sheetId="147" r:id="rId41"/>
    <sheet name="x-309" sheetId="148" r:id="rId42"/>
    <sheet name="x-310" sheetId="149" r:id="rId43"/>
    <sheet name="x-311" sheetId="150" r:id="rId44"/>
    <sheet name="x-312" sheetId="151" r:id="rId45"/>
    <sheet name="x-313" sheetId="152" r:id="rId46"/>
    <sheet name="x-314" sheetId="153" r:id="rId47"/>
    <sheet name="x-315" sheetId="154" r:id="rId48"/>
    <sheet name="x-316" sheetId="155" r:id="rId49"/>
    <sheet name="x-317" sheetId="156" r:id="rId50"/>
    <sheet name="x-318" sheetId="157" r:id="rId51"/>
    <sheet name="x-401" sheetId="132" r:id="rId52"/>
    <sheet name="x-402" sheetId="133" r:id="rId53"/>
    <sheet name="x-403" sheetId="134" r:id="rId54"/>
    <sheet name="x-404" sheetId="135" r:id="rId55"/>
    <sheet name="x-405" sheetId="136" r:id="rId56"/>
    <sheet name="x-406" sheetId="137" r:id="rId57"/>
    <sheet name="x-407" sheetId="138" r:id="rId58"/>
    <sheet name="x-408" sheetId="139" r:id="rId59"/>
    <sheet name="x-409" sheetId="140" r:id="rId60"/>
    <sheet name="x-410" sheetId="223" r:id="rId61"/>
    <sheet name="x-411" sheetId="224" r:id="rId62"/>
    <sheet name="x-412" sheetId="143" r:id="rId63"/>
    <sheet name="x-413" sheetId="144" r:id="rId64"/>
    <sheet name="x-414" sheetId="145" r:id="rId65"/>
    <sheet name="x-501" sheetId="158" r:id="rId66"/>
    <sheet name="x-502" sheetId="159" r:id="rId67"/>
    <sheet name="x-503" sheetId="160" r:id="rId68"/>
    <sheet name="x-504" sheetId="161" r:id="rId69"/>
    <sheet name="x-505" sheetId="162" r:id="rId70"/>
    <sheet name="x-601" sheetId="205" r:id="rId71"/>
    <sheet name="x-602" sheetId="206" r:id="rId72"/>
    <sheet name="x-603" sheetId="207" r:id="rId73"/>
    <sheet name="x-604" sheetId="208" r:id="rId74"/>
    <sheet name="x-605" sheetId="209" r:id="rId75"/>
    <sheet name="x-606" sheetId="210" r:id="rId76"/>
    <sheet name="x-607" sheetId="211" r:id="rId77"/>
    <sheet name="x-608" sheetId="212" r:id="rId78"/>
    <sheet name="x-609" sheetId="213" r:id="rId79"/>
    <sheet name="x-610" sheetId="214" r:id="rId80"/>
    <sheet name="x-611" sheetId="215" r:id="rId81"/>
    <sheet name="x-612" sheetId="216" r:id="rId82"/>
    <sheet name="x-613" sheetId="217" r:id="rId83"/>
    <sheet name="x-702" sheetId="178" r:id="rId84"/>
    <sheet name="x-703" sheetId="179" r:id="rId85"/>
    <sheet name="x-704" sheetId="180" r:id="rId86"/>
    <sheet name="x-705" sheetId="181" r:id="rId87"/>
    <sheet name="x-706" sheetId="182" r:id="rId88"/>
    <sheet name="x-707" sheetId="183" r:id="rId89"/>
    <sheet name="x-708" sheetId="184" r:id="rId90"/>
    <sheet name="x-709" sheetId="185" r:id="rId91"/>
    <sheet name="x-710" sheetId="186" r:id="rId92"/>
    <sheet name="x-711" sheetId="187" r:id="rId93"/>
    <sheet name="x-712" sheetId="188" r:id="rId94"/>
    <sheet name="x-713" sheetId="189" r:id="rId95"/>
    <sheet name="x-714" sheetId="190" r:id="rId96"/>
    <sheet name="x-715" sheetId="191" r:id="rId97"/>
    <sheet name="x-716" sheetId="192" r:id="rId98"/>
    <sheet name="x-717" sheetId="193" r:id="rId99"/>
    <sheet name="x-718" sheetId="194" r:id="rId100"/>
    <sheet name="x-719" sheetId="195" r:id="rId101"/>
    <sheet name="x-720" sheetId="196" r:id="rId102"/>
    <sheet name="x-721" sheetId="197" r:id="rId103"/>
    <sheet name="x-722" sheetId="198" r:id="rId104"/>
    <sheet name="x-723" sheetId="199" r:id="rId105"/>
    <sheet name="x-724" sheetId="225" r:id="rId106"/>
    <sheet name="x-725" sheetId="226" r:id="rId107"/>
    <sheet name="x-726" sheetId="227" r:id="rId108"/>
    <sheet name="x-727" sheetId="228" r:id="rId109"/>
    <sheet name="x-728" sheetId="204" r:id="rId110"/>
    <sheet name="x-729" sheetId="229" r:id="rId111"/>
    <sheet name="x-803" sheetId="221" r:id="rId112"/>
    <sheet name="x-804" sheetId="222" r:id="rId113"/>
    <sheet name="x-805" sheetId="218" r:id="rId114"/>
    <sheet name="x-806" sheetId="219" r:id="rId115"/>
    <sheet name="x-808" sheetId="163" r:id="rId116"/>
    <sheet name="x-809" sheetId="164" r:id="rId117"/>
    <sheet name="Summary - TPS_S" sheetId="91" state="hidden" r:id="rId118"/>
    <sheet name="AnnGenHiddenLists" sheetId="103" state="hidden" r:id="rId119"/>
    <sheet name="x-Series Number" sheetId="102" state="hidden" r:id="rId120"/>
  </sheets>
  <externalReferences>
    <externalReference r:id="rId121"/>
  </externalReferences>
  <definedNames>
    <definedName name="_xlnm._FilterDatabase" localSheetId="3" hidden="1">'Factor List'!$A$7:$O$121</definedName>
    <definedName name="age_rng">[1]Sheet1!$B$165:$B$269</definedName>
    <definedName name="BaseTablesList">AnnGenHiddenLists!$A$4:$A$160</definedName>
    <definedName name="DATE_MODIFIED">'Version Control'!$C$37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List'!$B$8:$S$8</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List'!$Q$8</definedName>
    <definedName name="FACTOR_LIST_TABLE_ID">'Factor List'!$P$8</definedName>
    <definedName name="FACTOR_LIST_TIMESTAMP">'Factor List'!$S$8</definedName>
    <definedName name="FACTOR_LIST_USER_ID">'Factor List'!$R$8</definedName>
    <definedName name="factor_table">[1]Sheet1!$C$165:$XB$269</definedName>
    <definedName name="ImprovementsList">AnnGenHiddenLists!$C$4:$C$36</definedName>
    <definedName name="_xlnm.Print_Area" localSheetId="117">'Summary - TPS_S'!$A$1:$G$224</definedName>
    <definedName name="_xlnm.Print_Area" localSheetId="4">'x-101'!$A$25:$M$70</definedName>
    <definedName name="_xlnm.Print_Area" localSheetId="5">'x-202'!$A$25:$M$47</definedName>
    <definedName name="_xlnm.Print_Area" localSheetId="6">'x-203'!$A$25:$M$47</definedName>
    <definedName name="_xlnm.Print_Area" localSheetId="7">'x-204'!$A$25:$M$47</definedName>
    <definedName name="_xlnm.Print_Area" localSheetId="8">'x-205'!$A$25:$M$47</definedName>
    <definedName name="_xlnm.Print_Area" localSheetId="9">'x-206'!$A$25:$L$47</definedName>
    <definedName name="_xlnm.Print_Area" localSheetId="10">'x-207'!$A$25:$M$47</definedName>
    <definedName name="_xlnm.Print_Area" localSheetId="11">'x-208'!$A$25:$L$47</definedName>
    <definedName name="_xlnm.Print_Area" localSheetId="12">'x-209'!$A$25:$M$47</definedName>
    <definedName name="_xlnm.Print_Area" localSheetId="13">'x-210'!$A$25:$L$47</definedName>
    <definedName name="_xlnm.Print_Area" localSheetId="14">'x-211'!$A$25:$M$47</definedName>
    <definedName name="_xlnm.Print_Area" localSheetId="15">'x-212'!$A$25:$L$47</definedName>
    <definedName name="_xlnm.Print_Area" localSheetId="16">'x-213'!$A$25:$M$47</definedName>
    <definedName name="_xlnm.Print_Area" localSheetId="17">'x-214'!$A$25:$L$47</definedName>
    <definedName name="_xlnm.Print_Area" localSheetId="18">'x-215'!$A$25:$M$47</definedName>
    <definedName name="_xlnm.Print_Area" localSheetId="19">'x-216'!$A$25:$L$47</definedName>
    <definedName name="_xlnm.Print_Area" localSheetId="20">'x-217'!$A$25:$M$47</definedName>
    <definedName name="_xlnm.Print_Area" localSheetId="21">'x-218'!$A$25:$L$47</definedName>
    <definedName name="_xlnm.Print_Area" localSheetId="22">'x-219'!$A$25:$N$47</definedName>
    <definedName name="_xlnm.Print_Area" localSheetId="23">'x-220'!$A$25:$N$47</definedName>
    <definedName name="_xlnm.Print_Area" localSheetId="24">'x-221'!$A$25:$N$47</definedName>
    <definedName name="_xlnm.Print_Area" localSheetId="25">'x-222'!$A$25:$N$47</definedName>
    <definedName name="_xlnm.Print_Area" localSheetId="26">'x-224'!$A$25:$N$47</definedName>
    <definedName name="_xlnm.Print_Area" localSheetId="27">'x-225'!$A$25:$L$47</definedName>
    <definedName name="_xlnm.Print_Area" localSheetId="28">'x-226'!$A$25:$L$47</definedName>
    <definedName name="_xlnm.Print_Area" localSheetId="29">'x-227'!$A$25:$L$47</definedName>
    <definedName name="_xlnm.Print_Area" localSheetId="30">'x-228'!$A$25:$L$47</definedName>
    <definedName name="_xlnm.Print_Area" localSheetId="31">'x-229'!$A$25:$L$47</definedName>
    <definedName name="_xlnm.Print_Area" localSheetId="32">'x-230'!$A$25:$L$47</definedName>
    <definedName name="_xlnm.Print_Area" localSheetId="33">'x-231'!$A$25:$L$47</definedName>
    <definedName name="_xlnm.Print_Area" localSheetId="34">'x-232'!$A$25:$L$47</definedName>
    <definedName name="_xlnm.Print_Area" localSheetId="35">'x-301'!$A$25:$N$47</definedName>
    <definedName name="_xlnm.Print_Area" localSheetId="36">'x-302'!$A$25:$N$47</definedName>
    <definedName name="_xlnm.Print_Area" localSheetId="37">'x-303'!$A$25:$N$47</definedName>
    <definedName name="_xlnm.Print_Area" localSheetId="38">'x-304'!$A$25:$N$47</definedName>
    <definedName name="_xlnm.Print_Area" localSheetId="39">'x-307'!$A$25:$N$47</definedName>
    <definedName name="_xlnm.Print_Area" localSheetId="40">'x-308'!$A$25:$N$47</definedName>
    <definedName name="_xlnm.Print_Area" localSheetId="41">'x-309'!$A$25:$N$47</definedName>
    <definedName name="_xlnm.Print_Area" localSheetId="42">'x-310'!$A$25:$N$47</definedName>
    <definedName name="_xlnm.Print_Area" localSheetId="43">'x-311'!$A$25:$N$47</definedName>
    <definedName name="_xlnm.Print_Area" localSheetId="44">'x-312'!$A$25:$N$47</definedName>
    <definedName name="_xlnm.Print_Area" localSheetId="45">'x-313'!$A$25:$N$47</definedName>
    <definedName name="_xlnm.Print_Area" localSheetId="46">'x-314'!$A$25:$N$47</definedName>
    <definedName name="_xlnm.Print_Area" localSheetId="47">'x-315'!$A$25:$N$47</definedName>
    <definedName name="_xlnm.Print_Area" localSheetId="48">'x-316'!$A$25:$N$47</definedName>
    <definedName name="_xlnm.Print_Area" localSheetId="49">'x-317'!$A$25:$N$47</definedName>
    <definedName name="_xlnm.Print_Area" localSheetId="50">'x-318'!$A$25:$N$47</definedName>
    <definedName name="_xlnm.Print_Area" localSheetId="51">'x-401'!$A$25:$N$47</definedName>
    <definedName name="_xlnm.Print_Area" localSheetId="52">'x-402'!$A$25:$N$47</definedName>
    <definedName name="_xlnm.Print_Area" localSheetId="53">'x-403'!$A$25:$N$47</definedName>
    <definedName name="_xlnm.Print_Area" localSheetId="54">'x-404'!$A$25:$N$47</definedName>
    <definedName name="_xlnm.Print_Area" localSheetId="55">'x-405'!$A$25:$N$47</definedName>
    <definedName name="_xlnm.Print_Area" localSheetId="56">'x-406'!$A$25:$N$47</definedName>
    <definedName name="_xlnm.Print_Area" localSheetId="57">'x-407'!$A$25:$N$47</definedName>
    <definedName name="_xlnm.Print_Area" localSheetId="58">'x-408'!$A$25:$N$47</definedName>
    <definedName name="_xlnm.Print_Area" localSheetId="59">'x-409'!$A$25:$N$47</definedName>
    <definedName name="_xlnm.Print_Area" localSheetId="60">'x-410'!$A$25:$N$47</definedName>
    <definedName name="_xlnm.Print_Area" localSheetId="61">'x-411'!$A$25:$N$47</definedName>
    <definedName name="_xlnm.Print_Area" localSheetId="62">'x-412'!$A$25:$N$47</definedName>
    <definedName name="_xlnm.Print_Area" localSheetId="63">'x-413'!$A$25:$N$47</definedName>
    <definedName name="_xlnm.Print_Area" localSheetId="64">'x-414'!$A$25:$N$47</definedName>
    <definedName name="_xlnm.Print_Area" localSheetId="65">'x-501'!$A$25:$N$47</definedName>
    <definedName name="_xlnm.Print_Area" localSheetId="66">'x-502'!$A$25:$N$47</definedName>
    <definedName name="_xlnm.Print_Area" localSheetId="67">'x-503'!$A$25:$N$47</definedName>
    <definedName name="_xlnm.Print_Area" localSheetId="68">'x-504'!$A$25:$N$47</definedName>
    <definedName name="_xlnm.Print_Area" localSheetId="69">'x-505'!$A$25:$N$47</definedName>
    <definedName name="_xlnm.Print_Area" localSheetId="70">'x-601'!$A$25:$N$47</definedName>
    <definedName name="_xlnm.Print_Area" localSheetId="71">'x-602'!$A$25:$N$47</definedName>
    <definedName name="_xlnm.Print_Area" localSheetId="72">'x-603'!$A$25:$N$47</definedName>
    <definedName name="_xlnm.Print_Area" localSheetId="73">'x-604'!$A$25:$N$47</definedName>
    <definedName name="_xlnm.Print_Area" localSheetId="74">'x-605'!$A$25:$N$47</definedName>
    <definedName name="_xlnm.Print_Area" localSheetId="75">'x-606'!$A$25:$N$47</definedName>
    <definedName name="_xlnm.Print_Area" localSheetId="76">'x-607'!$A$25:$N$47</definedName>
    <definedName name="_xlnm.Print_Area" localSheetId="77">'x-608'!$A$25:$N$47</definedName>
    <definedName name="_xlnm.Print_Area" localSheetId="78">'x-609'!$A$25:$M$47</definedName>
    <definedName name="_xlnm.Print_Area" localSheetId="79">'x-610'!$A$25:$N$47</definedName>
    <definedName name="_xlnm.Print_Area" localSheetId="80">'x-611'!$A$25:$N$47</definedName>
    <definedName name="_xlnm.Print_Area" localSheetId="81">'x-612'!$A$25:$N$47</definedName>
    <definedName name="_xlnm.Print_Area" localSheetId="82">'x-613'!$A$25:$J$47</definedName>
    <definedName name="_xlnm.Print_Area" localSheetId="83">'x-702'!$A$25:$N$47</definedName>
    <definedName name="_xlnm.Print_Area" localSheetId="84">'x-703'!$A$25:$N$47</definedName>
    <definedName name="_xlnm.Print_Area" localSheetId="85">'x-704'!$A$25:$N$47</definedName>
    <definedName name="_xlnm.Print_Area" localSheetId="86">'x-705'!$A$25:$N$47</definedName>
    <definedName name="_xlnm.Print_Area" localSheetId="87">'x-706'!$A$25:$N$47</definedName>
    <definedName name="_xlnm.Print_Area" localSheetId="88">'x-707'!$A$25:$N$47</definedName>
    <definedName name="_xlnm.Print_Area" localSheetId="89">'x-708'!$A$25:$N$47</definedName>
    <definedName name="_xlnm.Print_Area" localSheetId="90">'x-709'!$A$25:$N$47</definedName>
    <definedName name="_xlnm.Print_Area" localSheetId="91">'x-710'!$A$25:$N$47</definedName>
    <definedName name="_xlnm.Print_Area" localSheetId="92">'x-711'!$A$25:$N$47</definedName>
    <definedName name="_xlnm.Print_Area" localSheetId="93">'x-712'!$A$25:$N$47</definedName>
    <definedName name="_xlnm.Print_Area" localSheetId="94">'x-713'!$A$25:$N$47</definedName>
    <definedName name="_xlnm.Print_Area" localSheetId="95">'x-714'!$A$25:$N$47</definedName>
    <definedName name="_xlnm.Print_Area" localSheetId="96">'x-715'!$A$25:$N$47</definedName>
    <definedName name="_xlnm.Print_Area" localSheetId="97">'x-716'!$A$25:$N$47</definedName>
    <definedName name="_xlnm.Print_Area" localSheetId="98">'x-717'!$A$25:$N$47</definedName>
    <definedName name="_xlnm.Print_Area" localSheetId="99">'x-718'!$A$25:$N$47</definedName>
    <definedName name="_xlnm.Print_Area" localSheetId="100">'x-719'!$A$25:$N$47</definedName>
    <definedName name="_xlnm.Print_Area" localSheetId="101">'x-720'!$A$25:$N$47</definedName>
    <definedName name="_xlnm.Print_Area" localSheetId="102">'x-721'!$A$25:$N$47</definedName>
    <definedName name="_xlnm.Print_Area" localSheetId="103">'x-722'!$A$25:$N$47</definedName>
    <definedName name="_xlnm.Print_Area" localSheetId="104">'x-723'!$A$25:$N$47</definedName>
    <definedName name="_xlnm.Print_Area" localSheetId="105">'x-724'!$A$25:$N$47</definedName>
    <definedName name="_xlnm.Print_Area" localSheetId="106">'x-725'!$A$25:$N$47</definedName>
    <definedName name="_xlnm.Print_Area" localSheetId="107">'x-726'!$A$25:$N$47</definedName>
    <definedName name="_xlnm.Print_Area" localSheetId="108">'x-727'!$A$29:$N$51</definedName>
    <definedName name="_xlnm.Print_Area" localSheetId="109">'x-728'!$A$25:$N$47</definedName>
    <definedName name="_xlnm.Print_Area" localSheetId="111">'x-803'!$A$25:$M$47</definedName>
    <definedName name="_xlnm.Print_Area" localSheetId="112">'x-804'!$A$25:$N$47</definedName>
    <definedName name="_xlnm.Print_Area" localSheetId="113">'x-805'!$A$25:$N$47</definedName>
    <definedName name="_xlnm.Print_Area" localSheetId="114">'x-806'!$A$25:$N$47</definedName>
    <definedName name="_xlnm.Print_Area" localSheetId="115">'x-808'!$A$25:$N$47</definedName>
    <definedName name="_xlnm.Print_Area" localSheetId="116">'x-809'!$A$25:$N$47</definedName>
    <definedName name="_xlnm.Print_Area" localSheetId="119">'x-Series Number'!$A$25:$N$47</definedName>
    <definedName name="TABLE_AGE_DEF" localSheetId="4">'x-101'!$B$12</definedName>
    <definedName name="TABLE_AGE_DEF" localSheetId="5">'x-202'!$B$12</definedName>
    <definedName name="TABLE_AGE_DEF" localSheetId="6">'x-203'!$B$12</definedName>
    <definedName name="TABLE_AGE_DEF" localSheetId="7">'x-204'!$B$12</definedName>
    <definedName name="TABLE_AGE_DEF" localSheetId="8">'x-205'!$B$12</definedName>
    <definedName name="TABLE_AGE_DEF" localSheetId="9">'x-206'!$B$12</definedName>
    <definedName name="TABLE_AGE_DEF" localSheetId="10">'x-207'!$B$12</definedName>
    <definedName name="TABLE_AGE_DEF" localSheetId="11">'x-208'!$B$12</definedName>
    <definedName name="TABLE_AGE_DEF" localSheetId="12">'x-209'!$B$12</definedName>
    <definedName name="TABLE_AGE_DEF" localSheetId="13">'x-210'!$B$12</definedName>
    <definedName name="TABLE_AGE_DEF" localSheetId="14">'x-211'!$B$12</definedName>
    <definedName name="TABLE_AGE_DEF" localSheetId="15">'x-212'!$B$12</definedName>
    <definedName name="TABLE_AGE_DEF" localSheetId="16">'x-213'!$B$12</definedName>
    <definedName name="TABLE_AGE_DEF" localSheetId="17">'x-214'!$B$12</definedName>
    <definedName name="TABLE_AGE_DEF" localSheetId="18">'x-215'!$B$12</definedName>
    <definedName name="TABLE_AGE_DEF" localSheetId="19">'x-216'!$B$12</definedName>
    <definedName name="TABLE_AGE_DEF" localSheetId="20">'x-217'!$B$12</definedName>
    <definedName name="TABLE_AGE_DEF" localSheetId="21">'x-218'!$B$12</definedName>
    <definedName name="TABLE_AGE_DEF" localSheetId="22">'x-219'!$B$12</definedName>
    <definedName name="TABLE_AGE_DEF" localSheetId="23">'x-220'!$B$12</definedName>
    <definedName name="TABLE_AGE_DEF" localSheetId="24">'x-221'!$B$12</definedName>
    <definedName name="TABLE_AGE_DEF" localSheetId="25">'x-222'!$B$12</definedName>
    <definedName name="TABLE_AGE_DEF" localSheetId="26">'x-224'!$B$12</definedName>
    <definedName name="TABLE_AGE_DEF" localSheetId="27">'x-225'!$B$12</definedName>
    <definedName name="TABLE_AGE_DEF" localSheetId="28">'x-226'!$B$12</definedName>
    <definedName name="TABLE_AGE_DEF" localSheetId="29">'x-227'!$B$12</definedName>
    <definedName name="TABLE_AGE_DEF" localSheetId="30">'x-228'!$B$12</definedName>
    <definedName name="TABLE_AGE_DEF" localSheetId="31">'x-229'!$B$12</definedName>
    <definedName name="TABLE_AGE_DEF" localSheetId="32">'x-230'!$B$12</definedName>
    <definedName name="TABLE_AGE_DEF" localSheetId="33">'x-231'!$B$12</definedName>
    <definedName name="TABLE_AGE_DEF" localSheetId="34">'x-232'!$B$12</definedName>
    <definedName name="TABLE_AGE_DEF" localSheetId="35">'x-301'!$B$12</definedName>
    <definedName name="TABLE_AGE_DEF" localSheetId="36">'x-302'!$B$12</definedName>
    <definedName name="TABLE_AGE_DEF" localSheetId="37">'x-303'!$B$12</definedName>
    <definedName name="TABLE_AGE_DEF" localSheetId="38">'x-304'!$B$12</definedName>
    <definedName name="TABLE_AGE_DEF" localSheetId="39">'x-307'!$B$12</definedName>
    <definedName name="TABLE_AGE_DEF" localSheetId="40">'x-308'!$B$12</definedName>
    <definedName name="TABLE_AGE_DEF" localSheetId="41">'x-309'!$B$12</definedName>
    <definedName name="TABLE_AGE_DEF" localSheetId="42">'x-310'!$B$12</definedName>
    <definedName name="TABLE_AGE_DEF" localSheetId="43">'x-311'!$B$12</definedName>
    <definedName name="TABLE_AGE_DEF" localSheetId="44">'x-312'!$B$12</definedName>
    <definedName name="TABLE_AGE_DEF" localSheetId="45">'x-313'!$B$12</definedName>
    <definedName name="TABLE_AGE_DEF" localSheetId="46">'x-314'!$B$12</definedName>
    <definedName name="TABLE_AGE_DEF" localSheetId="47">'x-315'!$B$12</definedName>
    <definedName name="TABLE_AGE_DEF" localSheetId="48">'x-316'!$B$12</definedName>
    <definedName name="TABLE_AGE_DEF" localSheetId="49">'x-317'!$B$12</definedName>
    <definedName name="TABLE_AGE_DEF" localSheetId="50">'x-318'!$B$12</definedName>
    <definedName name="TABLE_AGE_DEF" localSheetId="51">'x-401'!$B$12</definedName>
    <definedName name="TABLE_AGE_DEF" localSheetId="52">'x-402'!$B$12</definedName>
    <definedName name="TABLE_AGE_DEF" localSheetId="53">'x-403'!$B$12</definedName>
    <definedName name="TABLE_AGE_DEF" localSheetId="54">'x-404'!$B$12</definedName>
    <definedName name="TABLE_AGE_DEF" localSheetId="55">'x-405'!$B$12</definedName>
    <definedName name="TABLE_AGE_DEF" localSheetId="56">'x-406'!$B$12</definedName>
    <definedName name="TABLE_AGE_DEF" localSheetId="57">'x-407'!$B$12</definedName>
    <definedName name="TABLE_AGE_DEF" localSheetId="58">'x-408'!$B$12</definedName>
    <definedName name="TABLE_AGE_DEF" localSheetId="59">'x-409'!$B$12</definedName>
    <definedName name="TABLE_AGE_DEF" localSheetId="60">'x-410'!$B$12</definedName>
    <definedName name="TABLE_AGE_DEF" localSheetId="61">'x-411'!$B$12</definedName>
    <definedName name="TABLE_AGE_DEF" localSheetId="62">'x-412'!$B$12</definedName>
    <definedName name="TABLE_AGE_DEF" localSheetId="63">'x-413'!$B$12</definedName>
    <definedName name="TABLE_AGE_DEF" localSheetId="64">'x-414'!$B$12</definedName>
    <definedName name="TABLE_AGE_DEF" localSheetId="65">'x-501'!$B$12</definedName>
    <definedName name="TABLE_AGE_DEF" localSheetId="66">'x-502'!$B$12</definedName>
    <definedName name="TABLE_AGE_DEF" localSheetId="67">'x-503'!$B$12</definedName>
    <definedName name="TABLE_AGE_DEF" localSheetId="68">'x-504'!$B$12</definedName>
    <definedName name="TABLE_AGE_DEF" localSheetId="69">'x-505'!$B$12</definedName>
    <definedName name="TABLE_AGE_DEF" localSheetId="70">'x-601'!$B$12</definedName>
    <definedName name="TABLE_AGE_DEF" localSheetId="71">'x-602'!$B$12</definedName>
    <definedName name="TABLE_AGE_DEF" localSheetId="72">'x-603'!$B$12</definedName>
    <definedName name="TABLE_AGE_DEF" localSheetId="73">'x-604'!$B$12</definedName>
    <definedName name="TABLE_AGE_DEF" localSheetId="74">'x-605'!$B$12</definedName>
    <definedName name="TABLE_AGE_DEF" localSheetId="75">'x-606'!$B$12</definedName>
    <definedName name="TABLE_AGE_DEF" localSheetId="76">'x-607'!$B$12</definedName>
    <definedName name="TABLE_AGE_DEF" localSheetId="77">'x-608'!$B$12</definedName>
    <definedName name="TABLE_AGE_DEF" localSheetId="78">'x-609'!$B$12</definedName>
    <definedName name="TABLE_AGE_DEF" localSheetId="79">'x-610'!$B$12</definedName>
    <definedName name="TABLE_AGE_DEF" localSheetId="80">'x-611'!$B$12</definedName>
    <definedName name="TABLE_AGE_DEF" localSheetId="81">'x-612'!$B$12</definedName>
    <definedName name="TABLE_AGE_DEF" localSheetId="82">'x-613'!$B$12</definedName>
    <definedName name="TABLE_AGE_DEF" localSheetId="83">'x-702'!$B$12</definedName>
    <definedName name="TABLE_AGE_DEF" localSheetId="84">'x-703'!$B$12</definedName>
    <definedName name="TABLE_AGE_DEF" localSheetId="85">'x-704'!$B$12</definedName>
    <definedName name="TABLE_AGE_DEF" localSheetId="86">'x-705'!$B$12</definedName>
    <definedName name="TABLE_AGE_DEF" localSheetId="87">'x-706'!$B$12</definedName>
    <definedName name="TABLE_AGE_DEF" localSheetId="88">'x-707'!$B$12</definedName>
    <definedName name="TABLE_AGE_DEF" localSheetId="89">'x-708'!$B$12</definedName>
    <definedName name="TABLE_AGE_DEF" localSheetId="90">'x-709'!$B$12</definedName>
    <definedName name="TABLE_AGE_DEF" localSheetId="91">'x-710'!$B$12</definedName>
    <definedName name="TABLE_AGE_DEF" localSheetId="92">'x-711'!$B$12</definedName>
    <definedName name="TABLE_AGE_DEF" localSheetId="93">'x-712'!$B$12</definedName>
    <definedName name="TABLE_AGE_DEF" localSheetId="94">'x-713'!$B$12</definedName>
    <definedName name="TABLE_AGE_DEF" localSheetId="95">'x-714'!$B$12</definedName>
    <definedName name="TABLE_AGE_DEF" localSheetId="96">'x-715'!$B$12</definedName>
    <definedName name="TABLE_AGE_DEF" localSheetId="97">'x-716'!$B$12</definedName>
    <definedName name="TABLE_AGE_DEF" localSheetId="98">'x-717'!$B$12</definedName>
    <definedName name="TABLE_AGE_DEF" localSheetId="99">'x-718'!$B$12</definedName>
    <definedName name="TABLE_AGE_DEF" localSheetId="100">'x-719'!$B$12</definedName>
    <definedName name="TABLE_AGE_DEF" localSheetId="101">'x-720'!$B$12</definedName>
    <definedName name="TABLE_AGE_DEF" localSheetId="102">'x-721'!$B$12</definedName>
    <definedName name="TABLE_AGE_DEF" localSheetId="103">'x-722'!$B$12</definedName>
    <definedName name="TABLE_AGE_DEF" localSheetId="104">'x-723'!$B$12</definedName>
    <definedName name="TABLE_AGE_DEF" localSheetId="105">'x-724'!$B$12</definedName>
    <definedName name="TABLE_AGE_DEF" localSheetId="106">'x-725'!$B$12</definedName>
    <definedName name="TABLE_AGE_DEF" localSheetId="107">'x-726'!$B$12</definedName>
    <definedName name="TABLE_AGE_DEF" localSheetId="108">'x-727'!$B$12</definedName>
    <definedName name="TABLE_AGE_DEF" localSheetId="109">'x-728'!$B$12</definedName>
    <definedName name="TABLE_AGE_DEF" localSheetId="111">'x-803'!$B$12</definedName>
    <definedName name="TABLE_AGE_DEF" localSheetId="112">'x-804'!$B$12</definedName>
    <definedName name="TABLE_AGE_DEF" localSheetId="113">'x-805'!$B$12</definedName>
    <definedName name="TABLE_AGE_DEF" localSheetId="114">'x-806'!$B$12</definedName>
    <definedName name="TABLE_AGE_DEF" localSheetId="115">'x-808'!$B$12</definedName>
    <definedName name="TABLE_AGE_DEF" localSheetId="116">'x-809'!$B$12</definedName>
    <definedName name="TABLE_AGE_DEF">'x-Series Number'!$B$12</definedName>
    <definedName name="TABLE_AGE_DEF_1" localSheetId="4">'x-101'!$B$12</definedName>
    <definedName name="TABLE_AGE_DEF_1" localSheetId="5">'x-202'!$B$12</definedName>
    <definedName name="TABLE_AGE_DEF_1" localSheetId="6">'x-203'!$B$12</definedName>
    <definedName name="TABLE_AGE_DEF_1" localSheetId="7">'x-204'!$B$12</definedName>
    <definedName name="TABLE_AGE_DEF_1" localSheetId="8">'x-205'!$B$12</definedName>
    <definedName name="TABLE_AGE_DEF_1" localSheetId="9">'x-206'!$B$12</definedName>
    <definedName name="TABLE_AGE_DEF_1" localSheetId="10">'x-207'!$B$12</definedName>
    <definedName name="TABLE_AGE_DEF_1" localSheetId="11">'x-208'!$B$12</definedName>
    <definedName name="TABLE_AGE_DEF_1" localSheetId="12">'x-209'!$B$12</definedName>
    <definedName name="TABLE_AGE_DEF_1" localSheetId="13">'x-210'!$B$12</definedName>
    <definedName name="TABLE_AGE_DEF_1" localSheetId="14">'x-211'!$B$12</definedName>
    <definedName name="TABLE_AGE_DEF_1" localSheetId="15">'x-212'!$B$12</definedName>
    <definedName name="TABLE_AGE_DEF_1" localSheetId="16">'x-213'!$B$12</definedName>
    <definedName name="TABLE_AGE_DEF_1" localSheetId="17">'x-214'!$B$12</definedName>
    <definedName name="TABLE_AGE_DEF_1" localSheetId="18">'x-215'!$B$12</definedName>
    <definedName name="TABLE_AGE_DEF_1" localSheetId="19">'x-216'!$B$12</definedName>
    <definedName name="TABLE_AGE_DEF_1" localSheetId="20">'x-217'!$B$12</definedName>
    <definedName name="TABLE_AGE_DEF_1" localSheetId="21">'x-218'!$B$12</definedName>
    <definedName name="TABLE_AGE_DEF_1" localSheetId="22">'x-219'!$B$12</definedName>
    <definedName name="TABLE_AGE_DEF_1" localSheetId="23">'x-220'!$B$12</definedName>
    <definedName name="TABLE_AGE_DEF_1" localSheetId="24">'x-221'!$B$12</definedName>
    <definedName name="TABLE_AGE_DEF_1" localSheetId="25">'x-222'!$B$12</definedName>
    <definedName name="TABLE_AGE_DEF_1" localSheetId="26">'x-224'!$B$12</definedName>
    <definedName name="TABLE_AGE_DEF_1" localSheetId="27">'x-225'!$B$12</definedName>
    <definedName name="TABLE_AGE_DEF_1" localSheetId="28">'x-226'!$B$12</definedName>
    <definedName name="TABLE_AGE_DEF_1" localSheetId="29">'x-227'!$B$12</definedName>
    <definedName name="TABLE_AGE_DEF_1" localSheetId="30">'x-228'!$B$12</definedName>
    <definedName name="TABLE_AGE_DEF_1" localSheetId="31">'x-229'!$B$12</definedName>
    <definedName name="TABLE_AGE_DEF_1" localSheetId="32">'x-230'!$B$12</definedName>
    <definedName name="TABLE_AGE_DEF_1" localSheetId="33">'x-231'!$B$12</definedName>
    <definedName name="TABLE_AGE_DEF_1" localSheetId="34">'x-232'!$B$12</definedName>
    <definedName name="TABLE_AGE_DEF_1" localSheetId="35">'x-301'!$B$12</definedName>
    <definedName name="TABLE_AGE_DEF_1" localSheetId="36">'x-302'!$B$12</definedName>
    <definedName name="TABLE_AGE_DEF_1" localSheetId="37">'x-303'!$B$12</definedName>
    <definedName name="TABLE_AGE_DEF_1" localSheetId="38">'x-304'!$B$12</definedName>
    <definedName name="TABLE_AGE_DEF_1" localSheetId="39">'x-307'!$B$12</definedName>
    <definedName name="TABLE_AGE_DEF_1" localSheetId="40">'x-308'!$B$12</definedName>
    <definedName name="TABLE_AGE_DEF_1" localSheetId="41">'x-309'!$B$12</definedName>
    <definedName name="TABLE_AGE_DEF_1" localSheetId="42">'x-310'!$B$12</definedName>
    <definedName name="TABLE_AGE_DEF_1" localSheetId="43">'x-311'!$B$12</definedName>
    <definedName name="TABLE_AGE_DEF_1" localSheetId="44">'x-312'!$B$12</definedName>
    <definedName name="TABLE_AGE_DEF_1" localSheetId="45">'x-313'!$B$12</definedName>
    <definedName name="TABLE_AGE_DEF_1" localSheetId="46">'x-314'!$B$12</definedName>
    <definedName name="TABLE_AGE_DEF_1" localSheetId="47">'x-315'!$B$12</definedName>
    <definedName name="TABLE_AGE_DEF_1" localSheetId="48">'x-316'!$B$12</definedName>
    <definedName name="TABLE_AGE_DEF_1" localSheetId="49">'x-317'!$B$12</definedName>
    <definedName name="TABLE_AGE_DEF_1" localSheetId="50">'x-318'!$B$12</definedName>
    <definedName name="TABLE_AGE_DEF_1" localSheetId="51">'x-401'!$B$12</definedName>
    <definedName name="TABLE_AGE_DEF_1" localSheetId="52">'x-402'!$B$12</definedName>
    <definedName name="TABLE_AGE_DEF_1" localSheetId="53">'x-403'!$B$12</definedName>
    <definedName name="TABLE_AGE_DEF_1" localSheetId="54">'x-404'!$B$12</definedName>
    <definedName name="TABLE_AGE_DEF_1" localSheetId="55">'x-405'!$B$12</definedName>
    <definedName name="TABLE_AGE_DEF_1" localSheetId="56">'x-406'!$B$12</definedName>
    <definedName name="TABLE_AGE_DEF_1" localSheetId="57">'x-407'!$B$12</definedName>
    <definedName name="TABLE_AGE_DEF_1" localSheetId="58">'x-408'!$B$12</definedName>
    <definedName name="TABLE_AGE_DEF_1" localSheetId="59">'x-409'!$B$12</definedName>
    <definedName name="TABLE_AGE_DEF_1" localSheetId="60">'x-410'!$B$12</definedName>
    <definedName name="TABLE_AGE_DEF_1" localSheetId="61">'x-411'!$B$12</definedName>
    <definedName name="TABLE_AGE_DEF_1" localSheetId="62">'x-412'!$B$12</definedName>
    <definedName name="TABLE_AGE_DEF_1" localSheetId="63">'x-413'!$B$12</definedName>
    <definedName name="TABLE_AGE_DEF_1" localSheetId="64">'x-414'!$B$12</definedName>
    <definedName name="TABLE_AGE_DEF_1" localSheetId="65">'x-501'!$B$12</definedName>
    <definedName name="TABLE_AGE_DEF_1" localSheetId="66">'x-502'!$B$12</definedName>
    <definedName name="TABLE_AGE_DEF_1" localSheetId="67">'x-503'!$B$12</definedName>
    <definedName name="TABLE_AGE_DEF_1" localSheetId="68">'x-504'!$B$12</definedName>
    <definedName name="TABLE_AGE_DEF_1" localSheetId="69">'x-505'!$B$12</definedName>
    <definedName name="TABLE_AGE_DEF_1" localSheetId="70">'x-601'!$B$12</definedName>
    <definedName name="TABLE_AGE_DEF_1" localSheetId="71">'x-602'!$B$12</definedName>
    <definedName name="TABLE_AGE_DEF_1" localSheetId="72">'x-603'!$B$12</definedName>
    <definedName name="TABLE_AGE_DEF_1" localSheetId="73">'x-604'!$B$12</definedName>
    <definedName name="TABLE_AGE_DEF_1" localSheetId="74">'x-605'!$B$12</definedName>
    <definedName name="TABLE_AGE_DEF_1" localSheetId="75">'x-606'!$B$12</definedName>
    <definedName name="TABLE_AGE_DEF_1" localSheetId="76">'x-607'!$B$12</definedName>
    <definedName name="TABLE_AGE_DEF_1" localSheetId="77">'x-608'!$B$12</definedName>
    <definedName name="TABLE_AGE_DEF_1" localSheetId="78">'x-609'!$B$12</definedName>
    <definedName name="TABLE_AGE_DEF_1" localSheetId="79">'x-610'!$B$12</definedName>
    <definedName name="TABLE_AGE_DEF_1" localSheetId="80">'x-611'!$B$12</definedName>
    <definedName name="TABLE_AGE_DEF_1" localSheetId="81">'x-612'!$B$12</definedName>
    <definedName name="TABLE_AGE_DEF_1" localSheetId="82">'x-613'!$B$12</definedName>
    <definedName name="TABLE_AGE_DEF_1" localSheetId="83">'x-702'!$B$12</definedName>
    <definedName name="TABLE_AGE_DEF_1" localSheetId="84">'x-703'!$B$12</definedName>
    <definedName name="TABLE_AGE_DEF_1" localSheetId="85">'x-704'!$B$12</definedName>
    <definedName name="TABLE_AGE_DEF_1" localSheetId="86">'x-705'!$B$12</definedName>
    <definedName name="TABLE_AGE_DEF_1" localSheetId="87">'x-706'!$B$12</definedName>
    <definedName name="TABLE_AGE_DEF_1" localSheetId="88">'x-707'!$B$12</definedName>
    <definedName name="TABLE_AGE_DEF_1" localSheetId="89">'x-708'!$B$12</definedName>
    <definedName name="TABLE_AGE_DEF_1" localSheetId="90">'x-709'!$B$12</definedName>
    <definedName name="TABLE_AGE_DEF_1" localSheetId="91">'x-710'!$B$12</definedName>
    <definedName name="TABLE_AGE_DEF_1" localSheetId="92">'x-711'!$B$12</definedName>
    <definedName name="TABLE_AGE_DEF_1" localSheetId="93">'x-712'!$B$12</definedName>
    <definedName name="TABLE_AGE_DEF_1" localSheetId="94">'x-713'!$B$12</definedName>
    <definedName name="TABLE_AGE_DEF_1" localSheetId="95">'x-714'!$B$12</definedName>
    <definedName name="TABLE_AGE_DEF_1" localSheetId="96">'x-715'!$B$12</definedName>
    <definedName name="TABLE_AGE_DEF_1" localSheetId="97">'x-716'!$B$12</definedName>
    <definedName name="TABLE_AGE_DEF_1" localSheetId="98">'x-717'!$B$12</definedName>
    <definedName name="TABLE_AGE_DEF_1" localSheetId="99">'x-718'!$B$12</definedName>
    <definedName name="TABLE_AGE_DEF_1" localSheetId="100">'x-719'!$B$12</definedName>
    <definedName name="TABLE_AGE_DEF_1" localSheetId="101">'x-720'!$B$12</definedName>
    <definedName name="TABLE_AGE_DEF_1" localSheetId="102">'x-721'!$B$12</definedName>
    <definedName name="TABLE_AGE_DEF_1" localSheetId="103">'x-722'!$B$12</definedName>
    <definedName name="TABLE_AGE_DEF_1" localSheetId="104">'x-723'!$B$12</definedName>
    <definedName name="TABLE_AGE_DEF_1" localSheetId="105">'x-724'!$B$12</definedName>
    <definedName name="TABLE_AGE_DEF_1" localSheetId="106">'x-725'!$B$12</definedName>
    <definedName name="TABLE_AGE_DEF_1" localSheetId="107">'x-726'!$B$12</definedName>
    <definedName name="TABLE_AGE_DEF_1" localSheetId="108">'x-727'!$B$12</definedName>
    <definedName name="TABLE_AGE_DEF_1" localSheetId="109">'x-728'!$B$12</definedName>
    <definedName name="TABLE_AGE_DEF_1" localSheetId="111">'x-803'!$B$12</definedName>
    <definedName name="TABLE_AGE_DEF_1" localSheetId="112">'x-804'!$B$12</definedName>
    <definedName name="TABLE_AGE_DEF_1" localSheetId="113">'x-805'!$B$12</definedName>
    <definedName name="TABLE_AGE_DEF_1" localSheetId="114">'x-806'!$B$12</definedName>
    <definedName name="TABLE_AGE_DEF_1" localSheetId="115">'x-808'!$B$12</definedName>
    <definedName name="TABLE_AGE_DEF_1" localSheetId="116">'x-809'!$B$12</definedName>
    <definedName name="TABLE_AREA" localSheetId="4">'x-101'!$A$25:$B$70</definedName>
    <definedName name="TABLE_AREA" localSheetId="5">'x-202'!$A$25:$B$64</definedName>
    <definedName name="TABLE_AREA" localSheetId="6">'x-203'!$A$25:$B$64</definedName>
    <definedName name="TABLE_AREA" localSheetId="7">'x-204'!$A$25:$B$64</definedName>
    <definedName name="TABLE_AREA" localSheetId="8">'x-205'!$A$25:$B$64</definedName>
    <definedName name="TABLE_AREA" localSheetId="9">'x-206'!$A$25:$B$64</definedName>
    <definedName name="TABLE_AREA" localSheetId="10">'x-207'!$A$25:$B$64</definedName>
    <definedName name="TABLE_AREA" localSheetId="11">'x-208'!$A$25:$B$64</definedName>
    <definedName name="TABLE_AREA" localSheetId="12">'x-209'!$A$25:$B$64</definedName>
    <definedName name="TABLE_AREA" localSheetId="13">'x-210'!$A$25:$B$64</definedName>
    <definedName name="TABLE_AREA" localSheetId="14">'x-211'!$A$25:$B$64</definedName>
    <definedName name="TABLE_AREA" localSheetId="15">'x-212'!$A$25:$B$64</definedName>
    <definedName name="TABLE_AREA" localSheetId="16">'x-213'!$A$25:$B$64</definedName>
    <definedName name="TABLE_AREA" localSheetId="17">'x-214'!$A$25:$B$64</definedName>
    <definedName name="TABLE_AREA" localSheetId="18">'x-215'!$A$25:$B$64</definedName>
    <definedName name="TABLE_AREA" localSheetId="19">'x-216'!$A$25:$B$64</definedName>
    <definedName name="TABLE_AREA" localSheetId="20">'x-217'!$A$25:$B$64</definedName>
    <definedName name="TABLE_AREA" localSheetId="21">'x-218'!$A$25:$B$64</definedName>
    <definedName name="TABLE_AREA" localSheetId="22">'x-219'!$A$25:$B$64</definedName>
    <definedName name="TABLE_AREA" localSheetId="23">'x-220'!$A$25:$B$64</definedName>
    <definedName name="TABLE_AREA" localSheetId="24">'x-221'!$A$25:$B$64</definedName>
    <definedName name="TABLE_AREA" localSheetId="25">'x-222'!$A$25:$B$64</definedName>
    <definedName name="TABLE_AREA" localSheetId="26">'x-224'!$A$25:$B$64</definedName>
    <definedName name="TABLE_AREA" localSheetId="27">'x-225'!$A$25:$B$64</definedName>
    <definedName name="TABLE_AREA" localSheetId="28">'x-226'!$A$25:$B$64</definedName>
    <definedName name="TABLE_AREA" localSheetId="29">'x-227'!$A$25:$B$64</definedName>
    <definedName name="TABLE_AREA" localSheetId="30">'x-228'!$A$25:$B$64</definedName>
    <definedName name="TABLE_AREA" localSheetId="31">'x-229'!$A$25:$B$64</definedName>
    <definedName name="TABLE_AREA" localSheetId="32">'x-230'!$A$25:$B$64</definedName>
    <definedName name="TABLE_AREA" localSheetId="33">'x-231'!$A$25:$B$64</definedName>
    <definedName name="TABLE_AREA" localSheetId="34">'x-232'!$A$25:$B$64</definedName>
    <definedName name="TABLE_AREA" localSheetId="35">'x-301'!$A$25:$B$64</definedName>
    <definedName name="TABLE_AREA" localSheetId="36">'x-302'!$A$25:$B$64</definedName>
    <definedName name="TABLE_AREA" localSheetId="37">'x-303'!$A$25:$B$64</definedName>
    <definedName name="TABLE_AREA" localSheetId="38">'x-304'!$A$25:$B$64</definedName>
    <definedName name="TABLE_AREA" localSheetId="39">'x-307'!$A$25:$B$64</definedName>
    <definedName name="TABLE_AREA" localSheetId="40">'x-308'!$A$25:$B$64</definedName>
    <definedName name="TABLE_AREA" localSheetId="41">'x-309'!$A$25:$B$64</definedName>
    <definedName name="TABLE_AREA" localSheetId="42">'x-310'!$A$25:$B$64</definedName>
    <definedName name="TABLE_AREA" localSheetId="43">'x-311'!$A$25:$B$64</definedName>
    <definedName name="TABLE_AREA" localSheetId="44">'x-312'!$A$25:$B$64</definedName>
    <definedName name="TABLE_AREA" localSheetId="45">'x-313'!$A$25:$B$64</definedName>
    <definedName name="TABLE_AREA" localSheetId="46">'x-314'!$A$25:$B$64</definedName>
    <definedName name="TABLE_AREA" localSheetId="47">'x-315'!$A$25:$B$64</definedName>
    <definedName name="TABLE_AREA" localSheetId="48">'x-316'!$A$25:$B$64</definedName>
    <definedName name="TABLE_AREA" localSheetId="49">'x-317'!$A$25:$B$64</definedName>
    <definedName name="TABLE_AREA" localSheetId="50">'x-318'!$A$25:$B$64</definedName>
    <definedName name="TABLE_AREA" localSheetId="51">'x-401'!$A$25:$B$64</definedName>
    <definedName name="TABLE_AREA" localSheetId="52">'x-402'!$A$25:$B$64</definedName>
    <definedName name="TABLE_AREA" localSheetId="53">'x-403'!$A$25:$B$64</definedName>
    <definedName name="TABLE_AREA" localSheetId="54">'x-404'!$A$25:$B$64</definedName>
    <definedName name="TABLE_AREA" localSheetId="55">'x-405'!$A$25:$B$64</definedName>
    <definedName name="TABLE_AREA" localSheetId="56">'x-406'!$A$25:$B$64</definedName>
    <definedName name="TABLE_AREA" localSheetId="57">'x-407'!$A$25:$B$64</definedName>
    <definedName name="TABLE_AREA" localSheetId="58">'x-408'!$A$25:$B$64</definedName>
    <definedName name="TABLE_AREA" localSheetId="59">'x-409'!$A$25:$B$64</definedName>
    <definedName name="TABLE_AREA" localSheetId="60">'x-410'!$A$25:$B$64</definedName>
    <definedName name="TABLE_AREA" localSheetId="61">'x-411'!$A$25:$B$64</definedName>
    <definedName name="TABLE_AREA" localSheetId="62">'x-412'!$A$25:$B$64</definedName>
    <definedName name="TABLE_AREA" localSheetId="63">'x-413'!$A$25:$B$64</definedName>
    <definedName name="TABLE_AREA" localSheetId="64">'x-414'!$A$25:$B$64</definedName>
    <definedName name="TABLE_AREA" localSheetId="65">'x-501'!$A$25:$B$64</definedName>
    <definedName name="TABLE_AREA" localSheetId="66">'x-502'!$A$25:$B$64</definedName>
    <definedName name="TABLE_AREA" localSheetId="67">'x-503'!$A$25:$B$64</definedName>
    <definedName name="TABLE_AREA" localSheetId="68">'x-504'!$A$25:$B$64</definedName>
    <definedName name="TABLE_AREA" localSheetId="69">'x-505'!$A$25:$B$64</definedName>
    <definedName name="TABLE_AREA" localSheetId="70">'x-601'!$A$25:$B$64</definedName>
    <definedName name="TABLE_AREA" localSheetId="71">'x-602'!$A$25:$B$64</definedName>
    <definedName name="TABLE_AREA" localSheetId="72">'x-603'!$A$25:$B$64</definedName>
    <definedName name="TABLE_AREA" localSheetId="73">'x-604'!$A$25:$B$64</definedName>
    <definedName name="TABLE_AREA" localSheetId="74">'x-605'!$A$25:$B$64</definedName>
    <definedName name="TABLE_AREA" localSheetId="75">'x-606'!$A$25:$B$64</definedName>
    <definedName name="TABLE_AREA" localSheetId="76">'x-607'!$A$25:$B$64</definedName>
    <definedName name="TABLE_AREA" localSheetId="77">'x-608'!$A$25:$B$64</definedName>
    <definedName name="TABLE_AREA" localSheetId="78">'x-609'!$A$25:$B$64</definedName>
    <definedName name="TABLE_AREA" localSheetId="79">'x-610'!$A$25:$B$64</definedName>
    <definedName name="TABLE_AREA" localSheetId="80">'x-611'!$A$25:$B$64</definedName>
    <definedName name="TABLE_AREA" localSheetId="81">'x-612'!$A$25:$B$64</definedName>
    <definedName name="TABLE_AREA" localSheetId="82">'x-613'!$A$25:$B$64</definedName>
    <definedName name="TABLE_AREA" localSheetId="83">'x-702'!$A$25:$B$64</definedName>
    <definedName name="TABLE_AREA" localSheetId="84">'x-703'!$A$25:$B$64</definedName>
    <definedName name="TABLE_AREA" localSheetId="85">'x-704'!$A$25:$B$64</definedName>
    <definedName name="TABLE_AREA" localSheetId="86">'x-705'!$A$25:$B$64</definedName>
    <definedName name="TABLE_AREA" localSheetId="87">'x-706'!$A$25:$B$64</definedName>
    <definedName name="TABLE_AREA" localSheetId="88">'x-707'!$A$25:$B$64</definedName>
    <definedName name="TABLE_AREA" localSheetId="89">'x-708'!$A$25:$B$64</definedName>
    <definedName name="TABLE_AREA" localSheetId="90">'x-709'!$A$25:$B$64</definedName>
    <definedName name="TABLE_AREA" localSheetId="91">'x-710'!$A$25:$B$64</definedName>
    <definedName name="TABLE_AREA" localSheetId="92">'x-711'!$A$25:$B$64</definedName>
    <definedName name="TABLE_AREA" localSheetId="93">'x-712'!$A$25:$B$64</definedName>
    <definedName name="TABLE_AREA" localSheetId="94">'x-713'!$A$25:$B$64</definedName>
    <definedName name="TABLE_AREA" localSheetId="95">'x-714'!$A$25:$B$64</definedName>
    <definedName name="TABLE_AREA" localSheetId="96">'x-715'!$A$25:$B$64</definedName>
    <definedName name="TABLE_AREA" localSheetId="97">'x-716'!$A$25:$B$64</definedName>
    <definedName name="TABLE_AREA" localSheetId="98">'x-717'!$A$25:$B$64</definedName>
    <definedName name="TABLE_AREA" localSheetId="99">'x-718'!$A$25:$B$64</definedName>
    <definedName name="TABLE_AREA" localSheetId="100">'x-719'!$A$25:$B$64</definedName>
    <definedName name="TABLE_AREA" localSheetId="101">'x-720'!$A$25:$B$64</definedName>
    <definedName name="TABLE_AREA" localSheetId="102">'x-721'!$A$25:$B$64</definedName>
    <definedName name="TABLE_AREA" localSheetId="103">'x-722'!$A$25:$B$64</definedName>
    <definedName name="TABLE_AREA" localSheetId="104">'x-723'!$A$25:$B$64</definedName>
    <definedName name="TABLE_AREA" localSheetId="105">'x-724'!$A$25:$B$64</definedName>
    <definedName name="TABLE_AREA" localSheetId="106">'x-725'!$A$25:$B$64</definedName>
    <definedName name="TABLE_AREA" localSheetId="107">'x-726'!$A$25:$B$64</definedName>
    <definedName name="TABLE_AREA" localSheetId="108">'x-727'!$A$29:$B$68</definedName>
    <definedName name="TABLE_AREA" localSheetId="109">'x-728'!$A$25:$B$64</definedName>
    <definedName name="TABLE_AREA" localSheetId="111">'x-803'!$A$25:$B$64</definedName>
    <definedName name="TABLE_AREA" localSheetId="112">'x-804'!$A$25:$B$385</definedName>
    <definedName name="TABLE_AREA" localSheetId="113">'x-805'!$A$25:$B$64</definedName>
    <definedName name="TABLE_AREA" localSheetId="114">'x-806'!$A$25:$B$64</definedName>
    <definedName name="TABLE_AREA" localSheetId="115">'x-808'!$A$25:$B$64</definedName>
    <definedName name="TABLE_AREA" localSheetId="116">'x-809'!$A$25:$B$64</definedName>
    <definedName name="TABLE_AREA">'x-Series Number'!$A$25:$B$64</definedName>
    <definedName name="TABLE_AREA_1" localSheetId="4">'x-101'!$A$25:$C$70</definedName>
    <definedName name="TABLE_AREA_1" localSheetId="5">'x-202'!$A$25:$E$65</definedName>
    <definedName name="TABLE_AREA_1" localSheetId="6">'x-203'!$A$25:$E$65</definedName>
    <definedName name="TABLE_AREA_1" localSheetId="7">'x-204'!$A$25:$D$70</definedName>
    <definedName name="TABLE_AREA_1" localSheetId="8">'x-205'!$A$25:$D$65</definedName>
    <definedName name="TABLE_AREA_1" localSheetId="9">'x-206'!$A$25:$D$30</definedName>
    <definedName name="TABLE_AREA_1" localSheetId="10">'x-207'!$A$25:$D$70</definedName>
    <definedName name="TABLE_AREA_1" localSheetId="11">'x-208'!$A$25:$D$26</definedName>
    <definedName name="TABLE_AREA_1" localSheetId="12">'x-209'!$A$25:$D$65</definedName>
    <definedName name="TABLE_AREA_1" localSheetId="13">'x-210'!$A$25:$D$31</definedName>
    <definedName name="TABLE_AREA_1" localSheetId="14">'x-211'!$A$25:$D$70</definedName>
    <definedName name="TABLE_AREA_1" localSheetId="15">'x-212'!$A$25:$D$27</definedName>
    <definedName name="TABLE_AREA_1" localSheetId="16">'x-213'!$A$25:$D$65</definedName>
    <definedName name="TABLE_AREA_1" localSheetId="17">'x-214'!$A$25:$D$32</definedName>
    <definedName name="TABLE_AREA_1" localSheetId="18">'x-215'!$A$25:$D$70</definedName>
    <definedName name="TABLE_AREA_1" localSheetId="19">'x-216'!$A$25:$D$28</definedName>
    <definedName name="TABLE_AREA_1" localSheetId="20">'x-217'!$A$25:$D$65</definedName>
    <definedName name="TABLE_AREA_1" localSheetId="21">'x-218'!$A$25:$D$33</definedName>
    <definedName name="TABLE_AREA_1" localSheetId="22">'x-219'!$A$25:$C$65</definedName>
    <definedName name="TABLE_AREA_1" localSheetId="23">'x-220'!$A$25:$C$65</definedName>
    <definedName name="TABLE_AREA_1" localSheetId="24">'x-221'!$A$25:$C$70</definedName>
    <definedName name="TABLE_AREA_1" localSheetId="25">'x-222'!$A$25:$C$70</definedName>
    <definedName name="TABLE_AREA_1" localSheetId="26">'x-224'!$A$25:$M$29</definedName>
    <definedName name="TABLE_AREA_1" localSheetId="27">'x-225'!$A$25:$C$70</definedName>
    <definedName name="TABLE_AREA_1" localSheetId="28">'x-226'!$A$25:$C$70</definedName>
    <definedName name="TABLE_AREA_1" localSheetId="29">'x-227'!$A$25:$C$71</definedName>
    <definedName name="TABLE_AREA_1" localSheetId="30">'x-228'!$A$25:$C$71</definedName>
    <definedName name="TABLE_AREA_1" localSheetId="31">'x-229'!$A$25:$C$72</definedName>
    <definedName name="TABLE_AREA_1" localSheetId="32">'x-230'!$A$25:$C$72</definedName>
    <definedName name="TABLE_AREA_1" localSheetId="33">'x-231'!$A$25:$C$73</definedName>
    <definedName name="TABLE_AREA_1" localSheetId="34">'x-232'!$A$25:$C$73</definedName>
    <definedName name="TABLE_AREA_1" localSheetId="35">'x-301'!$A$25:$E$66</definedName>
    <definedName name="TABLE_AREA_1" localSheetId="36">'x-302'!$A$25:$E$66</definedName>
    <definedName name="TABLE_AREA_1" localSheetId="37">'x-303'!$A$25:$E$101</definedName>
    <definedName name="TABLE_AREA_1" localSheetId="38">'x-304'!$A$25:$E$101</definedName>
    <definedName name="TABLE_AREA_1" localSheetId="39">'x-307'!$A$25:$B$105</definedName>
    <definedName name="TABLE_AREA_1" localSheetId="40">'x-308'!$A$25:$B$105</definedName>
    <definedName name="TABLE_AREA_1" localSheetId="41">'x-309'!$A$25:$B$105</definedName>
    <definedName name="TABLE_AREA_1" localSheetId="42">'x-310'!$A$25:$B$105</definedName>
    <definedName name="TABLE_AREA_1" localSheetId="43">'x-311'!$A$25:$B$105</definedName>
    <definedName name="TABLE_AREA_1" localSheetId="44">'x-312'!$A$25:$B$105</definedName>
    <definedName name="TABLE_AREA_1" localSheetId="45">'x-313'!$A$25:$C$105</definedName>
    <definedName name="TABLE_AREA_1" localSheetId="46">'x-314'!$A$25:$C$105</definedName>
    <definedName name="TABLE_AREA_1" localSheetId="47">'x-315'!$A$25:$B$105</definedName>
    <definedName name="TABLE_AREA_1" localSheetId="48">'x-316'!$A$25:$B$105</definedName>
    <definedName name="TABLE_AREA_1" localSheetId="49">'x-317'!$A$25:$B$105</definedName>
    <definedName name="TABLE_AREA_1" localSheetId="50">'x-318'!$A$25:$B$105</definedName>
    <definedName name="TABLE_AREA_1" localSheetId="51">'x-401'!$A$25:$M$31</definedName>
    <definedName name="TABLE_AREA_1" localSheetId="52">'x-402'!$A$25:$M$31</definedName>
    <definedName name="TABLE_AREA_1" localSheetId="53">'x-403'!$A$25:$M$31</definedName>
    <definedName name="TABLE_AREA_1" localSheetId="54">'x-404'!$A$25:$M$36</definedName>
    <definedName name="TABLE_AREA_1" localSheetId="55">'x-405'!$A$25:$M$36</definedName>
    <definedName name="TABLE_AREA_1" localSheetId="56">'x-406'!$A$25:$M$36</definedName>
    <definedName name="TABLE_AREA_1" localSheetId="57">'x-407'!$A$25:$M$36</definedName>
    <definedName name="TABLE_AREA_1" localSheetId="58">'x-408'!$A$25:$M$39</definedName>
    <definedName name="TABLE_AREA_1" localSheetId="59">'x-409'!$A$25:$M$40</definedName>
    <definedName name="TABLE_AREA_1" localSheetId="60">'x-410'!$A$25:$M$36</definedName>
    <definedName name="TABLE_AREA_1" localSheetId="61">'x-411'!$A$25:$M$36</definedName>
    <definedName name="TABLE_AREA_1" localSheetId="62">'x-412'!$A$25:$M$36</definedName>
    <definedName name="TABLE_AREA_1" localSheetId="63">'x-413'!$A$25:$M$36</definedName>
    <definedName name="TABLE_AREA_1" localSheetId="64">'x-414'!$A$25:$M$41</definedName>
    <definedName name="TABLE_AREA_1" localSheetId="65">'x-501'!$A$25:$B$71</definedName>
    <definedName name="TABLE_AREA_1" localSheetId="66">'x-502'!$A$25:$B$106</definedName>
    <definedName name="TABLE_AREA_1" localSheetId="67">'x-503'!$A$25:$B$71</definedName>
    <definedName name="TABLE_AREA_1" localSheetId="68">'x-504'!$A$25:$B$46</definedName>
    <definedName name="TABLE_AREA_1" localSheetId="69">'x-505'!$A$25:$B$45</definedName>
    <definedName name="TABLE_AREA_1" localSheetId="70">'x-601'!$A$25:$C$80</definedName>
    <definedName name="TABLE_AREA_1" localSheetId="71">'x-602'!$A$25:$C$80</definedName>
    <definedName name="TABLE_AREA_1" localSheetId="72">'x-603'!$A$25:$M$66</definedName>
    <definedName name="TABLE_AREA_1" localSheetId="73">'x-604'!$A$25:$M$71</definedName>
    <definedName name="TABLE_AREA_1" localSheetId="74">'x-605'!$A$25:$B$80</definedName>
    <definedName name="TABLE_AREA_1" localSheetId="75">'x-606'!$A$25:$B$80</definedName>
    <definedName name="TABLE_AREA_1" localSheetId="76">'x-607'!$A$25:$B$80</definedName>
    <definedName name="TABLE_AREA_1" localSheetId="77">'x-608'!$A$25:$B$80</definedName>
    <definedName name="TABLE_AREA_1" localSheetId="78">'x-609'!$A$25:$M$65</definedName>
    <definedName name="TABLE_AREA_1" localSheetId="79">'x-610'!$A$25:$B$45</definedName>
    <definedName name="TABLE_AREA_1" localSheetId="80">'x-611'!$A$25:$B$73</definedName>
    <definedName name="TABLE_AREA_1" localSheetId="81">'x-612'!$A$25:$C$45</definedName>
    <definedName name="TABLE_AREA_1" localSheetId="82">'x-613'!$A$25:$C$70</definedName>
    <definedName name="TABLE_AREA_1" localSheetId="83">'x-702'!$A$25:$C$70</definedName>
    <definedName name="TABLE_AREA_1" localSheetId="84">'x-703'!$A$25:$C$71</definedName>
    <definedName name="TABLE_AREA_1" localSheetId="85">'x-704'!$A$25:$C$72</definedName>
    <definedName name="TABLE_AREA_1" localSheetId="86">'x-705'!$A$25:$C$73</definedName>
    <definedName name="TABLE_AREA_1" localSheetId="87">'x-706'!$A$25:$U$64</definedName>
    <definedName name="TABLE_AREA_1" localSheetId="88">'x-707'!$A$25:$U$64</definedName>
    <definedName name="TABLE_AREA_1" localSheetId="89">'x-708'!$A$25:$U$70</definedName>
    <definedName name="TABLE_AREA_1" localSheetId="90">'x-709'!$A$25:$U$70</definedName>
    <definedName name="TABLE_AREA_1" localSheetId="91">'x-710'!$A$25:$U$71</definedName>
    <definedName name="TABLE_AREA_1" localSheetId="92">'x-711'!$A$25:$U$71</definedName>
    <definedName name="TABLE_AREA_1" localSheetId="93">'x-712'!$A$25:$U$72</definedName>
    <definedName name="TABLE_AREA_1" localSheetId="94">'x-713'!$A$25:$U$72</definedName>
    <definedName name="TABLE_AREA_1" localSheetId="95">'x-714'!$A$25:$U$73</definedName>
    <definedName name="TABLE_AREA_1" localSheetId="96">'x-715'!$A$25:$U$73</definedName>
    <definedName name="TABLE_AREA_1" localSheetId="97">'x-716'!$A$25:$U$64</definedName>
    <definedName name="TABLE_AREA_1" localSheetId="98">'x-717'!$A$25:$U$64</definedName>
    <definedName name="TABLE_AREA_1" localSheetId="99">'x-718'!$A$25:$U$69</definedName>
    <definedName name="TABLE_AREA_1" localSheetId="100">'x-719'!$A$25:$U$69</definedName>
    <definedName name="TABLE_AREA_1" localSheetId="101">'x-720'!$A$25:$C$65</definedName>
    <definedName name="TABLE_AREA_1" localSheetId="102">'x-721'!$A$25:$C$70</definedName>
    <definedName name="TABLE_AREA_1" localSheetId="103">'x-722'!$A$25:$B$26</definedName>
    <definedName name="TABLE_AREA_1" localSheetId="104">'x-723'!$A$25:$B$26</definedName>
    <definedName name="TABLE_AREA_1" localSheetId="105">'x-724'!$A$25:$C$74</definedName>
    <definedName name="TABLE_AREA_1" localSheetId="106">'x-725'!$A$25:$C$74</definedName>
    <definedName name="TABLE_AREA_1" localSheetId="107">'x-726'!$A$25:$C$74</definedName>
    <definedName name="TABLE_AREA_1" localSheetId="108">'x-727'!$A$29:$D$80</definedName>
    <definedName name="TABLE_AREA_1" localSheetId="111">'x-803'!$A$25:$B$66</definedName>
    <definedName name="TABLE_AREA_1" localSheetId="112">'x-804'!$A$25:$L$385</definedName>
    <definedName name="TABLE_AREA_1" localSheetId="113">'x-805'!$A$25:$B$36</definedName>
    <definedName name="TABLE_AREA_1" localSheetId="114">'x-806'!$A$25:$B$36</definedName>
    <definedName name="TABLE_AREA_1" localSheetId="115">'x-808'!$A$25:$B$71</definedName>
    <definedName name="TABLE_AREA_1" localSheetId="116">'x-809'!$A$25:$B$71</definedName>
    <definedName name="TABLE_CLIENT" localSheetId="4">'x-101'!$B$7</definedName>
    <definedName name="TABLE_CLIENT" localSheetId="5">'x-202'!$B$7</definedName>
    <definedName name="TABLE_CLIENT" localSheetId="6">'x-203'!$B$7</definedName>
    <definedName name="TABLE_CLIENT" localSheetId="7">'x-204'!$B$7</definedName>
    <definedName name="TABLE_CLIENT" localSheetId="8">'x-205'!$B$7</definedName>
    <definedName name="TABLE_CLIENT" localSheetId="9">'x-206'!$B$7</definedName>
    <definedName name="TABLE_CLIENT" localSheetId="10">'x-207'!$B$7</definedName>
    <definedName name="TABLE_CLIENT" localSheetId="11">'x-208'!$B$7</definedName>
    <definedName name="TABLE_CLIENT" localSheetId="12">'x-209'!$B$7</definedName>
    <definedName name="TABLE_CLIENT" localSheetId="13">'x-210'!$B$7</definedName>
    <definedName name="TABLE_CLIENT" localSheetId="14">'x-211'!$B$7</definedName>
    <definedName name="TABLE_CLIENT" localSheetId="15">'x-212'!$B$7</definedName>
    <definedName name="TABLE_CLIENT" localSheetId="16">'x-213'!$B$7</definedName>
    <definedName name="TABLE_CLIENT" localSheetId="17">'x-214'!$B$7</definedName>
    <definedName name="TABLE_CLIENT" localSheetId="18">'x-215'!$B$7</definedName>
    <definedName name="TABLE_CLIENT" localSheetId="19">'x-216'!$B$7</definedName>
    <definedName name="TABLE_CLIENT" localSheetId="20">'x-217'!$B$7</definedName>
    <definedName name="TABLE_CLIENT" localSheetId="21">'x-218'!$B$7</definedName>
    <definedName name="TABLE_CLIENT" localSheetId="22">'x-219'!$B$7</definedName>
    <definedName name="TABLE_CLIENT" localSheetId="23">'x-220'!$B$7</definedName>
    <definedName name="TABLE_CLIENT" localSheetId="24">'x-221'!$B$7</definedName>
    <definedName name="TABLE_CLIENT" localSheetId="25">'x-222'!$B$7</definedName>
    <definedName name="TABLE_CLIENT" localSheetId="26">'x-224'!$B$7</definedName>
    <definedName name="TABLE_CLIENT" localSheetId="27">'x-225'!$B$7</definedName>
    <definedName name="TABLE_CLIENT" localSheetId="28">'x-226'!$B$7</definedName>
    <definedName name="TABLE_CLIENT" localSheetId="29">'x-227'!$B$7</definedName>
    <definedName name="TABLE_CLIENT" localSheetId="30">'x-228'!$B$7</definedName>
    <definedName name="TABLE_CLIENT" localSheetId="31">'x-229'!$B$7</definedName>
    <definedName name="TABLE_CLIENT" localSheetId="32">'x-230'!$B$7</definedName>
    <definedName name="TABLE_CLIENT" localSheetId="33">'x-231'!$B$7</definedName>
    <definedName name="TABLE_CLIENT" localSheetId="34">'x-232'!$B$7</definedName>
    <definedName name="TABLE_CLIENT" localSheetId="35">'x-301'!$B$7</definedName>
    <definedName name="TABLE_CLIENT" localSheetId="36">'x-302'!$B$7</definedName>
    <definedName name="TABLE_CLIENT" localSheetId="37">'x-303'!$B$7</definedName>
    <definedName name="TABLE_CLIENT" localSheetId="38">'x-304'!$B$7</definedName>
    <definedName name="TABLE_CLIENT" localSheetId="39">'x-307'!$B$7</definedName>
    <definedName name="TABLE_CLIENT" localSheetId="40">'x-308'!$B$7</definedName>
    <definedName name="TABLE_CLIENT" localSheetId="41">'x-309'!$B$7</definedName>
    <definedName name="TABLE_CLIENT" localSheetId="42">'x-310'!$B$7</definedName>
    <definedName name="TABLE_CLIENT" localSheetId="43">'x-311'!$B$7</definedName>
    <definedName name="TABLE_CLIENT" localSheetId="44">'x-312'!$B$7</definedName>
    <definedName name="TABLE_CLIENT" localSheetId="45">'x-313'!$B$7</definedName>
    <definedName name="TABLE_CLIENT" localSheetId="46">'x-314'!$B$7</definedName>
    <definedName name="TABLE_CLIENT" localSheetId="47">'x-315'!$B$7</definedName>
    <definedName name="TABLE_CLIENT" localSheetId="48">'x-316'!$B$7</definedName>
    <definedName name="TABLE_CLIENT" localSheetId="49">'x-317'!$B$7</definedName>
    <definedName name="TABLE_CLIENT" localSheetId="50">'x-318'!$B$7</definedName>
    <definedName name="TABLE_CLIENT" localSheetId="51">'x-401'!$B$7</definedName>
    <definedName name="TABLE_CLIENT" localSheetId="52">'x-402'!$B$7</definedName>
    <definedName name="TABLE_CLIENT" localSheetId="53">'x-403'!$B$7</definedName>
    <definedName name="TABLE_CLIENT" localSheetId="54">'x-404'!$B$7</definedName>
    <definedName name="TABLE_CLIENT" localSheetId="55">'x-405'!$B$7</definedName>
    <definedName name="TABLE_CLIENT" localSheetId="56">'x-406'!$B$7</definedName>
    <definedName name="TABLE_CLIENT" localSheetId="57">'x-407'!$B$7</definedName>
    <definedName name="TABLE_CLIENT" localSheetId="58">'x-408'!$B$7</definedName>
    <definedName name="TABLE_CLIENT" localSheetId="59">'x-409'!$B$7</definedName>
    <definedName name="TABLE_CLIENT" localSheetId="60">'x-410'!$B$7</definedName>
    <definedName name="TABLE_CLIENT" localSheetId="61">'x-411'!$B$7</definedName>
    <definedName name="TABLE_CLIENT" localSheetId="62">'x-412'!$B$7</definedName>
    <definedName name="TABLE_CLIENT" localSheetId="63">'x-413'!$B$7</definedName>
    <definedName name="TABLE_CLIENT" localSheetId="64">'x-414'!$B$7</definedName>
    <definedName name="TABLE_CLIENT" localSheetId="65">'x-501'!$B$7</definedName>
    <definedName name="TABLE_CLIENT" localSheetId="66">'x-502'!$B$7</definedName>
    <definedName name="TABLE_CLIENT" localSheetId="67">'x-503'!$B$7</definedName>
    <definedName name="TABLE_CLIENT" localSheetId="68">'x-504'!$B$7</definedName>
    <definedName name="TABLE_CLIENT" localSheetId="69">'x-505'!$B$7</definedName>
    <definedName name="TABLE_CLIENT" localSheetId="70">'x-601'!$B$7</definedName>
    <definedName name="TABLE_CLIENT" localSheetId="71">'x-602'!$B$7</definedName>
    <definedName name="TABLE_CLIENT" localSheetId="72">'x-603'!$B$7</definedName>
    <definedName name="TABLE_CLIENT" localSheetId="73">'x-604'!$B$7</definedName>
    <definedName name="TABLE_CLIENT" localSheetId="74">'x-605'!$B$7</definedName>
    <definedName name="TABLE_CLIENT" localSheetId="75">'x-606'!$B$7</definedName>
    <definedName name="TABLE_CLIENT" localSheetId="76">'x-607'!$B$7</definedName>
    <definedName name="TABLE_CLIENT" localSheetId="77">'x-608'!$B$7</definedName>
    <definedName name="TABLE_CLIENT" localSheetId="78">'x-609'!$B$7</definedName>
    <definedName name="TABLE_CLIENT" localSheetId="79">'x-610'!$B$7</definedName>
    <definedName name="TABLE_CLIENT" localSheetId="80">'x-611'!$B$7</definedName>
    <definedName name="TABLE_CLIENT" localSheetId="81">'x-612'!$B$7</definedName>
    <definedName name="TABLE_CLIENT" localSheetId="82">'x-613'!$B$7</definedName>
    <definedName name="TABLE_CLIENT" localSheetId="83">'x-702'!$B$7</definedName>
    <definedName name="TABLE_CLIENT" localSheetId="84">'x-703'!$B$7</definedName>
    <definedName name="TABLE_CLIENT" localSheetId="85">'x-704'!$B$7</definedName>
    <definedName name="TABLE_CLIENT" localSheetId="86">'x-705'!$B$7</definedName>
    <definedName name="TABLE_CLIENT" localSheetId="87">'x-706'!$B$7</definedName>
    <definedName name="TABLE_CLIENT" localSheetId="88">'x-707'!$B$7</definedName>
    <definedName name="TABLE_CLIENT" localSheetId="89">'x-708'!$B$7</definedName>
    <definedName name="TABLE_CLIENT" localSheetId="90">'x-709'!$B$7</definedName>
    <definedName name="TABLE_CLIENT" localSheetId="91">'x-710'!$B$7</definedName>
    <definedName name="TABLE_CLIENT" localSheetId="92">'x-711'!$B$7</definedName>
    <definedName name="TABLE_CLIENT" localSheetId="93">'x-712'!$B$7</definedName>
    <definedName name="TABLE_CLIENT" localSheetId="94">'x-713'!$B$7</definedName>
    <definedName name="TABLE_CLIENT" localSheetId="95">'x-714'!$B$7</definedName>
    <definedName name="TABLE_CLIENT" localSheetId="96">'x-715'!$B$7</definedName>
    <definedName name="TABLE_CLIENT" localSheetId="97">'x-716'!$B$7</definedName>
    <definedName name="TABLE_CLIENT" localSheetId="98">'x-717'!$B$7</definedName>
    <definedName name="TABLE_CLIENT" localSheetId="99">'x-718'!$B$7</definedName>
    <definedName name="TABLE_CLIENT" localSheetId="100">'x-719'!$B$7</definedName>
    <definedName name="TABLE_CLIENT" localSheetId="101">'x-720'!$B$7</definedName>
    <definedName name="TABLE_CLIENT" localSheetId="102">'x-721'!$B$7</definedName>
    <definedName name="TABLE_CLIENT" localSheetId="103">'x-722'!$B$7</definedName>
    <definedName name="TABLE_CLIENT" localSheetId="104">'x-723'!$B$7</definedName>
    <definedName name="TABLE_CLIENT" localSheetId="105">'x-724'!$B$7</definedName>
    <definedName name="TABLE_CLIENT" localSheetId="106">'x-725'!$B$7</definedName>
    <definedName name="TABLE_CLIENT" localSheetId="107">'x-726'!$B$7</definedName>
    <definedName name="TABLE_CLIENT" localSheetId="108">'x-727'!$B$7</definedName>
    <definedName name="TABLE_CLIENT" localSheetId="109">'x-728'!$B$7</definedName>
    <definedName name="TABLE_CLIENT" localSheetId="111">'x-803'!$B$7</definedName>
    <definedName name="TABLE_CLIENT" localSheetId="112">'x-804'!$B$7</definedName>
    <definedName name="TABLE_CLIENT" localSheetId="113">'x-805'!$B$7</definedName>
    <definedName name="TABLE_CLIENT" localSheetId="114">'x-806'!$B$7</definedName>
    <definedName name="TABLE_CLIENT" localSheetId="115">'x-808'!$B$7</definedName>
    <definedName name="TABLE_CLIENT" localSheetId="116">'x-809'!$B$7</definedName>
    <definedName name="TABLE_CLIENT">'x-Series Number'!$B$7</definedName>
    <definedName name="TABLE_CLIENT_1" localSheetId="4">'x-101'!$B$7</definedName>
    <definedName name="TABLE_CLIENT_1" localSheetId="5">'x-202'!$B$7</definedName>
    <definedName name="TABLE_CLIENT_1" localSheetId="6">'x-203'!$B$7</definedName>
    <definedName name="TABLE_CLIENT_1" localSheetId="7">'x-204'!$B$7</definedName>
    <definedName name="TABLE_CLIENT_1" localSheetId="8">'x-205'!$B$7</definedName>
    <definedName name="TABLE_CLIENT_1" localSheetId="9">'x-206'!$B$7</definedName>
    <definedName name="TABLE_CLIENT_1" localSheetId="10">'x-207'!$B$7</definedName>
    <definedName name="TABLE_CLIENT_1" localSheetId="11">'x-208'!$B$7</definedName>
    <definedName name="TABLE_CLIENT_1" localSheetId="12">'x-209'!$B$7</definedName>
    <definedName name="TABLE_CLIENT_1" localSheetId="13">'x-210'!$B$7</definedName>
    <definedName name="TABLE_CLIENT_1" localSheetId="14">'x-211'!$B$7</definedName>
    <definedName name="TABLE_CLIENT_1" localSheetId="15">'x-212'!$B$7</definedName>
    <definedName name="TABLE_CLIENT_1" localSheetId="16">'x-213'!$B$7</definedName>
    <definedName name="TABLE_CLIENT_1" localSheetId="17">'x-214'!$B$7</definedName>
    <definedName name="TABLE_CLIENT_1" localSheetId="18">'x-215'!$B$7</definedName>
    <definedName name="TABLE_CLIENT_1" localSheetId="19">'x-216'!$B$7</definedName>
    <definedName name="TABLE_CLIENT_1" localSheetId="20">'x-217'!$B$7</definedName>
    <definedName name="TABLE_CLIENT_1" localSheetId="21">'x-218'!$B$7</definedName>
    <definedName name="TABLE_CLIENT_1" localSheetId="22">'x-219'!$B$7</definedName>
    <definedName name="TABLE_CLIENT_1" localSheetId="23">'x-220'!$B$7</definedName>
    <definedName name="TABLE_CLIENT_1" localSheetId="24">'x-221'!$B$7</definedName>
    <definedName name="TABLE_CLIENT_1" localSheetId="25">'x-222'!$B$7</definedName>
    <definedName name="TABLE_CLIENT_1" localSheetId="26">'x-224'!$B$7</definedName>
    <definedName name="TABLE_CLIENT_1" localSheetId="27">'x-225'!$B$7</definedName>
    <definedName name="TABLE_CLIENT_1" localSheetId="28">'x-226'!$B$7</definedName>
    <definedName name="TABLE_CLIENT_1" localSheetId="29">'x-227'!$B$7</definedName>
    <definedName name="TABLE_CLIENT_1" localSheetId="30">'x-228'!$B$7</definedName>
    <definedName name="TABLE_CLIENT_1" localSheetId="31">'x-229'!$B$7</definedName>
    <definedName name="TABLE_CLIENT_1" localSheetId="32">'x-230'!$B$7</definedName>
    <definedName name="TABLE_CLIENT_1" localSheetId="33">'x-231'!$B$7</definedName>
    <definedName name="TABLE_CLIENT_1" localSheetId="34">'x-232'!$B$7</definedName>
    <definedName name="TABLE_CLIENT_1" localSheetId="35">'x-301'!$B$7</definedName>
    <definedName name="TABLE_CLIENT_1" localSheetId="36">'x-302'!$B$7</definedName>
    <definedName name="TABLE_CLIENT_1" localSheetId="37">'x-303'!$B$7</definedName>
    <definedName name="TABLE_CLIENT_1" localSheetId="38">'x-304'!$B$7</definedName>
    <definedName name="TABLE_CLIENT_1" localSheetId="39">'x-307'!$B$7</definedName>
    <definedName name="TABLE_CLIENT_1" localSheetId="40">'x-308'!$B$7</definedName>
    <definedName name="TABLE_CLIENT_1" localSheetId="41">'x-309'!$B$7</definedName>
    <definedName name="TABLE_CLIENT_1" localSheetId="42">'x-310'!$B$7</definedName>
    <definedName name="TABLE_CLIENT_1" localSheetId="43">'x-311'!$B$7</definedName>
    <definedName name="TABLE_CLIENT_1" localSheetId="44">'x-312'!$B$7</definedName>
    <definedName name="TABLE_CLIENT_1" localSheetId="45">'x-313'!$B$7</definedName>
    <definedName name="TABLE_CLIENT_1" localSheetId="46">'x-314'!$B$7</definedName>
    <definedName name="TABLE_CLIENT_1" localSheetId="47">'x-315'!$B$7</definedName>
    <definedName name="TABLE_CLIENT_1" localSheetId="48">'x-316'!$B$7</definedName>
    <definedName name="TABLE_CLIENT_1" localSheetId="49">'x-317'!$B$7</definedName>
    <definedName name="TABLE_CLIENT_1" localSheetId="50">'x-318'!$B$7</definedName>
    <definedName name="TABLE_CLIENT_1" localSheetId="51">'x-401'!$B$7</definedName>
    <definedName name="TABLE_CLIENT_1" localSheetId="52">'x-402'!$B$7</definedName>
    <definedName name="TABLE_CLIENT_1" localSheetId="53">'x-403'!$B$7</definedName>
    <definedName name="TABLE_CLIENT_1" localSheetId="54">'x-404'!$B$7</definedName>
    <definedName name="TABLE_CLIENT_1" localSheetId="55">'x-405'!$B$7</definedName>
    <definedName name="TABLE_CLIENT_1" localSheetId="56">'x-406'!$B$7</definedName>
    <definedName name="TABLE_CLIENT_1" localSheetId="57">'x-407'!$B$7</definedName>
    <definedName name="TABLE_CLIENT_1" localSheetId="58">'x-408'!$B$7</definedName>
    <definedName name="TABLE_CLIENT_1" localSheetId="59">'x-409'!$B$7</definedName>
    <definedName name="TABLE_CLIENT_1" localSheetId="60">'x-410'!$B$7</definedName>
    <definedName name="TABLE_CLIENT_1" localSheetId="61">'x-411'!$B$7</definedName>
    <definedName name="TABLE_CLIENT_1" localSheetId="62">'x-412'!$B$7</definedName>
    <definedName name="TABLE_CLIENT_1" localSheetId="63">'x-413'!$B$7</definedName>
    <definedName name="TABLE_CLIENT_1" localSheetId="64">'x-414'!$B$7</definedName>
    <definedName name="TABLE_CLIENT_1" localSheetId="65">'x-501'!$B$7</definedName>
    <definedName name="TABLE_CLIENT_1" localSheetId="66">'x-502'!$B$7</definedName>
    <definedName name="TABLE_CLIENT_1" localSheetId="67">'x-503'!$B$7</definedName>
    <definedName name="TABLE_CLIENT_1" localSheetId="68">'x-504'!$B$7</definedName>
    <definedName name="TABLE_CLIENT_1" localSheetId="69">'x-505'!$B$7</definedName>
    <definedName name="TABLE_CLIENT_1" localSheetId="70">'x-601'!$B$7</definedName>
    <definedName name="TABLE_CLIENT_1" localSheetId="71">'x-602'!$B$7</definedName>
    <definedName name="TABLE_CLIENT_1" localSheetId="72">'x-603'!$B$7</definedName>
    <definedName name="TABLE_CLIENT_1" localSheetId="73">'x-604'!$B$7</definedName>
    <definedName name="TABLE_CLIENT_1" localSheetId="74">'x-605'!$B$7</definedName>
    <definedName name="TABLE_CLIENT_1" localSheetId="75">'x-606'!$B$7</definedName>
    <definedName name="TABLE_CLIENT_1" localSheetId="76">'x-607'!$B$7</definedName>
    <definedName name="TABLE_CLIENT_1" localSheetId="77">'x-608'!$B$7</definedName>
    <definedName name="TABLE_CLIENT_1" localSheetId="78">'x-609'!$B$7</definedName>
    <definedName name="TABLE_CLIENT_1" localSheetId="79">'x-610'!$B$7</definedName>
    <definedName name="TABLE_CLIENT_1" localSheetId="80">'x-611'!$B$7</definedName>
    <definedName name="TABLE_CLIENT_1" localSheetId="81">'x-612'!$B$7</definedName>
    <definedName name="TABLE_CLIENT_1" localSheetId="82">'x-613'!$B$7</definedName>
    <definedName name="TABLE_CLIENT_1" localSheetId="83">'x-702'!$B$7</definedName>
    <definedName name="TABLE_CLIENT_1" localSheetId="84">'x-703'!$B$7</definedName>
    <definedName name="TABLE_CLIENT_1" localSheetId="85">'x-704'!$B$7</definedName>
    <definedName name="TABLE_CLIENT_1" localSheetId="86">'x-705'!$B$7</definedName>
    <definedName name="TABLE_CLIENT_1" localSheetId="87">'x-706'!$B$7</definedName>
    <definedName name="TABLE_CLIENT_1" localSheetId="88">'x-707'!$B$7</definedName>
    <definedName name="TABLE_CLIENT_1" localSheetId="89">'x-708'!$B$7</definedName>
    <definedName name="TABLE_CLIENT_1" localSheetId="90">'x-709'!$B$7</definedName>
    <definedName name="TABLE_CLIENT_1" localSheetId="91">'x-710'!$B$7</definedName>
    <definedName name="TABLE_CLIENT_1" localSheetId="92">'x-711'!$B$7</definedName>
    <definedName name="TABLE_CLIENT_1" localSheetId="93">'x-712'!$B$7</definedName>
    <definedName name="TABLE_CLIENT_1" localSheetId="94">'x-713'!$B$7</definedName>
    <definedName name="TABLE_CLIENT_1" localSheetId="95">'x-714'!$B$7</definedName>
    <definedName name="TABLE_CLIENT_1" localSheetId="96">'x-715'!$B$7</definedName>
    <definedName name="TABLE_CLIENT_1" localSheetId="97">'x-716'!$B$7</definedName>
    <definedName name="TABLE_CLIENT_1" localSheetId="98">'x-717'!$B$7</definedName>
    <definedName name="TABLE_CLIENT_1" localSheetId="99">'x-718'!$B$7</definedName>
    <definedName name="TABLE_CLIENT_1" localSheetId="100">'x-719'!$B$7</definedName>
    <definedName name="TABLE_CLIENT_1" localSheetId="101">'x-720'!$B$7</definedName>
    <definedName name="TABLE_CLIENT_1" localSheetId="102">'x-721'!$B$7</definedName>
    <definedName name="TABLE_CLIENT_1" localSheetId="103">'x-722'!$B$7</definedName>
    <definedName name="TABLE_CLIENT_1" localSheetId="104">'x-723'!$B$7</definedName>
    <definedName name="TABLE_CLIENT_1" localSheetId="105">'x-724'!$B$7</definedName>
    <definedName name="TABLE_CLIENT_1" localSheetId="106">'x-725'!$B$7</definedName>
    <definedName name="TABLE_CLIENT_1" localSheetId="107">'x-726'!$B$7</definedName>
    <definedName name="TABLE_CLIENT_1" localSheetId="108">'x-727'!$B$7</definedName>
    <definedName name="TABLE_CLIENT_1" localSheetId="109">'x-728'!$B$7</definedName>
    <definedName name="TABLE_CLIENT_1" localSheetId="111">'x-803'!$B$7</definedName>
    <definedName name="TABLE_CLIENT_1" localSheetId="112">'x-804'!$B$7</definedName>
    <definedName name="TABLE_CLIENT_1" localSheetId="113">'x-805'!$B$7</definedName>
    <definedName name="TABLE_CLIENT_1" localSheetId="114">'x-806'!$B$7</definedName>
    <definedName name="TABLE_CLIENT_1" localSheetId="115">'x-808'!$B$7</definedName>
    <definedName name="TABLE_CLIENT_1" localSheetId="116">'x-809'!$B$7</definedName>
    <definedName name="TABLE_DATE_IMPLEMENTED" localSheetId="4">'x-101'!$B$19</definedName>
    <definedName name="TABLE_DATE_IMPLEMENTED" localSheetId="5">'x-202'!$B$19</definedName>
    <definedName name="TABLE_DATE_IMPLEMENTED" localSheetId="6">'x-203'!$B$19</definedName>
    <definedName name="TABLE_DATE_IMPLEMENTED" localSheetId="7">'x-204'!$B$19</definedName>
    <definedName name="TABLE_DATE_IMPLEMENTED" localSheetId="8">'x-205'!$B$19</definedName>
    <definedName name="TABLE_DATE_IMPLEMENTED" localSheetId="9">'x-206'!$B$19</definedName>
    <definedName name="TABLE_DATE_IMPLEMENTED" localSheetId="10">'x-207'!$B$19</definedName>
    <definedName name="TABLE_DATE_IMPLEMENTED" localSheetId="11">'x-208'!$B$19</definedName>
    <definedName name="TABLE_DATE_IMPLEMENTED" localSheetId="12">'x-209'!$B$19</definedName>
    <definedName name="TABLE_DATE_IMPLEMENTED" localSheetId="13">'x-210'!$B$19</definedName>
    <definedName name="TABLE_DATE_IMPLEMENTED" localSheetId="14">'x-211'!$B$19</definedName>
    <definedName name="TABLE_DATE_IMPLEMENTED" localSheetId="15">'x-212'!$B$19</definedName>
    <definedName name="TABLE_DATE_IMPLEMENTED" localSheetId="16">'x-213'!$B$19</definedName>
    <definedName name="TABLE_DATE_IMPLEMENTED" localSheetId="17">'x-214'!$B$19</definedName>
    <definedName name="TABLE_DATE_IMPLEMENTED" localSheetId="18">'x-215'!$B$19</definedName>
    <definedName name="TABLE_DATE_IMPLEMENTED" localSheetId="19">'x-216'!$B$19</definedName>
    <definedName name="TABLE_DATE_IMPLEMENTED" localSheetId="20">'x-217'!$B$19</definedName>
    <definedName name="TABLE_DATE_IMPLEMENTED" localSheetId="21">'x-218'!$B$19</definedName>
    <definedName name="TABLE_DATE_IMPLEMENTED" localSheetId="22">'x-219'!$B$19</definedName>
    <definedName name="TABLE_DATE_IMPLEMENTED" localSheetId="23">'x-220'!$B$19</definedName>
    <definedName name="TABLE_DATE_IMPLEMENTED" localSheetId="24">'x-221'!$B$19</definedName>
    <definedName name="TABLE_DATE_IMPLEMENTED" localSheetId="25">'x-222'!$B$19</definedName>
    <definedName name="TABLE_DATE_IMPLEMENTED" localSheetId="26">'x-224'!$B$19</definedName>
    <definedName name="TABLE_DATE_IMPLEMENTED" localSheetId="27">'x-225'!$B$19</definedName>
    <definedName name="TABLE_DATE_IMPLEMENTED" localSheetId="28">'x-226'!$B$19</definedName>
    <definedName name="TABLE_DATE_IMPLEMENTED" localSheetId="29">'x-227'!$B$19</definedName>
    <definedName name="TABLE_DATE_IMPLEMENTED" localSheetId="30">'x-228'!$B$19</definedName>
    <definedName name="TABLE_DATE_IMPLEMENTED" localSheetId="31">'x-229'!$B$19</definedName>
    <definedName name="TABLE_DATE_IMPLEMENTED" localSheetId="32">'x-230'!$B$19</definedName>
    <definedName name="TABLE_DATE_IMPLEMENTED" localSheetId="33">'x-231'!$B$19</definedName>
    <definedName name="TABLE_DATE_IMPLEMENTED" localSheetId="34">'x-232'!$B$19</definedName>
    <definedName name="TABLE_DATE_IMPLEMENTED" localSheetId="35">'x-301'!$B$19</definedName>
    <definedName name="TABLE_DATE_IMPLEMENTED" localSheetId="36">'x-302'!$B$19</definedName>
    <definedName name="TABLE_DATE_IMPLEMENTED" localSheetId="37">'x-303'!$B$19</definedName>
    <definedName name="TABLE_DATE_IMPLEMENTED" localSheetId="38">'x-304'!$B$19</definedName>
    <definedName name="TABLE_DATE_IMPLEMENTED" localSheetId="39">'x-307'!$B$19</definedName>
    <definedName name="TABLE_DATE_IMPLEMENTED" localSheetId="40">'x-308'!$B$19</definedName>
    <definedName name="TABLE_DATE_IMPLEMENTED" localSheetId="41">'x-309'!$B$19</definedName>
    <definedName name="TABLE_DATE_IMPLEMENTED" localSheetId="42">'x-310'!$B$19</definedName>
    <definedName name="TABLE_DATE_IMPLEMENTED" localSheetId="43">'x-311'!$B$19</definedName>
    <definedName name="TABLE_DATE_IMPLEMENTED" localSheetId="44">'x-312'!$B$19</definedName>
    <definedName name="TABLE_DATE_IMPLEMENTED" localSheetId="45">'x-313'!$B$19</definedName>
    <definedName name="TABLE_DATE_IMPLEMENTED" localSheetId="46">'x-314'!$B$19</definedName>
    <definedName name="TABLE_DATE_IMPLEMENTED" localSheetId="47">'x-315'!$B$19</definedName>
    <definedName name="TABLE_DATE_IMPLEMENTED" localSheetId="48">'x-316'!$B$19</definedName>
    <definedName name="TABLE_DATE_IMPLEMENTED" localSheetId="49">'x-317'!$B$19</definedName>
    <definedName name="TABLE_DATE_IMPLEMENTED" localSheetId="50">'x-318'!$B$19</definedName>
    <definedName name="TABLE_DATE_IMPLEMENTED" localSheetId="51">'x-401'!$B$19</definedName>
    <definedName name="TABLE_DATE_IMPLEMENTED" localSheetId="52">'x-402'!$B$19</definedName>
    <definedName name="TABLE_DATE_IMPLEMENTED" localSheetId="53">'x-403'!$B$19</definedName>
    <definedName name="TABLE_DATE_IMPLEMENTED" localSheetId="54">'x-404'!$B$19</definedName>
    <definedName name="TABLE_DATE_IMPLEMENTED" localSheetId="55">'x-405'!$B$19</definedName>
    <definedName name="TABLE_DATE_IMPLEMENTED" localSheetId="56">'x-406'!$B$19</definedName>
    <definedName name="TABLE_DATE_IMPLEMENTED" localSheetId="57">'x-407'!$B$19</definedName>
    <definedName name="TABLE_DATE_IMPLEMENTED" localSheetId="58">'x-408'!$B$19</definedName>
    <definedName name="TABLE_DATE_IMPLEMENTED" localSheetId="59">'x-409'!$B$19</definedName>
    <definedName name="TABLE_DATE_IMPLEMENTED" localSheetId="60">'x-410'!$B$19</definedName>
    <definedName name="TABLE_DATE_IMPLEMENTED" localSheetId="61">'x-411'!$B$19</definedName>
    <definedName name="TABLE_DATE_IMPLEMENTED" localSheetId="62">'x-412'!$B$19</definedName>
    <definedName name="TABLE_DATE_IMPLEMENTED" localSheetId="63">'x-413'!$B$19</definedName>
    <definedName name="TABLE_DATE_IMPLEMENTED" localSheetId="64">'x-414'!$B$19</definedName>
    <definedName name="TABLE_DATE_IMPLEMENTED" localSheetId="65">'x-501'!$B$19</definedName>
    <definedName name="TABLE_DATE_IMPLEMENTED" localSheetId="66">'x-502'!$B$19</definedName>
    <definedName name="TABLE_DATE_IMPLEMENTED" localSheetId="67">'x-503'!$B$19</definedName>
    <definedName name="TABLE_DATE_IMPLEMENTED" localSheetId="68">'x-504'!$B$19</definedName>
    <definedName name="TABLE_DATE_IMPLEMENTED" localSheetId="69">'x-505'!$B$19</definedName>
    <definedName name="TABLE_DATE_IMPLEMENTED" localSheetId="70">'x-601'!$B$19</definedName>
    <definedName name="TABLE_DATE_IMPLEMENTED" localSheetId="71">'x-602'!$B$19</definedName>
    <definedName name="TABLE_DATE_IMPLEMENTED" localSheetId="72">'x-603'!$B$19</definedName>
    <definedName name="TABLE_DATE_IMPLEMENTED" localSheetId="73">'x-604'!$B$19</definedName>
    <definedName name="TABLE_DATE_IMPLEMENTED" localSheetId="74">'x-605'!$B$19</definedName>
    <definedName name="TABLE_DATE_IMPLEMENTED" localSheetId="75">'x-606'!$B$19</definedName>
    <definedName name="TABLE_DATE_IMPLEMENTED" localSheetId="76">'x-607'!$B$19</definedName>
    <definedName name="TABLE_DATE_IMPLEMENTED" localSheetId="77">'x-608'!$B$19</definedName>
    <definedName name="TABLE_DATE_IMPLEMENTED" localSheetId="78">'x-609'!$B$19</definedName>
    <definedName name="TABLE_DATE_IMPLEMENTED" localSheetId="79">'x-610'!$B$19</definedName>
    <definedName name="TABLE_DATE_IMPLEMENTED" localSheetId="80">'x-611'!$B$19</definedName>
    <definedName name="TABLE_DATE_IMPLEMENTED" localSheetId="81">'x-612'!$B$19</definedName>
    <definedName name="TABLE_DATE_IMPLEMENTED" localSheetId="82">'x-613'!$B$19</definedName>
    <definedName name="TABLE_DATE_IMPLEMENTED" localSheetId="83">'x-702'!$B$19</definedName>
    <definedName name="TABLE_DATE_IMPLEMENTED" localSheetId="84">'x-703'!$B$19</definedName>
    <definedName name="TABLE_DATE_IMPLEMENTED" localSheetId="85">'x-704'!$B$19</definedName>
    <definedName name="TABLE_DATE_IMPLEMENTED" localSheetId="86">'x-705'!$B$19</definedName>
    <definedName name="TABLE_DATE_IMPLEMENTED" localSheetId="87">'x-706'!$B$19</definedName>
    <definedName name="TABLE_DATE_IMPLEMENTED" localSheetId="88">'x-707'!$B$19</definedName>
    <definedName name="TABLE_DATE_IMPLEMENTED" localSheetId="89">'x-708'!$B$19</definedName>
    <definedName name="TABLE_DATE_IMPLEMENTED" localSheetId="90">'x-709'!$B$19</definedName>
    <definedName name="TABLE_DATE_IMPLEMENTED" localSheetId="91">'x-710'!$B$19</definedName>
    <definedName name="TABLE_DATE_IMPLEMENTED" localSheetId="92">'x-711'!$B$19</definedName>
    <definedName name="TABLE_DATE_IMPLEMENTED" localSheetId="93">'x-712'!$B$19</definedName>
    <definedName name="TABLE_DATE_IMPLEMENTED" localSheetId="94">'x-713'!$B$19</definedName>
    <definedName name="TABLE_DATE_IMPLEMENTED" localSheetId="95">'x-714'!$B$19</definedName>
    <definedName name="TABLE_DATE_IMPLEMENTED" localSheetId="96">'x-715'!$B$19</definedName>
    <definedName name="TABLE_DATE_IMPLEMENTED" localSheetId="97">'x-716'!$B$19</definedName>
    <definedName name="TABLE_DATE_IMPLEMENTED" localSheetId="98">'x-717'!$B$19</definedName>
    <definedName name="TABLE_DATE_IMPLEMENTED" localSheetId="99">'x-718'!$B$19</definedName>
    <definedName name="TABLE_DATE_IMPLEMENTED" localSheetId="100">'x-719'!$B$19</definedName>
    <definedName name="TABLE_DATE_IMPLEMENTED" localSheetId="101">'x-720'!$B$19</definedName>
    <definedName name="TABLE_DATE_IMPLEMENTED" localSheetId="102">'x-721'!$B$19</definedName>
    <definedName name="TABLE_DATE_IMPLEMENTED" localSheetId="103">'x-722'!$B$19</definedName>
    <definedName name="TABLE_DATE_IMPLEMENTED" localSheetId="104">'x-723'!$B$19</definedName>
    <definedName name="TABLE_DATE_IMPLEMENTED" localSheetId="105">'x-724'!$B$19</definedName>
    <definedName name="TABLE_DATE_IMPLEMENTED" localSheetId="106">'x-725'!$B$19</definedName>
    <definedName name="TABLE_DATE_IMPLEMENTED" localSheetId="107">'x-726'!$B$19</definedName>
    <definedName name="TABLE_DATE_IMPLEMENTED" localSheetId="108">'x-727'!$B$19</definedName>
    <definedName name="TABLE_DATE_IMPLEMENTED" localSheetId="109">'x-728'!$B$19</definedName>
    <definedName name="TABLE_DATE_IMPLEMENTED" localSheetId="111">'x-803'!$B$19</definedName>
    <definedName name="TABLE_DATE_IMPLEMENTED" localSheetId="112">'x-804'!$B$19</definedName>
    <definedName name="TABLE_DATE_IMPLEMENTED" localSheetId="113">'x-805'!$B$19</definedName>
    <definedName name="TABLE_DATE_IMPLEMENTED" localSheetId="114">'x-806'!$B$19</definedName>
    <definedName name="TABLE_DATE_IMPLEMENTED" localSheetId="115">'x-808'!$B$19</definedName>
    <definedName name="TABLE_DATE_IMPLEMENTED" localSheetId="116">'x-809'!$B$19</definedName>
    <definedName name="TABLE_DATE_IMPLEMENTED">'x-Series Number'!$B$19</definedName>
    <definedName name="TABLE_DATE_IMPLEMENTED_1" localSheetId="4">'x-101'!$B$19</definedName>
    <definedName name="TABLE_DATE_IMPLEMENTED_1" localSheetId="5">'x-202'!$B$19</definedName>
    <definedName name="TABLE_DATE_IMPLEMENTED_1" localSheetId="6">'x-203'!$B$19</definedName>
    <definedName name="TABLE_DATE_IMPLEMENTED_1" localSheetId="7">'x-204'!$B$19</definedName>
    <definedName name="TABLE_DATE_IMPLEMENTED_1" localSheetId="8">'x-205'!$B$19</definedName>
    <definedName name="TABLE_DATE_IMPLEMENTED_1" localSheetId="9">'x-206'!$B$19</definedName>
    <definedName name="TABLE_DATE_IMPLEMENTED_1" localSheetId="10">'x-207'!$B$19</definedName>
    <definedName name="TABLE_DATE_IMPLEMENTED_1" localSheetId="11">'x-208'!$B$19</definedName>
    <definedName name="TABLE_DATE_IMPLEMENTED_1" localSheetId="12">'x-209'!$B$19</definedName>
    <definedName name="TABLE_DATE_IMPLEMENTED_1" localSheetId="13">'x-210'!$B$19</definedName>
    <definedName name="TABLE_DATE_IMPLEMENTED_1" localSheetId="14">'x-211'!$B$19</definedName>
    <definedName name="TABLE_DATE_IMPLEMENTED_1" localSheetId="15">'x-212'!$B$19</definedName>
    <definedName name="TABLE_DATE_IMPLEMENTED_1" localSheetId="16">'x-213'!$B$19</definedName>
    <definedName name="TABLE_DATE_IMPLEMENTED_1" localSheetId="17">'x-214'!$B$19</definedName>
    <definedName name="TABLE_DATE_IMPLEMENTED_1" localSheetId="18">'x-215'!$B$19</definedName>
    <definedName name="TABLE_DATE_IMPLEMENTED_1" localSheetId="19">'x-216'!$B$19</definedName>
    <definedName name="TABLE_DATE_IMPLEMENTED_1" localSheetId="20">'x-217'!$B$19</definedName>
    <definedName name="TABLE_DATE_IMPLEMENTED_1" localSheetId="21">'x-218'!$B$19</definedName>
    <definedName name="TABLE_DATE_IMPLEMENTED_1" localSheetId="22">'x-219'!$B$19</definedName>
    <definedName name="TABLE_DATE_IMPLEMENTED_1" localSheetId="23">'x-220'!$B$19</definedName>
    <definedName name="TABLE_DATE_IMPLEMENTED_1" localSheetId="24">'x-221'!$B$19</definedName>
    <definedName name="TABLE_DATE_IMPLEMENTED_1" localSheetId="25">'x-222'!$B$19</definedName>
    <definedName name="TABLE_DATE_IMPLEMENTED_1" localSheetId="26">'x-224'!$B$19</definedName>
    <definedName name="TABLE_DATE_IMPLEMENTED_1" localSheetId="27">'x-225'!$B$19</definedName>
    <definedName name="TABLE_DATE_IMPLEMENTED_1" localSheetId="28">'x-226'!$B$19</definedName>
    <definedName name="TABLE_DATE_IMPLEMENTED_1" localSheetId="29">'x-227'!$B$19</definedName>
    <definedName name="TABLE_DATE_IMPLEMENTED_1" localSheetId="30">'x-228'!$B$19</definedName>
    <definedName name="TABLE_DATE_IMPLEMENTED_1" localSheetId="31">'x-229'!$B$19</definedName>
    <definedName name="TABLE_DATE_IMPLEMENTED_1" localSheetId="32">'x-230'!$B$19</definedName>
    <definedName name="TABLE_DATE_IMPLEMENTED_1" localSheetId="33">'x-231'!$B$19</definedName>
    <definedName name="TABLE_DATE_IMPLEMENTED_1" localSheetId="34">'x-232'!$B$19</definedName>
    <definedName name="TABLE_DATE_IMPLEMENTED_1" localSheetId="35">'x-301'!$B$19</definedName>
    <definedName name="TABLE_DATE_IMPLEMENTED_1" localSheetId="36">'x-302'!$B$19</definedName>
    <definedName name="TABLE_DATE_IMPLEMENTED_1" localSheetId="37">'x-303'!$B$19</definedName>
    <definedName name="TABLE_DATE_IMPLEMENTED_1" localSheetId="38">'x-304'!$B$19</definedName>
    <definedName name="TABLE_DATE_IMPLEMENTED_1" localSheetId="39">'x-307'!$B$19</definedName>
    <definedName name="TABLE_DATE_IMPLEMENTED_1" localSheetId="40">'x-308'!$B$19</definedName>
    <definedName name="TABLE_DATE_IMPLEMENTED_1" localSheetId="41">'x-309'!$B$19</definedName>
    <definedName name="TABLE_DATE_IMPLEMENTED_1" localSheetId="42">'x-310'!$B$19</definedName>
    <definedName name="TABLE_DATE_IMPLEMENTED_1" localSheetId="43">'x-311'!$B$19</definedName>
    <definedName name="TABLE_DATE_IMPLEMENTED_1" localSheetId="44">'x-312'!$B$19</definedName>
    <definedName name="TABLE_DATE_IMPLEMENTED_1" localSheetId="45">'x-313'!$B$19</definedName>
    <definedName name="TABLE_DATE_IMPLEMENTED_1" localSheetId="46">'x-314'!$B$19</definedName>
    <definedName name="TABLE_DATE_IMPLEMENTED_1" localSheetId="47">'x-315'!$B$19</definedName>
    <definedName name="TABLE_DATE_IMPLEMENTED_1" localSheetId="48">'x-316'!$B$19</definedName>
    <definedName name="TABLE_DATE_IMPLEMENTED_1" localSheetId="49">'x-317'!$B$19</definedName>
    <definedName name="TABLE_DATE_IMPLEMENTED_1" localSheetId="50">'x-318'!$B$19</definedName>
    <definedName name="TABLE_DATE_IMPLEMENTED_1" localSheetId="51">'x-401'!$B$19</definedName>
    <definedName name="TABLE_DATE_IMPLEMENTED_1" localSheetId="52">'x-402'!$B$19</definedName>
    <definedName name="TABLE_DATE_IMPLEMENTED_1" localSheetId="53">'x-403'!$B$19</definedName>
    <definedName name="TABLE_DATE_IMPLEMENTED_1" localSheetId="54">'x-404'!$B$19</definedName>
    <definedName name="TABLE_DATE_IMPLEMENTED_1" localSheetId="55">'x-405'!$B$19</definedName>
    <definedName name="TABLE_DATE_IMPLEMENTED_1" localSheetId="56">'x-406'!$B$19</definedName>
    <definedName name="TABLE_DATE_IMPLEMENTED_1" localSheetId="57">'x-407'!$B$19</definedName>
    <definedName name="TABLE_DATE_IMPLEMENTED_1" localSheetId="58">'x-408'!$B$19</definedName>
    <definedName name="TABLE_DATE_IMPLEMENTED_1" localSheetId="59">'x-409'!$B$19</definedName>
    <definedName name="TABLE_DATE_IMPLEMENTED_1" localSheetId="60">'x-410'!$B$19</definedName>
    <definedName name="TABLE_DATE_IMPLEMENTED_1" localSheetId="61">'x-411'!$B$19</definedName>
    <definedName name="TABLE_DATE_IMPLEMENTED_1" localSheetId="62">'x-412'!$B$19</definedName>
    <definedName name="TABLE_DATE_IMPLEMENTED_1" localSheetId="63">'x-413'!$B$19</definedName>
    <definedName name="TABLE_DATE_IMPLEMENTED_1" localSheetId="64">'x-414'!$B$19</definedName>
    <definedName name="TABLE_DATE_IMPLEMENTED_1" localSheetId="65">'x-501'!$B$19</definedName>
    <definedName name="TABLE_DATE_IMPLEMENTED_1" localSheetId="66">'x-502'!$B$19</definedName>
    <definedName name="TABLE_DATE_IMPLEMENTED_1" localSheetId="67">'x-503'!$B$19</definedName>
    <definedName name="TABLE_DATE_IMPLEMENTED_1" localSheetId="68">'x-504'!$B$19</definedName>
    <definedName name="TABLE_DATE_IMPLEMENTED_1" localSheetId="69">'x-505'!$B$19</definedName>
    <definedName name="TABLE_DATE_IMPLEMENTED_1" localSheetId="70">'x-601'!$B$19</definedName>
    <definedName name="TABLE_DATE_IMPLEMENTED_1" localSheetId="71">'x-602'!$B$19</definedName>
    <definedName name="TABLE_DATE_IMPLEMENTED_1" localSheetId="72">'x-603'!$B$19</definedName>
    <definedName name="TABLE_DATE_IMPLEMENTED_1" localSheetId="73">'x-604'!$B$19</definedName>
    <definedName name="TABLE_DATE_IMPLEMENTED_1" localSheetId="74">'x-605'!$B$19</definedName>
    <definedName name="TABLE_DATE_IMPLEMENTED_1" localSheetId="75">'x-606'!$B$19</definedName>
    <definedName name="TABLE_DATE_IMPLEMENTED_1" localSheetId="76">'x-607'!$B$19</definedName>
    <definedName name="TABLE_DATE_IMPLEMENTED_1" localSheetId="77">'x-608'!$B$19</definedName>
    <definedName name="TABLE_DATE_IMPLEMENTED_1" localSheetId="78">'x-609'!$B$19</definedName>
    <definedName name="TABLE_DATE_IMPLEMENTED_1" localSheetId="79">'x-610'!$B$19</definedName>
    <definedName name="TABLE_DATE_IMPLEMENTED_1" localSheetId="80">'x-611'!$B$19</definedName>
    <definedName name="TABLE_DATE_IMPLEMENTED_1" localSheetId="81">'x-612'!$B$19</definedName>
    <definedName name="TABLE_DATE_IMPLEMENTED_1" localSheetId="82">'x-613'!$B$19</definedName>
    <definedName name="TABLE_DATE_IMPLEMENTED_1" localSheetId="83">'x-702'!$B$19</definedName>
    <definedName name="TABLE_DATE_IMPLEMENTED_1" localSheetId="84">'x-703'!$B$19</definedName>
    <definedName name="TABLE_DATE_IMPLEMENTED_1" localSheetId="85">'x-704'!$B$19</definedName>
    <definedName name="TABLE_DATE_IMPLEMENTED_1" localSheetId="86">'x-705'!$B$19</definedName>
    <definedName name="TABLE_DATE_IMPLEMENTED_1" localSheetId="87">'x-706'!$B$19</definedName>
    <definedName name="TABLE_DATE_IMPLEMENTED_1" localSheetId="88">'x-707'!$B$19</definedName>
    <definedName name="TABLE_DATE_IMPLEMENTED_1" localSheetId="89">'x-708'!$B$19</definedName>
    <definedName name="TABLE_DATE_IMPLEMENTED_1" localSheetId="90">'x-709'!$B$19</definedName>
    <definedName name="TABLE_DATE_IMPLEMENTED_1" localSheetId="91">'x-710'!$B$19</definedName>
    <definedName name="TABLE_DATE_IMPLEMENTED_1" localSheetId="92">'x-711'!$B$19</definedName>
    <definedName name="TABLE_DATE_IMPLEMENTED_1" localSheetId="93">'x-712'!$B$19</definedName>
    <definedName name="TABLE_DATE_IMPLEMENTED_1" localSheetId="94">'x-713'!$B$19</definedName>
    <definedName name="TABLE_DATE_IMPLEMENTED_1" localSheetId="95">'x-714'!$B$19</definedName>
    <definedName name="TABLE_DATE_IMPLEMENTED_1" localSheetId="96">'x-715'!$B$19</definedName>
    <definedName name="TABLE_DATE_IMPLEMENTED_1" localSheetId="97">'x-716'!$B$19</definedName>
    <definedName name="TABLE_DATE_IMPLEMENTED_1" localSheetId="98">'x-717'!$B$19</definedName>
    <definedName name="TABLE_DATE_IMPLEMENTED_1" localSheetId="99">'x-718'!$B$19</definedName>
    <definedName name="TABLE_DATE_IMPLEMENTED_1" localSheetId="100">'x-719'!$B$19</definedName>
    <definedName name="TABLE_DATE_IMPLEMENTED_1" localSheetId="101">'x-720'!$B$19</definedName>
    <definedName name="TABLE_DATE_IMPLEMENTED_1" localSheetId="102">'x-721'!$B$19</definedName>
    <definedName name="TABLE_DATE_IMPLEMENTED_1" localSheetId="103">'x-722'!$B$19</definedName>
    <definedName name="TABLE_DATE_IMPLEMENTED_1" localSheetId="104">'x-723'!$B$19</definedName>
    <definedName name="TABLE_DATE_IMPLEMENTED_1" localSheetId="105">'x-724'!$B$19</definedName>
    <definedName name="TABLE_DATE_IMPLEMENTED_1" localSheetId="106">'x-725'!$B$19</definedName>
    <definedName name="TABLE_DATE_IMPLEMENTED_1" localSheetId="107">'x-726'!$B$19</definedName>
    <definedName name="TABLE_DATE_IMPLEMENTED_1" localSheetId="108">'x-727'!$B$19</definedName>
    <definedName name="TABLE_DATE_IMPLEMENTED_1" localSheetId="109">'x-728'!$B$19</definedName>
    <definedName name="TABLE_DATE_IMPLEMENTED_1" localSheetId="111">'x-803'!$B$19</definedName>
    <definedName name="TABLE_DATE_IMPLEMENTED_1" localSheetId="112">'x-804'!$B$19</definedName>
    <definedName name="TABLE_DATE_IMPLEMENTED_1" localSheetId="113">'x-805'!$B$19</definedName>
    <definedName name="TABLE_DATE_IMPLEMENTED_1" localSheetId="114">'x-806'!$B$19</definedName>
    <definedName name="TABLE_DATE_IMPLEMENTED_1" localSheetId="115">'x-808'!$B$19</definedName>
    <definedName name="TABLE_DATE_IMPLEMENTED_1" localSheetId="116">'x-809'!$B$19</definedName>
    <definedName name="TABLE_DATE_ISSUED" localSheetId="4">'x-101'!$B$18</definedName>
    <definedName name="TABLE_DATE_ISSUED" localSheetId="5">'x-202'!$B$18</definedName>
    <definedName name="TABLE_DATE_ISSUED" localSheetId="6">'x-203'!$B$18</definedName>
    <definedName name="TABLE_DATE_ISSUED" localSheetId="7">'x-204'!$B$18</definedName>
    <definedName name="TABLE_DATE_ISSUED" localSheetId="8">'x-205'!$B$18</definedName>
    <definedName name="TABLE_DATE_ISSUED" localSheetId="9">'x-206'!$B$18</definedName>
    <definedName name="TABLE_DATE_ISSUED" localSheetId="10">'x-207'!$B$18</definedName>
    <definedName name="TABLE_DATE_ISSUED" localSheetId="11">'x-208'!$B$18</definedName>
    <definedName name="TABLE_DATE_ISSUED" localSheetId="12">'x-209'!$B$18</definedName>
    <definedName name="TABLE_DATE_ISSUED" localSheetId="13">'x-210'!$B$18</definedName>
    <definedName name="TABLE_DATE_ISSUED" localSheetId="14">'x-211'!$B$18</definedName>
    <definedName name="TABLE_DATE_ISSUED" localSheetId="15">'x-212'!$B$18</definedName>
    <definedName name="TABLE_DATE_ISSUED" localSheetId="16">'x-213'!$B$18</definedName>
    <definedName name="TABLE_DATE_ISSUED" localSheetId="17">'x-214'!$B$18</definedName>
    <definedName name="TABLE_DATE_ISSUED" localSheetId="18">'x-215'!$B$18</definedName>
    <definedName name="TABLE_DATE_ISSUED" localSheetId="19">'x-216'!$B$18</definedName>
    <definedName name="TABLE_DATE_ISSUED" localSheetId="20">'x-217'!$B$18</definedName>
    <definedName name="TABLE_DATE_ISSUED" localSheetId="21">'x-218'!$B$18</definedName>
    <definedName name="TABLE_DATE_ISSUED" localSheetId="22">'x-219'!$B$18</definedName>
    <definedName name="TABLE_DATE_ISSUED" localSheetId="23">'x-220'!$B$18</definedName>
    <definedName name="TABLE_DATE_ISSUED" localSheetId="24">'x-221'!$B$18</definedName>
    <definedName name="TABLE_DATE_ISSUED" localSheetId="25">'x-222'!$B$18</definedName>
    <definedName name="TABLE_DATE_ISSUED" localSheetId="26">'x-224'!$B$18</definedName>
    <definedName name="TABLE_DATE_ISSUED" localSheetId="27">'x-225'!$B$18</definedName>
    <definedName name="TABLE_DATE_ISSUED" localSheetId="28">'x-226'!$B$18</definedName>
    <definedName name="TABLE_DATE_ISSUED" localSheetId="29">'x-227'!$B$18</definedName>
    <definedName name="TABLE_DATE_ISSUED" localSheetId="30">'x-228'!$B$18</definedName>
    <definedName name="TABLE_DATE_ISSUED" localSheetId="31">'x-229'!$B$18</definedName>
    <definedName name="TABLE_DATE_ISSUED" localSheetId="32">'x-230'!$B$18</definedName>
    <definedName name="TABLE_DATE_ISSUED" localSheetId="33">'x-231'!$B$18</definedName>
    <definedName name="TABLE_DATE_ISSUED" localSheetId="34">'x-232'!$B$18</definedName>
    <definedName name="TABLE_DATE_ISSUED" localSheetId="35">'x-301'!$B$18</definedName>
    <definedName name="TABLE_DATE_ISSUED" localSheetId="36">'x-302'!$B$18</definedName>
    <definedName name="TABLE_DATE_ISSUED" localSheetId="37">'x-303'!$B$18</definedName>
    <definedName name="TABLE_DATE_ISSUED" localSheetId="38">'x-304'!$B$18</definedName>
    <definedName name="TABLE_DATE_ISSUED" localSheetId="39">'x-307'!$B$18</definedName>
    <definedName name="TABLE_DATE_ISSUED" localSheetId="40">'x-308'!$B$18</definedName>
    <definedName name="TABLE_DATE_ISSUED" localSheetId="41">'x-309'!$B$18</definedName>
    <definedName name="TABLE_DATE_ISSUED" localSheetId="42">'x-310'!$B$18</definedName>
    <definedName name="TABLE_DATE_ISSUED" localSheetId="43">'x-311'!$B$18</definedName>
    <definedName name="TABLE_DATE_ISSUED" localSheetId="44">'x-312'!$B$18</definedName>
    <definedName name="TABLE_DATE_ISSUED" localSheetId="45">'x-313'!$B$18</definedName>
    <definedName name="TABLE_DATE_ISSUED" localSheetId="46">'x-314'!$B$18</definedName>
    <definedName name="TABLE_DATE_ISSUED" localSheetId="47">'x-315'!$B$18</definedName>
    <definedName name="TABLE_DATE_ISSUED" localSheetId="48">'x-316'!$B$18</definedName>
    <definedName name="TABLE_DATE_ISSUED" localSheetId="49">'x-317'!$B$18</definedName>
    <definedName name="TABLE_DATE_ISSUED" localSheetId="50">'x-318'!$B$18</definedName>
    <definedName name="TABLE_DATE_ISSUED" localSheetId="51">'x-401'!$B$18</definedName>
    <definedName name="TABLE_DATE_ISSUED" localSheetId="52">'x-402'!$B$18</definedName>
    <definedName name="TABLE_DATE_ISSUED" localSheetId="53">'x-403'!$B$18</definedName>
    <definedName name="TABLE_DATE_ISSUED" localSheetId="54">'x-404'!$B$18</definedName>
    <definedName name="TABLE_DATE_ISSUED" localSheetId="55">'x-405'!$B$18</definedName>
    <definedName name="TABLE_DATE_ISSUED" localSheetId="56">'x-406'!$B$18</definedName>
    <definedName name="TABLE_DATE_ISSUED" localSheetId="57">'x-407'!$B$18</definedName>
    <definedName name="TABLE_DATE_ISSUED" localSheetId="58">'x-408'!$B$18</definedName>
    <definedName name="TABLE_DATE_ISSUED" localSheetId="59">'x-409'!$B$18</definedName>
    <definedName name="TABLE_DATE_ISSUED" localSheetId="60">'x-410'!$B$18</definedName>
    <definedName name="TABLE_DATE_ISSUED" localSheetId="61">'x-411'!$B$18</definedName>
    <definedName name="TABLE_DATE_ISSUED" localSheetId="62">'x-412'!$B$18</definedName>
    <definedName name="TABLE_DATE_ISSUED" localSheetId="63">'x-413'!$B$18</definedName>
    <definedName name="TABLE_DATE_ISSUED" localSheetId="64">'x-414'!$B$18</definedName>
    <definedName name="TABLE_DATE_ISSUED" localSheetId="65">'x-501'!$B$18</definedName>
    <definedName name="TABLE_DATE_ISSUED" localSheetId="66">'x-502'!$B$18</definedName>
    <definedName name="TABLE_DATE_ISSUED" localSheetId="67">'x-503'!$B$18</definedName>
    <definedName name="TABLE_DATE_ISSUED" localSheetId="68">'x-504'!$B$18</definedName>
    <definedName name="TABLE_DATE_ISSUED" localSheetId="69">'x-505'!$B$18</definedName>
    <definedName name="TABLE_DATE_ISSUED" localSheetId="70">'x-601'!$B$18</definedName>
    <definedName name="TABLE_DATE_ISSUED" localSheetId="71">'x-602'!$B$18</definedName>
    <definedName name="TABLE_DATE_ISSUED" localSheetId="72">'x-603'!$B$18</definedName>
    <definedName name="TABLE_DATE_ISSUED" localSheetId="73">'x-604'!$B$18</definedName>
    <definedName name="TABLE_DATE_ISSUED" localSheetId="74">'x-605'!$B$18</definedName>
    <definedName name="TABLE_DATE_ISSUED" localSheetId="75">'x-606'!$B$18</definedName>
    <definedName name="TABLE_DATE_ISSUED" localSheetId="76">'x-607'!$B$18</definedName>
    <definedName name="TABLE_DATE_ISSUED" localSheetId="77">'x-608'!$B$18</definedName>
    <definedName name="TABLE_DATE_ISSUED" localSheetId="78">'x-609'!$B$18</definedName>
    <definedName name="TABLE_DATE_ISSUED" localSheetId="79">'x-610'!$B$18</definedName>
    <definedName name="TABLE_DATE_ISSUED" localSheetId="80">'x-611'!$B$18</definedName>
    <definedName name="TABLE_DATE_ISSUED" localSheetId="81">'x-612'!$B$18</definedName>
    <definedName name="TABLE_DATE_ISSUED" localSheetId="82">'x-613'!$B$18</definedName>
    <definedName name="TABLE_DATE_ISSUED" localSheetId="83">'x-702'!$B$18</definedName>
    <definedName name="TABLE_DATE_ISSUED" localSheetId="84">'x-703'!$B$18</definedName>
    <definedName name="TABLE_DATE_ISSUED" localSheetId="85">'x-704'!$B$18</definedName>
    <definedName name="TABLE_DATE_ISSUED" localSheetId="86">'x-705'!$B$18</definedName>
    <definedName name="TABLE_DATE_ISSUED" localSheetId="87">'x-706'!$B$18</definedName>
    <definedName name="TABLE_DATE_ISSUED" localSheetId="88">'x-707'!$B$18</definedName>
    <definedName name="TABLE_DATE_ISSUED" localSheetId="89">'x-708'!$B$18</definedName>
    <definedName name="TABLE_DATE_ISSUED" localSheetId="90">'x-709'!$B$18</definedName>
    <definedName name="TABLE_DATE_ISSUED" localSheetId="91">'x-710'!$B$18</definedName>
    <definedName name="TABLE_DATE_ISSUED" localSheetId="92">'x-711'!$B$18</definedName>
    <definedName name="TABLE_DATE_ISSUED" localSheetId="93">'x-712'!$B$18</definedName>
    <definedName name="TABLE_DATE_ISSUED" localSheetId="94">'x-713'!$B$18</definedName>
    <definedName name="TABLE_DATE_ISSUED" localSheetId="95">'x-714'!$B$18</definedName>
    <definedName name="TABLE_DATE_ISSUED" localSheetId="96">'x-715'!$B$18</definedName>
    <definedName name="TABLE_DATE_ISSUED" localSheetId="97">'x-716'!$B$18</definedName>
    <definedName name="TABLE_DATE_ISSUED" localSheetId="98">'x-717'!$B$18</definedName>
    <definedName name="TABLE_DATE_ISSUED" localSheetId="99">'x-718'!$B$18</definedName>
    <definedName name="TABLE_DATE_ISSUED" localSheetId="100">'x-719'!$B$18</definedName>
    <definedName name="TABLE_DATE_ISSUED" localSheetId="101">'x-720'!$B$18</definedName>
    <definedName name="TABLE_DATE_ISSUED" localSheetId="102">'x-721'!$B$18</definedName>
    <definedName name="TABLE_DATE_ISSUED" localSheetId="103">'x-722'!$B$18</definedName>
    <definedName name="TABLE_DATE_ISSUED" localSheetId="104">'x-723'!$B$18</definedName>
    <definedName name="TABLE_DATE_ISSUED" localSheetId="105">'x-724'!$B$18</definedName>
    <definedName name="TABLE_DATE_ISSUED" localSheetId="106">'x-725'!$B$18</definedName>
    <definedName name="TABLE_DATE_ISSUED" localSheetId="107">'x-726'!$B$18</definedName>
    <definedName name="TABLE_DATE_ISSUED" localSheetId="108">'x-727'!$B$18</definedName>
    <definedName name="TABLE_DATE_ISSUED" localSheetId="109">'x-728'!$B$18</definedName>
    <definedName name="TABLE_DATE_ISSUED" localSheetId="111">'x-803'!$B$18</definedName>
    <definedName name="TABLE_DATE_ISSUED" localSheetId="112">'x-804'!$B$18</definedName>
    <definedName name="TABLE_DATE_ISSUED" localSheetId="113">'x-805'!$B$18</definedName>
    <definedName name="TABLE_DATE_ISSUED" localSheetId="114">'x-806'!$B$18</definedName>
    <definedName name="TABLE_DATE_ISSUED" localSheetId="115">'x-808'!$B$18</definedName>
    <definedName name="TABLE_DATE_ISSUED" localSheetId="116">'x-809'!$B$18</definedName>
    <definedName name="TABLE_DATE_ISSUED">'x-Series Number'!$B$18</definedName>
    <definedName name="TABLE_DATE_ISSUED_1" localSheetId="4">'x-101'!$B$18</definedName>
    <definedName name="TABLE_DATE_ISSUED_1" localSheetId="5">'x-202'!$B$18</definedName>
    <definedName name="TABLE_DATE_ISSUED_1" localSheetId="6">'x-203'!$B$18</definedName>
    <definedName name="TABLE_DATE_ISSUED_1" localSheetId="7">'x-204'!$B$18</definedName>
    <definedName name="TABLE_DATE_ISSUED_1" localSheetId="8">'x-205'!$B$18</definedName>
    <definedName name="TABLE_DATE_ISSUED_1" localSheetId="9">'x-206'!$B$18</definedName>
    <definedName name="TABLE_DATE_ISSUED_1" localSheetId="10">'x-207'!$B$18</definedName>
    <definedName name="TABLE_DATE_ISSUED_1" localSheetId="11">'x-208'!$B$18</definedName>
    <definedName name="TABLE_DATE_ISSUED_1" localSheetId="12">'x-209'!$B$18</definedName>
    <definedName name="TABLE_DATE_ISSUED_1" localSheetId="13">'x-210'!$B$18</definedName>
    <definedName name="TABLE_DATE_ISSUED_1" localSheetId="14">'x-211'!$B$18</definedName>
    <definedName name="TABLE_DATE_ISSUED_1" localSheetId="15">'x-212'!$B$18</definedName>
    <definedName name="TABLE_DATE_ISSUED_1" localSheetId="16">'x-213'!$B$18</definedName>
    <definedName name="TABLE_DATE_ISSUED_1" localSheetId="17">'x-214'!$B$18</definedName>
    <definedName name="TABLE_DATE_ISSUED_1" localSheetId="18">'x-215'!$B$18</definedName>
    <definedName name="TABLE_DATE_ISSUED_1" localSheetId="19">'x-216'!$B$18</definedName>
    <definedName name="TABLE_DATE_ISSUED_1" localSheetId="20">'x-217'!$B$18</definedName>
    <definedName name="TABLE_DATE_ISSUED_1" localSheetId="21">'x-218'!$B$18</definedName>
    <definedName name="TABLE_DATE_ISSUED_1" localSheetId="22">'x-219'!$B$18</definedName>
    <definedName name="TABLE_DATE_ISSUED_1" localSheetId="23">'x-220'!$B$18</definedName>
    <definedName name="TABLE_DATE_ISSUED_1" localSheetId="24">'x-221'!$B$18</definedName>
    <definedName name="TABLE_DATE_ISSUED_1" localSheetId="25">'x-222'!$B$18</definedName>
    <definedName name="TABLE_DATE_ISSUED_1" localSheetId="26">'x-224'!$B$18</definedName>
    <definedName name="TABLE_DATE_ISSUED_1" localSheetId="27">'x-225'!$B$18</definedName>
    <definedName name="TABLE_DATE_ISSUED_1" localSheetId="28">'x-226'!$B$18</definedName>
    <definedName name="TABLE_DATE_ISSUED_1" localSheetId="29">'x-227'!$B$18</definedName>
    <definedName name="TABLE_DATE_ISSUED_1" localSheetId="30">'x-228'!$B$18</definedName>
    <definedName name="TABLE_DATE_ISSUED_1" localSheetId="31">'x-229'!$B$18</definedName>
    <definedName name="TABLE_DATE_ISSUED_1" localSheetId="32">'x-230'!$B$18</definedName>
    <definedName name="TABLE_DATE_ISSUED_1" localSheetId="33">'x-231'!$B$18</definedName>
    <definedName name="TABLE_DATE_ISSUED_1" localSheetId="34">'x-232'!$B$18</definedName>
    <definedName name="TABLE_DATE_ISSUED_1" localSheetId="35">'x-301'!$B$18</definedName>
    <definedName name="TABLE_DATE_ISSUED_1" localSheetId="36">'x-302'!$B$18</definedName>
    <definedName name="TABLE_DATE_ISSUED_1" localSheetId="37">'x-303'!$B$18</definedName>
    <definedName name="TABLE_DATE_ISSUED_1" localSheetId="38">'x-304'!$B$18</definedName>
    <definedName name="TABLE_DATE_ISSUED_1" localSheetId="39">'x-307'!$B$18</definedName>
    <definedName name="TABLE_DATE_ISSUED_1" localSheetId="40">'x-308'!$B$18</definedName>
    <definedName name="TABLE_DATE_ISSUED_1" localSheetId="41">'x-309'!$B$18</definedName>
    <definedName name="TABLE_DATE_ISSUED_1" localSheetId="42">'x-310'!$B$18</definedName>
    <definedName name="TABLE_DATE_ISSUED_1" localSheetId="43">'x-311'!$B$18</definedName>
    <definedName name="TABLE_DATE_ISSUED_1" localSheetId="44">'x-312'!$B$18</definedName>
    <definedName name="TABLE_DATE_ISSUED_1" localSheetId="45">'x-313'!$B$18</definedName>
    <definedName name="TABLE_DATE_ISSUED_1" localSheetId="46">'x-314'!$B$18</definedName>
    <definedName name="TABLE_DATE_ISSUED_1" localSheetId="47">'x-315'!$B$18</definedName>
    <definedName name="TABLE_DATE_ISSUED_1" localSheetId="48">'x-316'!$B$18</definedName>
    <definedName name="TABLE_DATE_ISSUED_1" localSheetId="49">'x-317'!$B$18</definedName>
    <definedName name="TABLE_DATE_ISSUED_1" localSheetId="50">'x-318'!$B$18</definedName>
    <definedName name="TABLE_DATE_ISSUED_1" localSheetId="51">'x-401'!$B$18</definedName>
    <definedName name="TABLE_DATE_ISSUED_1" localSheetId="52">'x-402'!$B$18</definedName>
    <definedName name="TABLE_DATE_ISSUED_1" localSheetId="53">'x-403'!$B$18</definedName>
    <definedName name="TABLE_DATE_ISSUED_1" localSheetId="54">'x-404'!$B$18</definedName>
    <definedName name="TABLE_DATE_ISSUED_1" localSheetId="55">'x-405'!$B$18</definedName>
    <definedName name="TABLE_DATE_ISSUED_1" localSheetId="56">'x-406'!$B$18</definedName>
    <definedName name="TABLE_DATE_ISSUED_1" localSheetId="57">'x-407'!$B$18</definedName>
    <definedName name="TABLE_DATE_ISSUED_1" localSheetId="58">'x-408'!$B$18</definedName>
    <definedName name="TABLE_DATE_ISSUED_1" localSheetId="59">'x-409'!$B$18</definedName>
    <definedName name="TABLE_DATE_ISSUED_1" localSheetId="60">'x-410'!$B$18</definedName>
    <definedName name="TABLE_DATE_ISSUED_1" localSheetId="61">'x-411'!$B$18</definedName>
    <definedName name="TABLE_DATE_ISSUED_1" localSheetId="62">'x-412'!$B$18</definedName>
    <definedName name="TABLE_DATE_ISSUED_1" localSheetId="63">'x-413'!$B$18</definedName>
    <definedName name="TABLE_DATE_ISSUED_1" localSheetId="64">'x-414'!$B$18</definedName>
    <definedName name="TABLE_DATE_ISSUED_1" localSheetId="65">'x-501'!$B$18</definedName>
    <definedName name="TABLE_DATE_ISSUED_1" localSheetId="66">'x-502'!$B$18</definedName>
    <definedName name="TABLE_DATE_ISSUED_1" localSheetId="67">'x-503'!$B$18</definedName>
    <definedName name="TABLE_DATE_ISSUED_1" localSheetId="68">'x-504'!$B$18</definedName>
    <definedName name="TABLE_DATE_ISSUED_1" localSheetId="69">'x-505'!$B$18</definedName>
    <definedName name="TABLE_DATE_ISSUED_1" localSheetId="70">'x-601'!$B$18</definedName>
    <definedName name="TABLE_DATE_ISSUED_1" localSheetId="71">'x-602'!$B$18</definedName>
    <definedName name="TABLE_DATE_ISSUED_1" localSheetId="72">'x-603'!$B$18</definedName>
    <definedName name="TABLE_DATE_ISSUED_1" localSheetId="73">'x-604'!$B$18</definedName>
    <definedName name="TABLE_DATE_ISSUED_1" localSheetId="74">'x-605'!$B$18</definedName>
    <definedName name="TABLE_DATE_ISSUED_1" localSheetId="75">'x-606'!$B$18</definedName>
    <definedName name="TABLE_DATE_ISSUED_1" localSheetId="76">'x-607'!$B$18</definedName>
    <definedName name="TABLE_DATE_ISSUED_1" localSheetId="77">'x-608'!$B$18</definedName>
    <definedName name="TABLE_DATE_ISSUED_1" localSheetId="78">'x-609'!$B$18</definedName>
    <definedName name="TABLE_DATE_ISSUED_1" localSheetId="79">'x-610'!$B$18</definedName>
    <definedName name="TABLE_DATE_ISSUED_1" localSheetId="80">'x-611'!$B$18</definedName>
    <definedName name="TABLE_DATE_ISSUED_1" localSheetId="81">'x-612'!$B$18</definedName>
    <definedName name="TABLE_DATE_ISSUED_1" localSheetId="82">'x-613'!$B$18</definedName>
    <definedName name="TABLE_DATE_ISSUED_1" localSheetId="83">'x-702'!$B$18</definedName>
    <definedName name="TABLE_DATE_ISSUED_1" localSheetId="84">'x-703'!$B$18</definedName>
    <definedName name="TABLE_DATE_ISSUED_1" localSheetId="85">'x-704'!$B$18</definedName>
    <definedName name="TABLE_DATE_ISSUED_1" localSheetId="86">'x-705'!$B$18</definedName>
    <definedName name="TABLE_DATE_ISSUED_1" localSheetId="87">'x-706'!$B$18</definedName>
    <definedName name="TABLE_DATE_ISSUED_1" localSheetId="88">'x-707'!$B$18</definedName>
    <definedName name="TABLE_DATE_ISSUED_1" localSheetId="89">'x-708'!$B$18</definedName>
    <definedName name="TABLE_DATE_ISSUED_1" localSheetId="90">'x-709'!$B$18</definedName>
    <definedName name="TABLE_DATE_ISSUED_1" localSheetId="91">'x-710'!$B$18</definedName>
    <definedName name="TABLE_DATE_ISSUED_1" localSheetId="92">'x-711'!$B$18</definedName>
    <definedName name="TABLE_DATE_ISSUED_1" localSheetId="93">'x-712'!$B$18</definedName>
    <definedName name="TABLE_DATE_ISSUED_1" localSheetId="94">'x-713'!$B$18</definedName>
    <definedName name="TABLE_DATE_ISSUED_1" localSheetId="95">'x-714'!$B$18</definedName>
    <definedName name="TABLE_DATE_ISSUED_1" localSheetId="96">'x-715'!$B$18</definedName>
    <definedName name="TABLE_DATE_ISSUED_1" localSheetId="97">'x-716'!$B$18</definedName>
    <definedName name="TABLE_DATE_ISSUED_1" localSheetId="98">'x-717'!$B$18</definedName>
    <definedName name="TABLE_DATE_ISSUED_1" localSheetId="99">'x-718'!$B$18</definedName>
    <definedName name="TABLE_DATE_ISSUED_1" localSheetId="100">'x-719'!$B$18</definedName>
    <definedName name="TABLE_DATE_ISSUED_1" localSheetId="101">'x-720'!$B$18</definedName>
    <definedName name="TABLE_DATE_ISSUED_1" localSheetId="102">'x-721'!$B$18</definedName>
    <definedName name="TABLE_DATE_ISSUED_1" localSheetId="103">'x-722'!$B$18</definedName>
    <definedName name="TABLE_DATE_ISSUED_1" localSheetId="104">'x-723'!$B$18</definedName>
    <definedName name="TABLE_DATE_ISSUED_1" localSheetId="105">'x-724'!$B$18</definedName>
    <definedName name="TABLE_DATE_ISSUED_1" localSheetId="106">'x-725'!$B$18</definedName>
    <definedName name="TABLE_DATE_ISSUED_1" localSheetId="107">'x-726'!$B$18</definedName>
    <definedName name="TABLE_DATE_ISSUED_1" localSheetId="108">'x-727'!$B$18</definedName>
    <definedName name="TABLE_DATE_ISSUED_1" localSheetId="109">'x-728'!$B$18</definedName>
    <definedName name="TABLE_DATE_ISSUED_1" localSheetId="111">'x-803'!$B$18</definedName>
    <definedName name="TABLE_DATE_ISSUED_1" localSheetId="112">'x-804'!$B$18</definedName>
    <definedName name="TABLE_DATE_ISSUED_1" localSheetId="113">'x-805'!$B$18</definedName>
    <definedName name="TABLE_DATE_ISSUED_1" localSheetId="114">'x-806'!$B$18</definedName>
    <definedName name="TABLE_DATE_ISSUED_1" localSheetId="115">'x-808'!$B$18</definedName>
    <definedName name="TABLE_DATE_ISSUED_1" localSheetId="116">'x-809'!$B$18</definedName>
    <definedName name="TABLE_DESCRIPTION" localSheetId="4">'x-101'!$B$10</definedName>
    <definedName name="TABLE_DESCRIPTION" localSheetId="5">'x-202'!$B$10</definedName>
    <definedName name="TABLE_DESCRIPTION" localSheetId="6">'x-203'!$B$10</definedName>
    <definedName name="TABLE_DESCRIPTION" localSheetId="7">'x-204'!$B$10</definedName>
    <definedName name="TABLE_DESCRIPTION" localSheetId="8">'x-205'!$B$10</definedName>
    <definedName name="TABLE_DESCRIPTION" localSheetId="9">'x-206'!$B$10</definedName>
    <definedName name="TABLE_DESCRIPTION" localSheetId="10">'x-207'!$B$10</definedName>
    <definedName name="TABLE_DESCRIPTION" localSheetId="11">'x-208'!$B$10</definedName>
    <definedName name="TABLE_DESCRIPTION" localSheetId="12">'x-209'!$B$10</definedName>
    <definedName name="TABLE_DESCRIPTION" localSheetId="13">'x-210'!$B$10</definedName>
    <definedName name="TABLE_DESCRIPTION" localSheetId="14">'x-211'!$B$10</definedName>
    <definedName name="TABLE_DESCRIPTION" localSheetId="15">'x-212'!$B$10</definedName>
    <definedName name="TABLE_DESCRIPTION" localSheetId="16">'x-213'!$B$10</definedName>
    <definedName name="TABLE_DESCRIPTION" localSheetId="17">'x-214'!$B$10</definedName>
    <definedName name="TABLE_DESCRIPTION" localSheetId="18">'x-215'!$B$10</definedName>
    <definedName name="TABLE_DESCRIPTION" localSheetId="19">'x-216'!$B$10</definedName>
    <definedName name="TABLE_DESCRIPTION" localSheetId="20">'x-217'!$B$10</definedName>
    <definedName name="TABLE_DESCRIPTION" localSheetId="21">'x-218'!$B$10</definedName>
    <definedName name="TABLE_DESCRIPTION" localSheetId="22">'x-219'!$B$10</definedName>
    <definedName name="TABLE_DESCRIPTION" localSheetId="23">'x-220'!$B$10</definedName>
    <definedName name="TABLE_DESCRIPTION" localSheetId="24">'x-221'!$B$10</definedName>
    <definedName name="TABLE_DESCRIPTION" localSheetId="25">'x-222'!$B$10</definedName>
    <definedName name="TABLE_DESCRIPTION" localSheetId="26">'x-224'!$B$10</definedName>
    <definedName name="TABLE_DESCRIPTION" localSheetId="27">'x-225'!$B$10</definedName>
    <definedName name="TABLE_DESCRIPTION" localSheetId="28">'x-226'!$B$10</definedName>
    <definedName name="TABLE_DESCRIPTION" localSheetId="29">'x-227'!$B$10</definedName>
    <definedName name="TABLE_DESCRIPTION" localSheetId="30">'x-228'!$B$10</definedName>
    <definedName name="TABLE_DESCRIPTION" localSheetId="31">'x-229'!$B$10</definedName>
    <definedName name="TABLE_DESCRIPTION" localSheetId="32">'x-230'!$B$10</definedName>
    <definedName name="TABLE_DESCRIPTION" localSheetId="33">'x-231'!$B$10</definedName>
    <definedName name="TABLE_DESCRIPTION" localSheetId="34">'x-232'!$B$10</definedName>
    <definedName name="TABLE_DESCRIPTION" localSheetId="35">'x-301'!$B$10</definedName>
    <definedName name="TABLE_DESCRIPTION" localSheetId="36">'x-302'!$B$10</definedName>
    <definedName name="TABLE_DESCRIPTION" localSheetId="37">'x-303'!$B$10</definedName>
    <definedName name="TABLE_DESCRIPTION" localSheetId="38">'x-304'!$B$10</definedName>
    <definedName name="TABLE_DESCRIPTION" localSheetId="39">'x-307'!$B$10</definedName>
    <definedName name="TABLE_DESCRIPTION" localSheetId="40">'x-308'!$B$10</definedName>
    <definedName name="TABLE_DESCRIPTION" localSheetId="41">'x-309'!$B$10</definedName>
    <definedName name="TABLE_DESCRIPTION" localSheetId="42">'x-310'!$B$10</definedName>
    <definedName name="TABLE_DESCRIPTION" localSheetId="43">'x-311'!$B$10</definedName>
    <definedName name="TABLE_DESCRIPTION" localSheetId="44">'x-312'!$B$10</definedName>
    <definedName name="TABLE_DESCRIPTION" localSheetId="45">'x-313'!$B$10</definedName>
    <definedName name="TABLE_DESCRIPTION" localSheetId="46">'x-314'!$B$10</definedName>
    <definedName name="TABLE_DESCRIPTION" localSheetId="47">'x-315'!$B$10</definedName>
    <definedName name="TABLE_DESCRIPTION" localSheetId="48">'x-316'!$B$10</definedName>
    <definedName name="TABLE_DESCRIPTION" localSheetId="49">'x-317'!$B$10</definedName>
    <definedName name="TABLE_DESCRIPTION" localSheetId="50">'x-318'!$B$10</definedName>
    <definedName name="TABLE_DESCRIPTION" localSheetId="51">'x-401'!$B$10</definedName>
    <definedName name="TABLE_DESCRIPTION" localSheetId="52">'x-402'!$B$10</definedName>
    <definedName name="TABLE_DESCRIPTION" localSheetId="53">'x-403'!$B$10</definedName>
    <definedName name="TABLE_DESCRIPTION" localSheetId="54">'x-404'!$B$10</definedName>
    <definedName name="TABLE_DESCRIPTION" localSheetId="55">'x-405'!$B$10</definedName>
    <definedName name="TABLE_DESCRIPTION" localSheetId="56">'x-406'!$B$10</definedName>
    <definedName name="TABLE_DESCRIPTION" localSheetId="57">'x-407'!$B$10</definedName>
    <definedName name="TABLE_DESCRIPTION" localSheetId="58">'x-408'!$B$10</definedName>
    <definedName name="TABLE_DESCRIPTION" localSheetId="59">'x-409'!$B$10</definedName>
    <definedName name="TABLE_DESCRIPTION" localSheetId="60">'x-410'!$B$10</definedName>
    <definedName name="TABLE_DESCRIPTION" localSheetId="61">'x-411'!$B$10</definedName>
    <definedName name="TABLE_DESCRIPTION" localSheetId="62">'x-412'!$B$10</definedName>
    <definedName name="TABLE_DESCRIPTION" localSheetId="63">'x-413'!$B$10</definedName>
    <definedName name="TABLE_DESCRIPTION" localSheetId="64">'x-414'!$B$10</definedName>
    <definedName name="TABLE_DESCRIPTION" localSheetId="65">'x-501'!$B$10</definedName>
    <definedName name="TABLE_DESCRIPTION" localSheetId="66">'x-502'!$B$10</definedName>
    <definedName name="TABLE_DESCRIPTION" localSheetId="67">'x-503'!$B$10</definedName>
    <definedName name="TABLE_DESCRIPTION" localSheetId="68">'x-504'!$B$10</definedName>
    <definedName name="TABLE_DESCRIPTION" localSheetId="69">'x-505'!$B$10</definedName>
    <definedName name="TABLE_DESCRIPTION" localSheetId="70">'x-601'!$B$10</definedName>
    <definedName name="TABLE_DESCRIPTION" localSheetId="71">'x-602'!$B$10</definedName>
    <definedName name="TABLE_DESCRIPTION" localSheetId="72">'x-603'!$B$10</definedName>
    <definedName name="TABLE_DESCRIPTION" localSheetId="73">'x-604'!$B$10</definedName>
    <definedName name="TABLE_DESCRIPTION" localSheetId="74">'x-605'!$B$10</definedName>
    <definedName name="TABLE_DESCRIPTION" localSheetId="75">'x-606'!$B$10</definedName>
    <definedName name="TABLE_DESCRIPTION" localSheetId="76">'x-607'!$B$10</definedName>
    <definedName name="TABLE_DESCRIPTION" localSheetId="77">'x-608'!$B$10</definedName>
    <definedName name="TABLE_DESCRIPTION" localSheetId="78">'x-609'!$B$10</definedName>
    <definedName name="TABLE_DESCRIPTION" localSheetId="79">'x-610'!$B$10</definedName>
    <definedName name="TABLE_DESCRIPTION" localSheetId="80">'x-611'!$B$10</definedName>
    <definedName name="TABLE_DESCRIPTION" localSheetId="81">'x-612'!$B$10</definedName>
    <definedName name="TABLE_DESCRIPTION" localSheetId="82">'x-613'!$B$10</definedName>
    <definedName name="TABLE_DESCRIPTION" localSheetId="83">'x-702'!$B$10</definedName>
    <definedName name="TABLE_DESCRIPTION" localSheetId="84">'x-703'!$B$10</definedName>
    <definedName name="TABLE_DESCRIPTION" localSheetId="85">'x-704'!$B$10</definedName>
    <definedName name="TABLE_DESCRIPTION" localSheetId="86">'x-705'!$B$10</definedName>
    <definedName name="TABLE_DESCRIPTION" localSheetId="87">'x-706'!$B$10</definedName>
    <definedName name="TABLE_DESCRIPTION" localSheetId="88">'x-707'!$B$10</definedName>
    <definedName name="TABLE_DESCRIPTION" localSheetId="89">'x-708'!$B$10</definedName>
    <definedName name="TABLE_DESCRIPTION" localSheetId="90">'x-709'!$B$10</definedName>
    <definedName name="TABLE_DESCRIPTION" localSheetId="91">'x-710'!$B$10</definedName>
    <definedName name="TABLE_DESCRIPTION" localSheetId="92">'x-711'!$B$10</definedName>
    <definedName name="TABLE_DESCRIPTION" localSheetId="93">'x-712'!$B$10</definedName>
    <definedName name="TABLE_DESCRIPTION" localSheetId="94">'x-713'!$B$10</definedName>
    <definedName name="TABLE_DESCRIPTION" localSheetId="95">'x-714'!$B$10</definedName>
    <definedName name="TABLE_DESCRIPTION" localSheetId="96">'x-715'!$B$10</definedName>
    <definedName name="TABLE_DESCRIPTION" localSheetId="97">'x-716'!$B$10</definedName>
    <definedName name="TABLE_DESCRIPTION" localSheetId="98">'x-717'!$B$10</definedName>
    <definedName name="TABLE_DESCRIPTION" localSheetId="99">'x-718'!$B$10</definedName>
    <definedName name="TABLE_DESCRIPTION" localSheetId="100">'x-719'!$B$10</definedName>
    <definedName name="TABLE_DESCRIPTION" localSheetId="101">'x-720'!$B$10</definedName>
    <definedName name="TABLE_DESCRIPTION" localSheetId="102">'x-721'!$B$10</definedName>
    <definedName name="TABLE_DESCRIPTION" localSheetId="103">'x-722'!$B$10</definedName>
    <definedName name="TABLE_DESCRIPTION" localSheetId="104">'x-723'!$B$10</definedName>
    <definedName name="TABLE_DESCRIPTION" localSheetId="105">'x-724'!$B$10</definedName>
    <definedName name="TABLE_DESCRIPTION" localSheetId="106">'x-725'!$B$10</definedName>
    <definedName name="TABLE_DESCRIPTION" localSheetId="107">'x-726'!$B$10</definedName>
    <definedName name="TABLE_DESCRIPTION" localSheetId="108">'x-727'!$B$10</definedName>
    <definedName name="TABLE_DESCRIPTION" localSheetId="109">'x-728'!$B$10</definedName>
    <definedName name="TABLE_DESCRIPTION" localSheetId="111">'x-803'!$B$10</definedName>
    <definedName name="TABLE_DESCRIPTION" localSheetId="112">'x-804'!$B$10</definedName>
    <definedName name="TABLE_DESCRIPTION" localSheetId="113">'x-805'!$B$10</definedName>
    <definedName name="TABLE_DESCRIPTION" localSheetId="114">'x-806'!$B$10</definedName>
    <definedName name="TABLE_DESCRIPTION" localSheetId="115">'x-808'!$B$10</definedName>
    <definedName name="TABLE_DESCRIPTION" localSheetId="116">'x-809'!$B$10</definedName>
    <definedName name="TABLE_DESCRIPTION">'x-Series Number'!$B$10</definedName>
    <definedName name="TABLE_DESCRIPTION_1" localSheetId="4">'x-101'!$B$10</definedName>
    <definedName name="TABLE_DESCRIPTION_1" localSheetId="5">'x-202'!$B$10</definedName>
    <definedName name="TABLE_DESCRIPTION_1" localSheetId="6">'x-203'!$B$10</definedName>
    <definedName name="TABLE_DESCRIPTION_1" localSheetId="7">'x-204'!$B$10</definedName>
    <definedName name="TABLE_DESCRIPTION_1" localSheetId="8">'x-205'!$B$10</definedName>
    <definedName name="TABLE_DESCRIPTION_1" localSheetId="9">'x-206'!$B$10</definedName>
    <definedName name="TABLE_DESCRIPTION_1" localSheetId="10">'x-207'!$B$10</definedName>
    <definedName name="TABLE_DESCRIPTION_1" localSheetId="11">'x-208'!$B$10</definedName>
    <definedName name="TABLE_DESCRIPTION_1" localSheetId="12">'x-209'!$B$10</definedName>
    <definedName name="TABLE_DESCRIPTION_1" localSheetId="13">'x-210'!$B$10</definedName>
    <definedName name="TABLE_DESCRIPTION_1" localSheetId="14">'x-211'!$B$10</definedName>
    <definedName name="TABLE_DESCRIPTION_1" localSheetId="15">'x-212'!$B$10</definedName>
    <definedName name="TABLE_DESCRIPTION_1" localSheetId="16">'x-213'!$B$10</definedName>
    <definedName name="TABLE_DESCRIPTION_1" localSheetId="17">'x-214'!$B$10</definedName>
    <definedName name="TABLE_DESCRIPTION_1" localSheetId="18">'x-215'!$B$10</definedName>
    <definedName name="TABLE_DESCRIPTION_1" localSheetId="19">'x-216'!$B$10</definedName>
    <definedName name="TABLE_DESCRIPTION_1" localSheetId="20">'x-217'!$B$10</definedName>
    <definedName name="TABLE_DESCRIPTION_1" localSheetId="21">'x-218'!$B$10</definedName>
    <definedName name="TABLE_DESCRIPTION_1" localSheetId="22">'x-219'!$B$10</definedName>
    <definedName name="TABLE_DESCRIPTION_1" localSheetId="23">'x-220'!$B$10</definedName>
    <definedName name="TABLE_DESCRIPTION_1" localSheetId="24">'x-221'!$B$10</definedName>
    <definedName name="TABLE_DESCRIPTION_1" localSheetId="25">'x-222'!$B$10</definedName>
    <definedName name="TABLE_DESCRIPTION_1" localSheetId="26">'x-224'!$B$10</definedName>
    <definedName name="TABLE_DESCRIPTION_1" localSheetId="27">'x-225'!$B$10</definedName>
    <definedName name="TABLE_DESCRIPTION_1" localSheetId="28">'x-226'!$B$10</definedName>
    <definedName name="TABLE_DESCRIPTION_1" localSheetId="29">'x-227'!$B$10</definedName>
    <definedName name="TABLE_DESCRIPTION_1" localSheetId="30">'x-228'!$B$10</definedName>
    <definedName name="TABLE_DESCRIPTION_1" localSheetId="31">'x-229'!$B$10</definedName>
    <definedName name="TABLE_DESCRIPTION_1" localSheetId="32">'x-230'!$B$10</definedName>
    <definedName name="TABLE_DESCRIPTION_1" localSheetId="33">'x-231'!$B$10</definedName>
    <definedName name="TABLE_DESCRIPTION_1" localSheetId="34">'x-232'!$B$10</definedName>
    <definedName name="TABLE_DESCRIPTION_1" localSheetId="35">'x-301'!$B$10</definedName>
    <definedName name="TABLE_DESCRIPTION_1" localSheetId="36">'x-302'!$B$10</definedName>
    <definedName name="TABLE_DESCRIPTION_1" localSheetId="37">'x-303'!$B$10</definedName>
    <definedName name="TABLE_DESCRIPTION_1" localSheetId="38">'x-304'!$B$10</definedName>
    <definedName name="TABLE_DESCRIPTION_1" localSheetId="39">'x-307'!$B$10</definedName>
    <definedName name="TABLE_DESCRIPTION_1" localSheetId="40">'x-308'!$B$10</definedName>
    <definedName name="TABLE_DESCRIPTION_1" localSheetId="41">'x-309'!$B$10</definedName>
    <definedName name="TABLE_DESCRIPTION_1" localSheetId="42">'x-310'!$B$10</definedName>
    <definedName name="TABLE_DESCRIPTION_1" localSheetId="43">'x-311'!$B$10</definedName>
    <definedName name="TABLE_DESCRIPTION_1" localSheetId="44">'x-312'!$B$10</definedName>
    <definedName name="TABLE_DESCRIPTION_1" localSheetId="45">'x-313'!$B$10</definedName>
    <definedName name="TABLE_DESCRIPTION_1" localSheetId="46">'x-314'!$B$10</definedName>
    <definedName name="TABLE_DESCRIPTION_1" localSheetId="47">'x-315'!$B$10</definedName>
    <definedName name="TABLE_DESCRIPTION_1" localSheetId="48">'x-316'!$B$10</definedName>
    <definedName name="TABLE_DESCRIPTION_1" localSheetId="49">'x-317'!$B$10</definedName>
    <definedName name="TABLE_DESCRIPTION_1" localSheetId="50">'x-318'!$B$10</definedName>
    <definedName name="TABLE_DESCRIPTION_1" localSheetId="51">'x-401'!$B$10</definedName>
    <definedName name="TABLE_DESCRIPTION_1" localSheetId="52">'x-402'!$B$10</definedName>
    <definedName name="TABLE_DESCRIPTION_1" localSheetId="53">'x-403'!$B$10</definedName>
    <definedName name="TABLE_DESCRIPTION_1" localSheetId="54">'x-404'!$B$10</definedName>
    <definedName name="TABLE_DESCRIPTION_1" localSheetId="55">'x-405'!$B$10</definedName>
    <definedName name="TABLE_DESCRIPTION_1" localSheetId="56">'x-406'!$B$10</definedName>
    <definedName name="TABLE_DESCRIPTION_1" localSheetId="57">'x-407'!$B$10</definedName>
    <definedName name="TABLE_DESCRIPTION_1" localSheetId="58">'x-408'!$B$10</definedName>
    <definedName name="TABLE_DESCRIPTION_1" localSheetId="59">'x-409'!$B$10</definedName>
    <definedName name="TABLE_DESCRIPTION_1" localSheetId="60">'x-410'!$B$10</definedName>
    <definedName name="TABLE_DESCRIPTION_1" localSheetId="61">'x-411'!$B$10</definedName>
    <definedName name="TABLE_DESCRIPTION_1" localSheetId="62">'x-412'!$B$10</definedName>
    <definedName name="TABLE_DESCRIPTION_1" localSheetId="63">'x-413'!$B$10</definedName>
    <definedName name="TABLE_DESCRIPTION_1" localSheetId="64">'x-414'!$B$10</definedName>
    <definedName name="TABLE_DESCRIPTION_1" localSheetId="65">'x-501'!$B$10</definedName>
    <definedName name="TABLE_DESCRIPTION_1" localSheetId="66">'x-502'!$B$10</definedName>
    <definedName name="TABLE_DESCRIPTION_1" localSheetId="67">'x-503'!$B$10</definedName>
    <definedName name="TABLE_DESCRIPTION_1" localSheetId="68">'x-504'!$B$10</definedName>
    <definedName name="TABLE_DESCRIPTION_1" localSheetId="69">'x-505'!$B$10</definedName>
    <definedName name="TABLE_DESCRIPTION_1" localSheetId="70">'x-601'!$B$10</definedName>
    <definedName name="TABLE_DESCRIPTION_1" localSheetId="71">'x-602'!$B$10</definedName>
    <definedName name="TABLE_DESCRIPTION_1" localSheetId="72">'x-603'!$B$10</definedName>
    <definedName name="TABLE_DESCRIPTION_1" localSheetId="73">'x-604'!$B$10</definedName>
    <definedName name="TABLE_DESCRIPTION_1" localSheetId="74">'x-605'!$B$10</definedName>
    <definedName name="TABLE_DESCRIPTION_1" localSheetId="75">'x-606'!$B$10</definedName>
    <definedName name="TABLE_DESCRIPTION_1" localSheetId="76">'x-607'!$B$10</definedName>
    <definedName name="TABLE_DESCRIPTION_1" localSheetId="77">'x-608'!$B$10</definedName>
    <definedName name="TABLE_DESCRIPTION_1" localSheetId="78">'x-609'!$B$10</definedName>
    <definedName name="TABLE_DESCRIPTION_1" localSheetId="79">'x-610'!$B$10</definedName>
    <definedName name="TABLE_DESCRIPTION_1" localSheetId="80">'x-611'!$B$10</definedName>
    <definedName name="TABLE_DESCRIPTION_1" localSheetId="81">'x-612'!$B$10</definedName>
    <definedName name="TABLE_DESCRIPTION_1" localSheetId="82">'x-613'!$B$10</definedName>
    <definedName name="TABLE_DESCRIPTION_1" localSheetId="83">'x-702'!$B$10</definedName>
    <definedName name="TABLE_DESCRIPTION_1" localSheetId="84">'x-703'!$B$10</definedName>
    <definedName name="TABLE_DESCRIPTION_1" localSheetId="85">'x-704'!$B$10</definedName>
    <definedName name="TABLE_DESCRIPTION_1" localSheetId="86">'x-705'!$B$10</definedName>
    <definedName name="TABLE_DESCRIPTION_1" localSheetId="87">'x-706'!$B$10</definedName>
    <definedName name="TABLE_DESCRIPTION_1" localSheetId="88">'x-707'!$B$10</definedName>
    <definedName name="TABLE_DESCRIPTION_1" localSheetId="89">'x-708'!$B$10</definedName>
    <definedName name="TABLE_DESCRIPTION_1" localSheetId="90">'x-709'!$B$10</definedName>
    <definedName name="TABLE_DESCRIPTION_1" localSheetId="91">'x-710'!$B$10</definedName>
    <definedName name="TABLE_DESCRIPTION_1" localSheetId="92">'x-711'!$B$10</definedName>
    <definedName name="TABLE_DESCRIPTION_1" localSheetId="93">'x-712'!$B$10</definedName>
    <definedName name="TABLE_DESCRIPTION_1" localSheetId="94">'x-713'!$B$10</definedName>
    <definedName name="TABLE_DESCRIPTION_1" localSheetId="95">'x-714'!$B$10</definedName>
    <definedName name="TABLE_DESCRIPTION_1" localSheetId="96">'x-715'!$B$10</definedName>
    <definedName name="TABLE_DESCRIPTION_1" localSheetId="97">'x-716'!$B$10</definedName>
    <definedName name="TABLE_DESCRIPTION_1" localSheetId="98">'x-717'!$B$10</definedName>
    <definedName name="TABLE_DESCRIPTION_1" localSheetId="99">'x-718'!$B$10</definedName>
    <definedName name="TABLE_DESCRIPTION_1" localSheetId="100">'x-719'!$B$10</definedName>
    <definedName name="TABLE_DESCRIPTION_1" localSheetId="101">'x-720'!$B$10</definedName>
    <definedName name="TABLE_DESCRIPTION_1" localSheetId="102">'x-721'!$B$10</definedName>
    <definedName name="TABLE_DESCRIPTION_1" localSheetId="103">'x-722'!$B$10</definedName>
    <definedName name="TABLE_DESCRIPTION_1" localSheetId="104">'x-723'!$B$10</definedName>
    <definedName name="TABLE_DESCRIPTION_1" localSheetId="105">'x-724'!$B$10</definedName>
    <definedName name="TABLE_DESCRIPTION_1" localSheetId="106">'x-725'!$B$10</definedName>
    <definedName name="TABLE_DESCRIPTION_1" localSheetId="107">'x-726'!$B$10</definedName>
    <definedName name="TABLE_DESCRIPTION_1" localSheetId="108">'x-727'!$B$10</definedName>
    <definedName name="TABLE_DESCRIPTION_1" localSheetId="109">'x-728'!$B$10</definedName>
    <definedName name="TABLE_DESCRIPTION_1" localSheetId="111">'x-803'!$B$10</definedName>
    <definedName name="TABLE_DESCRIPTION_1" localSheetId="112">'x-804'!$B$10</definedName>
    <definedName name="TABLE_DESCRIPTION_1" localSheetId="113">'x-805'!$B$10</definedName>
    <definedName name="TABLE_DESCRIPTION_1" localSheetId="114">'x-806'!$B$10</definedName>
    <definedName name="TABLE_DESCRIPTION_1" localSheetId="115">'x-808'!$B$10</definedName>
    <definedName name="TABLE_DESCRIPTION_1" localSheetId="116">'x-809'!$B$10</definedName>
    <definedName name="TABLE_FACTOR_STATUS" localSheetId="4">'x-101'!$B$20</definedName>
    <definedName name="TABLE_FACTOR_STATUS" localSheetId="5">'x-202'!$B$20</definedName>
    <definedName name="TABLE_FACTOR_STATUS" localSheetId="6">'x-203'!$B$20</definedName>
    <definedName name="TABLE_FACTOR_STATUS" localSheetId="7">'x-204'!$B$20</definedName>
    <definedName name="TABLE_FACTOR_STATUS" localSheetId="8">'x-205'!$B$20</definedName>
    <definedName name="TABLE_FACTOR_STATUS" localSheetId="9">'x-206'!$B$20</definedName>
    <definedName name="TABLE_FACTOR_STATUS" localSheetId="10">'x-207'!$B$20</definedName>
    <definedName name="TABLE_FACTOR_STATUS" localSheetId="11">'x-208'!$B$20</definedName>
    <definedName name="TABLE_FACTOR_STATUS" localSheetId="12">'x-209'!$B$20</definedName>
    <definedName name="TABLE_FACTOR_STATUS" localSheetId="13">'x-210'!$B$20</definedName>
    <definedName name="TABLE_FACTOR_STATUS" localSheetId="14">'x-211'!$B$20</definedName>
    <definedName name="TABLE_FACTOR_STATUS" localSheetId="15">'x-212'!$B$20</definedName>
    <definedName name="TABLE_FACTOR_STATUS" localSheetId="16">'x-213'!$B$20</definedName>
    <definedName name="TABLE_FACTOR_STATUS" localSheetId="17">'x-214'!$B$20</definedName>
    <definedName name="TABLE_FACTOR_STATUS" localSheetId="18">'x-215'!$B$20</definedName>
    <definedName name="TABLE_FACTOR_STATUS" localSheetId="19">'x-216'!$B$20</definedName>
    <definedName name="TABLE_FACTOR_STATUS" localSheetId="20">'x-217'!$B$20</definedName>
    <definedName name="TABLE_FACTOR_STATUS" localSheetId="21">'x-218'!$B$20</definedName>
    <definedName name="TABLE_FACTOR_STATUS" localSheetId="22">'x-219'!$B$20</definedName>
    <definedName name="TABLE_FACTOR_STATUS" localSheetId="23">'x-220'!$B$20</definedName>
    <definedName name="TABLE_FACTOR_STATUS" localSheetId="24">'x-221'!$B$20</definedName>
    <definedName name="TABLE_FACTOR_STATUS" localSheetId="25">'x-222'!$B$20</definedName>
    <definedName name="TABLE_FACTOR_STATUS" localSheetId="26">'x-224'!$B$20</definedName>
    <definedName name="TABLE_FACTOR_STATUS" localSheetId="27">'x-225'!$B$20</definedName>
    <definedName name="TABLE_FACTOR_STATUS" localSheetId="28">'x-226'!$B$20</definedName>
    <definedName name="TABLE_FACTOR_STATUS" localSheetId="29">'x-227'!$B$20</definedName>
    <definedName name="TABLE_FACTOR_STATUS" localSheetId="30">'x-228'!$B$20</definedName>
    <definedName name="TABLE_FACTOR_STATUS" localSheetId="31">'x-229'!$B$20</definedName>
    <definedName name="TABLE_FACTOR_STATUS" localSheetId="32">'x-230'!$B$20</definedName>
    <definedName name="TABLE_FACTOR_STATUS" localSheetId="33">'x-231'!$B$20</definedName>
    <definedName name="TABLE_FACTOR_STATUS" localSheetId="34">'x-232'!$B$20</definedName>
    <definedName name="TABLE_FACTOR_STATUS" localSheetId="35">'x-301'!$B$20</definedName>
    <definedName name="TABLE_FACTOR_STATUS" localSheetId="36">'x-302'!$B$20</definedName>
    <definedName name="TABLE_FACTOR_STATUS" localSheetId="37">'x-303'!$B$20</definedName>
    <definedName name="TABLE_FACTOR_STATUS" localSheetId="38">'x-304'!$B$20</definedName>
    <definedName name="TABLE_FACTOR_STATUS" localSheetId="39">'x-307'!$B$20</definedName>
    <definedName name="TABLE_FACTOR_STATUS" localSheetId="40">'x-308'!$B$20</definedName>
    <definedName name="TABLE_FACTOR_STATUS" localSheetId="41">'x-309'!$B$20</definedName>
    <definedName name="TABLE_FACTOR_STATUS" localSheetId="42">'x-310'!$B$20</definedName>
    <definedName name="TABLE_FACTOR_STATUS" localSheetId="43">'x-311'!$B$20</definedName>
    <definedName name="TABLE_FACTOR_STATUS" localSheetId="44">'x-312'!$B$20</definedName>
    <definedName name="TABLE_FACTOR_STATUS" localSheetId="45">'x-313'!$B$20</definedName>
    <definedName name="TABLE_FACTOR_STATUS" localSheetId="46">'x-314'!$B$20</definedName>
    <definedName name="TABLE_FACTOR_STATUS" localSheetId="47">'x-315'!$B$20</definedName>
    <definedName name="TABLE_FACTOR_STATUS" localSheetId="48">'x-316'!$B$20</definedName>
    <definedName name="TABLE_FACTOR_STATUS" localSheetId="49">'x-317'!$B$20</definedName>
    <definedName name="TABLE_FACTOR_STATUS" localSheetId="50">'x-318'!$B$20</definedName>
    <definedName name="TABLE_FACTOR_STATUS" localSheetId="51">'x-401'!$B$20</definedName>
    <definedName name="TABLE_FACTOR_STATUS" localSheetId="52">'x-402'!$B$20</definedName>
    <definedName name="TABLE_FACTOR_STATUS" localSheetId="53">'x-403'!$B$20</definedName>
    <definedName name="TABLE_FACTOR_STATUS" localSheetId="54">'x-404'!$B$20</definedName>
    <definedName name="TABLE_FACTOR_STATUS" localSheetId="55">'x-405'!$B$20</definedName>
    <definedName name="TABLE_FACTOR_STATUS" localSheetId="56">'x-406'!$B$20</definedName>
    <definedName name="TABLE_FACTOR_STATUS" localSheetId="57">'x-407'!$B$20</definedName>
    <definedName name="TABLE_FACTOR_STATUS" localSheetId="58">'x-408'!$B$20</definedName>
    <definedName name="TABLE_FACTOR_STATUS" localSheetId="59">'x-409'!$B$20</definedName>
    <definedName name="TABLE_FACTOR_STATUS" localSheetId="60">'x-410'!$B$20</definedName>
    <definedName name="TABLE_FACTOR_STATUS" localSheetId="61">'x-411'!$B$20</definedName>
    <definedName name="TABLE_FACTOR_STATUS" localSheetId="62">'x-412'!$B$20</definedName>
    <definedName name="TABLE_FACTOR_STATUS" localSheetId="63">'x-413'!$B$20</definedName>
    <definedName name="TABLE_FACTOR_STATUS" localSheetId="64">'x-414'!$B$20</definedName>
    <definedName name="TABLE_FACTOR_STATUS" localSheetId="65">'x-501'!$B$20</definedName>
    <definedName name="TABLE_FACTOR_STATUS" localSheetId="66">'x-502'!$B$20</definedName>
    <definedName name="TABLE_FACTOR_STATUS" localSheetId="67">'x-503'!$B$20</definedName>
    <definedName name="TABLE_FACTOR_STATUS" localSheetId="68">'x-504'!$B$20</definedName>
    <definedName name="TABLE_FACTOR_STATUS" localSheetId="69">'x-505'!$B$20</definedName>
    <definedName name="TABLE_FACTOR_STATUS" localSheetId="70">'x-601'!$B$20</definedName>
    <definedName name="TABLE_FACTOR_STATUS" localSheetId="71">'x-602'!$B$20</definedName>
    <definedName name="TABLE_FACTOR_STATUS" localSheetId="72">'x-603'!$B$20</definedName>
    <definedName name="TABLE_FACTOR_STATUS" localSheetId="73">'x-604'!$B$20</definedName>
    <definedName name="TABLE_FACTOR_STATUS" localSheetId="74">'x-605'!$B$20</definedName>
    <definedName name="TABLE_FACTOR_STATUS" localSheetId="75">'x-606'!$B$20</definedName>
    <definedName name="TABLE_FACTOR_STATUS" localSheetId="76">'x-607'!$B$20</definedName>
    <definedName name="TABLE_FACTOR_STATUS" localSheetId="77">'x-608'!$B$20</definedName>
    <definedName name="TABLE_FACTOR_STATUS" localSheetId="78">'x-609'!$B$20</definedName>
    <definedName name="TABLE_FACTOR_STATUS" localSheetId="79">'x-610'!$B$20</definedName>
    <definedName name="TABLE_FACTOR_STATUS" localSheetId="80">'x-611'!$B$20</definedName>
    <definedName name="TABLE_FACTOR_STATUS" localSheetId="81">'x-612'!$B$20</definedName>
    <definedName name="TABLE_FACTOR_STATUS" localSheetId="82">'x-613'!$B$20</definedName>
    <definedName name="TABLE_FACTOR_STATUS" localSheetId="83">'x-702'!$B$20</definedName>
    <definedName name="TABLE_FACTOR_STATUS" localSheetId="84">'x-703'!$B$20</definedName>
    <definedName name="TABLE_FACTOR_STATUS" localSheetId="85">'x-704'!$B$20</definedName>
    <definedName name="TABLE_FACTOR_STATUS" localSheetId="86">'x-705'!$B$20</definedName>
    <definedName name="TABLE_FACTOR_STATUS" localSheetId="87">'x-706'!$B$20</definedName>
    <definedName name="TABLE_FACTOR_STATUS" localSheetId="88">'x-707'!$B$20</definedName>
    <definedName name="TABLE_FACTOR_STATUS" localSheetId="89">'x-708'!$B$20</definedName>
    <definedName name="TABLE_FACTOR_STATUS" localSheetId="90">'x-709'!$B$20</definedName>
    <definedName name="TABLE_FACTOR_STATUS" localSheetId="91">'x-710'!$B$20</definedName>
    <definedName name="TABLE_FACTOR_STATUS" localSheetId="92">'x-711'!$B$20</definedName>
    <definedName name="TABLE_FACTOR_STATUS" localSheetId="93">'x-712'!$B$20</definedName>
    <definedName name="TABLE_FACTOR_STATUS" localSheetId="94">'x-713'!$B$20</definedName>
    <definedName name="TABLE_FACTOR_STATUS" localSheetId="95">'x-714'!$B$20</definedName>
    <definedName name="TABLE_FACTOR_STATUS" localSheetId="96">'x-715'!$B$20</definedName>
    <definedName name="TABLE_FACTOR_STATUS" localSheetId="97">'x-716'!$B$20</definedName>
    <definedName name="TABLE_FACTOR_STATUS" localSheetId="98">'x-717'!$B$20</definedName>
    <definedName name="TABLE_FACTOR_STATUS" localSheetId="99">'x-718'!$B$20</definedName>
    <definedName name="TABLE_FACTOR_STATUS" localSheetId="100">'x-719'!$B$20</definedName>
    <definedName name="TABLE_FACTOR_STATUS" localSheetId="101">'x-720'!$B$20</definedName>
    <definedName name="TABLE_FACTOR_STATUS" localSheetId="102">'x-721'!$B$20</definedName>
    <definedName name="TABLE_FACTOR_STATUS" localSheetId="103">'x-722'!$B$20</definedName>
    <definedName name="TABLE_FACTOR_STATUS" localSheetId="104">'x-723'!$B$20</definedName>
    <definedName name="TABLE_FACTOR_STATUS" localSheetId="105">'x-724'!$B$20</definedName>
    <definedName name="TABLE_FACTOR_STATUS" localSheetId="106">'x-725'!$B$20</definedName>
    <definedName name="TABLE_FACTOR_STATUS" localSheetId="107">'x-726'!$B$20</definedName>
    <definedName name="TABLE_FACTOR_STATUS" localSheetId="108">'x-727'!$B$20</definedName>
    <definedName name="TABLE_FACTOR_STATUS" localSheetId="109">'x-728'!$B$20</definedName>
    <definedName name="TABLE_FACTOR_STATUS" localSheetId="111">'x-803'!$B$20</definedName>
    <definedName name="TABLE_FACTOR_STATUS" localSheetId="112">'x-804'!$B$20</definedName>
    <definedName name="TABLE_FACTOR_STATUS" localSheetId="113">'x-805'!$B$20</definedName>
    <definedName name="TABLE_FACTOR_STATUS" localSheetId="114">'x-806'!$B$20</definedName>
    <definedName name="TABLE_FACTOR_STATUS" localSheetId="115">'x-808'!$B$20</definedName>
    <definedName name="TABLE_FACTOR_STATUS" localSheetId="116">'x-809'!$B$20</definedName>
    <definedName name="TABLE_FACTOR_STATUS">'x-Series Number'!$B$20</definedName>
    <definedName name="TABLE_FACTOR_STATUS_1" localSheetId="4">'x-101'!$B$20</definedName>
    <definedName name="TABLE_FACTOR_STATUS_1" localSheetId="5">'x-202'!$B$20</definedName>
    <definedName name="TABLE_FACTOR_STATUS_1" localSheetId="6">'x-203'!$B$20</definedName>
    <definedName name="TABLE_FACTOR_STATUS_1" localSheetId="7">'x-204'!$B$20</definedName>
    <definedName name="TABLE_FACTOR_STATUS_1" localSheetId="8">'x-205'!$B$20</definedName>
    <definedName name="TABLE_FACTOR_STATUS_1" localSheetId="9">'x-206'!$B$20</definedName>
    <definedName name="TABLE_FACTOR_STATUS_1" localSheetId="10">'x-207'!$B$20</definedName>
    <definedName name="TABLE_FACTOR_STATUS_1" localSheetId="11">'x-208'!$B$20</definedName>
    <definedName name="TABLE_FACTOR_STATUS_1" localSheetId="12">'x-209'!$B$20</definedName>
    <definedName name="TABLE_FACTOR_STATUS_1" localSheetId="13">'x-210'!$B$20</definedName>
    <definedName name="TABLE_FACTOR_STATUS_1" localSheetId="14">'x-211'!$B$20</definedName>
    <definedName name="TABLE_FACTOR_STATUS_1" localSheetId="15">'x-212'!$B$20</definedName>
    <definedName name="TABLE_FACTOR_STATUS_1" localSheetId="16">'x-213'!$B$20</definedName>
    <definedName name="TABLE_FACTOR_STATUS_1" localSheetId="17">'x-214'!$B$20</definedName>
    <definedName name="TABLE_FACTOR_STATUS_1" localSheetId="18">'x-215'!$B$20</definedName>
    <definedName name="TABLE_FACTOR_STATUS_1" localSheetId="19">'x-216'!$B$20</definedName>
    <definedName name="TABLE_FACTOR_STATUS_1" localSheetId="20">'x-217'!$B$20</definedName>
    <definedName name="TABLE_FACTOR_STATUS_1" localSheetId="21">'x-218'!$B$20</definedName>
    <definedName name="TABLE_FACTOR_STATUS_1" localSheetId="22">'x-219'!$B$20</definedName>
    <definedName name="TABLE_FACTOR_STATUS_1" localSheetId="23">'x-220'!$B$20</definedName>
    <definedName name="TABLE_FACTOR_STATUS_1" localSheetId="24">'x-221'!$B$20</definedName>
    <definedName name="TABLE_FACTOR_STATUS_1" localSheetId="25">'x-222'!$B$20</definedName>
    <definedName name="TABLE_FACTOR_STATUS_1" localSheetId="26">'x-224'!$B$20</definedName>
    <definedName name="TABLE_FACTOR_STATUS_1" localSheetId="27">'x-225'!$B$20</definedName>
    <definedName name="TABLE_FACTOR_STATUS_1" localSheetId="28">'x-226'!$B$20</definedName>
    <definedName name="TABLE_FACTOR_STATUS_1" localSheetId="29">'x-227'!$B$20</definedName>
    <definedName name="TABLE_FACTOR_STATUS_1" localSheetId="30">'x-228'!$B$20</definedName>
    <definedName name="TABLE_FACTOR_STATUS_1" localSheetId="31">'x-229'!$B$20</definedName>
    <definedName name="TABLE_FACTOR_STATUS_1" localSheetId="32">'x-230'!$B$20</definedName>
    <definedName name="TABLE_FACTOR_STATUS_1" localSheetId="33">'x-231'!$B$20</definedName>
    <definedName name="TABLE_FACTOR_STATUS_1" localSheetId="34">'x-232'!$B$20</definedName>
    <definedName name="TABLE_FACTOR_STATUS_1" localSheetId="35">'x-301'!$B$20</definedName>
    <definedName name="TABLE_FACTOR_STATUS_1" localSheetId="36">'x-302'!$B$20</definedName>
    <definedName name="TABLE_FACTOR_STATUS_1" localSheetId="37">'x-303'!$B$20</definedName>
    <definedName name="TABLE_FACTOR_STATUS_1" localSheetId="38">'x-304'!$B$20</definedName>
    <definedName name="TABLE_FACTOR_STATUS_1" localSheetId="39">'x-307'!$B$20</definedName>
    <definedName name="TABLE_FACTOR_STATUS_1" localSheetId="40">'x-308'!$B$20</definedName>
    <definedName name="TABLE_FACTOR_STATUS_1" localSheetId="41">'x-309'!$B$20</definedName>
    <definedName name="TABLE_FACTOR_STATUS_1" localSheetId="42">'x-310'!$B$20</definedName>
    <definedName name="TABLE_FACTOR_STATUS_1" localSheetId="43">'x-311'!$B$20</definedName>
    <definedName name="TABLE_FACTOR_STATUS_1" localSheetId="44">'x-312'!$B$20</definedName>
    <definedName name="TABLE_FACTOR_STATUS_1" localSheetId="45">'x-313'!$B$20</definedName>
    <definedName name="TABLE_FACTOR_STATUS_1" localSheetId="46">'x-314'!$B$20</definedName>
    <definedName name="TABLE_FACTOR_STATUS_1" localSheetId="47">'x-315'!$B$20</definedName>
    <definedName name="TABLE_FACTOR_STATUS_1" localSheetId="48">'x-316'!$B$20</definedName>
    <definedName name="TABLE_FACTOR_STATUS_1" localSheetId="49">'x-317'!$B$20</definedName>
    <definedName name="TABLE_FACTOR_STATUS_1" localSheetId="50">'x-318'!$B$20</definedName>
    <definedName name="TABLE_FACTOR_STATUS_1" localSheetId="51">'x-401'!$B$20</definedName>
    <definedName name="TABLE_FACTOR_STATUS_1" localSheetId="52">'x-402'!$B$20</definedName>
    <definedName name="TABLE_FACTOR_STATUS_1" localSheetId="53">'x-403'!$B$20</definedName>
    <definedName name="TABLE_FACTOR_STATUS_1" localSheetId="54">'x-404'!$B$20</definedName>
    <definedName name="TABLE_FACTOR_STATUS_1" localSheetId="55">'x-405'!$B$20</definedName>
    <definedName name="TABLE_FACTOR_STATUS_1" localSheetId="56">'x-406'!$B$20</definedName>
    <definedName name="TABLE_FACTOR_STATUS_1" localSheetId="57">'x-407'!$B$20</definedName>
    <definedName name="TABLE_FACTOR_STATUS_1" localSheetId="58">'x-408'!$B$20</definedName>
    <definedName name="TABLE_FACTOR_STATUS_1" localSheetId="59">'x-409'!$B$20</definedName>
    <definedName name="TABLE_FACTOR_STATUS_1" localSheetId="60">'x-410'!$B$20</definedName>
    <definedName name="TABLE_FACTOR_STATUS_1" localSheetId="61">'x-411'!$B$20</definedName>
    <definedName name="TABLE_FACTOR_STATUS_1" localSheetId="62">'x-412'!$B$20</definedName>
    <definedName name="TABLE_FACTOR_STATUS_1" localSheetId="63">'x-413'!$B$20</definedName>
    <definedName name="TABLE_FACTOR_STATUS_1" localSheetId="64">'x-414'!$B$20</definedName>
    <definedName name="TABLE_FACTOR_STATUS_1" localSheetId="65">'x-501'!$B$20</definedName>
    <definedName name="TABLE_FACTOR_STATUS_1" localSheetId="66">'x-502'!$B$20</definedName>
    <definedName name="TABLE_FACTOR_STATUS_1" localSheetId="67">'x-503'!$B$20</definedName>
    <definedName name="TABLE_FACTOR_STATUS_1" localSheetId="68">'x-504'!$B$20</definedName>
    <definedName name="TABLE_FACTOR_STATUS_1" localSheetId="69">'x-505'!$B$20</definedName>
    <definedName name="TABLE_FACTOR_STATUS_1" localSheetId="70">'x-601'!$B$20</definedName>
    <definedName name="TABLE_FACTOR_STATUS_1" localSheetId="71">'x-602'!$B$20</definedName>
    <definedName name="TABLE_FACTOR_STATUS_1" localSheetId="72">'x-603'!$B$20</definedName>
    <definedName name="TABLE_FACTOR_STATUS_1" localSheetId="73">'x-604'!$B$20</definedName>
    <definedName name="TABLE_FACTOR_STATUS_1" localSheetId="74">'x-605'!$B$20</definedName>
    <definedName name="TABLE_FACTOR_STATUS_1" localSheetId="75">'x-606'!$B$20</definedName>
    <definedName name="TABLE_FACTOR_STATUS_1" localSheetId="76">'x-607'!$B$20</definedName>
    <definedName name="TABLE_FACTOR_STATUS_1" localSheetId="77">'x-608'!$B$20</definedName>
    <definedName name="TABLE_FACTOR_STATUS_1" localSheetId="78">'x-609'!$B$20</definedName>
    <definedName name="TABLE_FACTOR_STATUS_1" localSheetId="79">'x-610'!$B$20</definedName>
    <definedName name="TABLE_FACTOR_STATUS_1" localSheetId="80">'x-611'!$B$20</definedName>
    <definedName name="TABLE_FACTOR_STATUS_1" localSheetId="81">'x-612'!$B$20</definedName>
    <definedName name="TABLE_FACTOR_STATUS_1" localSheetId="82">'x-613'!$B$20</definedName>
    <definedName name="TABLE_FACTOR_STATUS_1" localSheetId="83">'x-702'!$B$20</definedName>
    <definedName name="TABLE_FACTOR_STATUS_1" localSheetId="84">'x-703'!$B$20</definedName>
    <definedName name="TABLE_FACTOR_STATUS_1" localSheetId="85">'x-704'!$B$20</definedName>
    <definedName name="TABLE_FACTOR_STATUS_1" localSheetId="86">'x-705'!$B$20</definedName>
    <definedName name="TABLE_FACTOR_STATUS_1" localSheetId="87">'x-706'!$B$20</definedName>
    <definedName name="TABLE_FACTOR_STATUS_1" localSheetId="88">'x-707'!$B$20</definedName>
    <definedName name="TABLE_FACTOR_STATUS_1" localSheetId="89">'x-708'!$B$20</definedName>
    <definedName name="TABLE_FACTOR_STATUS_1" localSheetId="90">'x-709'!$B$20</definedName>
    <definedName name="TABLE_FACTOR_STATUS_1" localSheetId="91">'x-710'!$B$20</definedName>
    <definedName name="TABLE_FACTOR_STATUS_1" localSheetId="92">'x-711'!$B$20</definedName>
    <definedName name="TABLE_FACTOR_STATUS_1" localSheetId="93">'x-712'!$B$20</definedName>
    <definedName name="TABLE_FACTOR_STATUS_1" localSheetId="94">'x-713'!$B$20</definedName>
    <definedName name="TABLE_FACTOR_STATUS_1" localSheetId="95">'x-714'!$B$20</definedName>
    <definedName name="TABLE_FACTOR_STATUS_1" localSheetId="96">'x-715'!$B$20</definedName>
    <definedName name="TABLE_FACTOR_STATUS_1" localSheetId="97">'x-716'!$B$20</definedName>
    <definedName name="TABLE_FACTOR_STATUS_1" localSheetId="98">'x-717'!$B$20</definedName>
    <definedName name="TABLE_FACTOR_STATUS_1" localSheetId="99">'x-718'!$B$20</definedName>
    <definedName name="TABLE_FACTOR_STATUS_1" localSheetId="100">'x-719'!$B$20</definedName>
    <definedName name="TABLE_FACTOR_STATUS_1" localSheetId="101">'x-720'!$B$20</definedName>
    <definedName name="TABLE_FACTOR_STATUS_1" localSheetId="102">'x-721'!$B$20</definedName>
    <definedName name="TABLE_FACTOR_STATUS_1" localSheetId="103">'x-722'!$B$20</definedName>
    <definedName name="TABLE_FACTOR_STATUS_1" localSheetId="104">'x-723'!$B$20</definedName>
    <definedName name="TABLE_FACTOR_STATUS_1" localSheetId="105">'x-724'!$B$20</definedName>
    <definedName name="TABLE_FACTOR_STATUS_1" localSheetId="106">'x-725'!$B$20</definedName>
    <definedName name="TABLE_FACTOR_STATUS_1" localSheetId="107">'x-726'!$B$20</definedName>
    <definedName name="TABLE_FACTOR_STATUS_1" localSheetId="108">'x-727'!$B$20</definedName>
    <definedName name="TABLE_FACTOR_STATUS_1" localSheetId="109">'x-728'!$B$20</definedName>
    <definedName name="TABLE_FACTOR_STATUS_1" localSheetId="111">'x-803'!$B$20</definedName>
    <definedName name="TABLE_FACTOR_STATUS_1" localSheetId="112">'x-804'!$B$20</definedName>
    <definedName name="TABLE_FACTOR_STATUS_1" localSheetId="113">'x-805'!$B$20</definedName>
    <definedName name="TABLE_FACTOR_STATUS_1" localSheetId="114">'x-806'!$B$20</definedName>
    <definedName name="TABLE_FACTOR_STATUS_1" localSheetId="115">'x-808'!$B$20</definedName>
    <definedName name="TABLE_FACTOR_STATUS_1" localSheetId="116">'x-809'!$B$20</definedName>
    <definedName name="TABLE_FACTOR_TYPE" localSheetId="4">'x-101'!$B$9</definedName>
    <definedName name="TABLE_FACTOR_TYPE" localSheetId="5">'x-202'!$B$9</definedName>
    <definedName name="TABLE_FACTOR_TYPE" localSheetId="6">'x-203'!$B$9</definedName>
    <definedName name="TABLE_FACTOR_TYPE" localSheetId="7">'x-204'!$B$9</definedName>
    <definedName name="TABLE_FACTOR_TYPE" localSheetId="8">'x-205'!$B$9</definedName>
    <definedName name="TABLE_FACTOR_TYPE" localSheetId="9">'x-206'!$B$9</definedName>
    <definedName name="TABLE_FACTOR_TYPE" localSheetId="10">'x-207'!$B$9</definedName>
    <definedName name="TABLE_FACTOR_TYPE" localSheetId="11">'x-208'!$B$9</definedName>
    <definedName name="TABLE_FACTOR_TYPE" localSheetId="12">'x-209'!$B$9</definedName>
    <definedName name="TABLE_FACTOR_TYPE" localSheetId="13">'x-210'!$B$9</definedName>
    <definedName name="TABLE_FACTOR_TYPE" localSheetId="14">'x-211'!$B$9</definedName>
    <definedName name="TABLE_FACTOR_TYPE" localSheetId="15">'x-212'!$B$9</definedName>
    <definedName name="TABLE_FACTOR_TYPE" localSheetId="16">'x-213'!$B$9</definedName>
    <definedName name="TABLE_FACTOR_TYPE" localSheetId="17">'x-214'!$B$9</definedName>
    <definedName name="TABLE_FACTOR_TYPE" localSheetId="18">'x-215'!$B$9</definedName>
    <definedName name="TABLE_FACTOR_TYPE" localSheetId="19">'x-216'!$B$9</definedName>
    <definedName name="TABLE_FACTOR_TYPE" localSheetId="20">'x-217'!$B$9</definedName>
    <definedName name="TABLE_FACTOR_TYPE" localSheetId="21">'x-218'!$B$9</definedName>
    <definedName name="TABLE_FACTOR_TYPE" localSheetId="22">'x-219'!$B$9</definedName>
    <definedName name="TABLE_FACTOR_TYPE" localSheetId="23">'x-220'!$B$9</definedName>
    <definedName name="TABLE_FACTOR_TYPE" localSheetId="24">'x-221'!$B$9</definedName>
    <definedName name="TABLE_FACTOR_TYPE" localSheetId="25">'x-222'!$B$9</definedName>
    <definedName name="TABLE_FACTOR_TYPE" localSheetId="26">'x-224'!$B$9</definedName>
    <definedName name="TABLE_FACTOR_TYPE" localSheetId="27">'x-225'!$B$9</definedName>
    <definedName name="TABLE_FACTOR_TYPE" localSheetId="28">'x-226'!$B$9</definedName>
    <definedName name="TABLE_FACTOR_TYPE" localSheetId="29">'x-227'!$B$9</definedName>
    <definedName name="TABLE_FACTOR_TYPE" localSheetId="30">'x-228'!$B$9</definedName>
    <definedName name="TABLE_FACTOR_TYPE" localSheetId="31">'x-229'!$B$9</definedName>
    <definedName name="TABLE_FACTOR_TYPE" localSheetId="32">'x-230'!$B$9</definedName>
    <definedName name="TABLE_FACTOR_TYPE" localSheetId="33">'x-231'!$B$9</definedName>
    <definedName name="TABLE_FACTOR_TYPE" localSheetId="34">'x-232'!$B$9</definedName>
    <definedName name="TABLE_FACTOR_TYPE" localSheetId="35">'x-301'!$B$9</definedName>
    <definedName name="TABLE_FACTOR_TYPE" localSheetId="36">'x-302'!$B$9</definedName>
    <definedName name="TABLE_FACTOR_TYPE" localSheetId="37">'x-303'!$B$9</definedName>
    <definedName name="TABLE_FACTOR_TYPE" localSheetId="38">'x-304'!$B$9</definedName>
    <definedName name="TABLE_FACTOR_TYPE" localSheetId="39">'x-307'!$B$9</definedName>
    <definedName name="TABLE_FACTOR_TYPE" localSheetId="40">'x-308'!$B$9</definedName>
    <definedName name="TABLE_FACTOR_TYPE" localSheetId="41">'x-309'!$B$9</definedName>
    <definedName name="TABLE_FACTOR_TYPE" localSheetId="42">'x-310'!$B$9</definedName>
    <definedName name="TABLE_FACTOR_TYPE" localSheetId="43">'x-311'!$B$9</definedName>
    <definedName name="TABLE_FACTOR_TYPE" localSheetId="44">'x-312'!$B$9</definedName>
    <definedName name="TABLE_FACTOR_TYPE" localSheetId="45">'x-313'!$B$9</definedName>
    <definedName name="TABLE_FACTOR_TYPE" localSheetId="46">'x-314'!$B$9</definedName>
    <definedName name="TABLE_FACTOR_TYPE" localSheetId="47">'x-315'!$B$9</definedName>
    <definedName name="TABLE_FACTOR_TYPE" localSheetId="48">'x-316'!$B$9</definedName>
    <definedName name="TABLE_FACTOR_TYPE" localSheetId="49">'x-317'!$B$9</definedName>
    <definedName name="TABLE_FACTOR_TYPE" localSheetId="50">'x-318'!$B$9</definedName>
    <definedName name="TABLE_FACTOR_TYPE" localSheetId="51">'x-401'!$B$9</definedName>
    <definedName name="TABLE_FACTOR_TYPE" localSheetId="52">'x-402'!$B$9</definedName>
    <definedName name="TABLE_FACTOR_TYPE" localSheetId="53">'x-403'!$B$9</definedName>
    <definedName name="TABLE_FACTOR_TYPE" localSheetId="54">'x-404'!$B$9</definedName>
    <definedName name="TABLE_FACTOR_TYPE" localSheetId="55">'x-405'!$B$9</definedName>
    <definedName name="TABLE_FACTOR_TYPE" localSheetId="56">'x-406'!$B$9</definedName>
    <definedName name="TABLE_FACTOR_TYPE" localSheetId="57">'x-407'!$B$9</definedName>
    <definedName name="TABLE_FACTOR_TYPE" localSheetId="58">'x-408'!$B$9</definedName>
    <definedName name="TABLE_FACTOR_TYPE" localSheetId="59">'x-409'!$B$9</definedName>
    <definedName name="TABLE_FACTOR_TYPE" localSheetId="60">'x-410'!$B$9</definedName>
    <definedName name="TABLE_FACTOR_TYPE" localSheetId="61">'x-411'!$B$9</definedName>
    <definedName name="TABLE_FACTOR_TYPE" localSheetId="62">'x-412'!$B$9</definedName>
    <definedName name="TABLE_FACTOR_TYPE" localSheetId="63">'x-413'!$B$9</definedName>
    <definedName name="TABLE_FACTOR_TYPE" localSheetId="64">'x-414'!$B$9</definedName>
    <definedName name="TABLE_FACTOR_TYPE" localSheetId="65">'x-501'!$B$9</definedName>
    <definedName name="TABLE_FACTOR_TYPE" localSheetId="66">'x-502'!$B$9</definedName>
    <definedName name="TABLE_FACTOR_TYPE" localSheetId="67">'x-503'!$B$9</definedName>
    <definedName name="TABLE_FACTOR_TYPE" localSheetId="68">'x-504'!$B$9</definedName>
    <definedName name="TABLE_FACTOR_TYPE" localSheetId="69">'x-505'!$B$9</definedName>
    <definedName name="TABLE_FACTOR_TYPE" localSheetId="70">'x-601'!$B$9</definedName>
    <definedName name="TABLE_FACTOR_TYPE" localSheetId="71">'x-602'!$B$9</definedName>
    <definedName name="TABLE_FACTOR_TYPE" localSheetId="72">'x-603'!$B$9</definedName>
    <definedName name="TABLE_FACTOR_TYPE" localSheetId="73">'x-604'!$B$9</definedName>
    <definedName name="TABLE_FACTOR_TYPE" localSheetId="74">'x-605'!$B$9</definedName>
    <definedName name="TABLE_FACTOR_TYPE" localSheetId="75">'x-606'!$B$9</definedName>
    <definedName name="TABLE_FACTOR_TYPE" localSheetId="76">'x-607'!$B$9</definedName>
    <definedName name="TABLE_FACTOR_TYPE" localSheetId="77">'x-608'!$B$9</definedName>
    <definedName name="TABLE_FACTOR_TYPE" localSheetId="78">'x-609'!$B$9</definedName>
    <definedName name="TABLE_FACTOR_TYPE" localSheetId="79">'x-610'!$B$9</definedName>
    <definedName name="TABLE_FACTOR_TYPE" localSheetId="80">'x-611'!$B$9</definedName>
    <definedName name="TABLE_FACTOR_TYPE" localSheetId="81">'x-612'!$B$9</definedName>
    <definedName name="TABLE_FACTOR_TYPE" localSheetId="82">'x-613'!$B$9</definedName>
    <definedName name="TABLE_FACTOR_TYPE" localSheetId="83">'x-702'!$B$9</definedName>
    <definedName name="TABLE_FACTOR_TYPE" localSheetId="84">'x-703'!$B$9</definedName>
    <definedName name="TABLE_FACTOR_TYPE" localSheetId="85">'x-704'!$B$9</definedName>
    <definedName name="TABLE_FACTOR_TYPE" localSheetId="86">'x-705'!$B$9</definedName>
    <definedName name="TABLE_FACTOR_TYPE" localSheetId="87">'x-706'!$B$9</definedName>
    <definedName name="TABLE_FACTOR_TYPE" localSheetId="88">'x-707'!$B$9</definedName>
    <definedName name="TABLE_FACTOR_TYPE" localSheetId="89">'x-708'!$B$9</definedName>
    <definedName name="TABLE_FACTOR_TYPE" localSheetId="90">'x-709'!$B$9</definedName>
    <definedName name="TABLE_FACTOR_TYPE" localSheetId="91">'x-710'!$B$9</definedName>
    <definedName name="TABLE_FACTOR_TYPE" localSheetId="92">'x-711'!$B$9</definedName>
    <definedName name="TABLE_FACTOR_TYPE" localSheetId="93">'x-712'!$B$9</definedName>
    <definedName name="TABLE_FACTOR_TYPE" localSheetId="94">'x-713'!$B$9</definedName>
    <definedName name="TABLE_FACTOR_TYPE" localSheetId="95">'x-714'!$B$9</definedName>
    <definedName name="TABLE_FACTOR_TYPE" localSheetId="96">'x-715'!$B$9</definedName>
    <definedName name="TABLE_FACTOR_TYPE" localSheetId="97">'x-716'!$B$9</definedName>
    <definedName name="TABLE_FACTOR_TYPE" localSheetId="98">'x-717'!$B$9</definedName>
    <definedName name="TABLE_FACTOR_TYPE" localSheetId="99">'x-718'!$B$9</definedName>
    <definedName name="TABLE_FACTOR_TYPE" localSheetId="100">'x-719'!$B$9</definedName>
    <definedName name="TABLE_FACTOR_TYPE" localSheetId="101">'x-720'!$B$9</definedName>
    <definedName name="TABLE_FACTOR_TYPE" localSheetId="102">'x-721'!$B$9</definedName>
    <definedName name="TABLE_FACTOR_TYPE" localSheetId="103">'x-722'!$B$9</definedName>
    <definedName name="TABLE_FACTOR_TYPE" localSheetId="104">'x-723'!$B$9</definedName>
    <definedName name="TABLE_FACTOR_TYPE" localSheetId="105">'x-724'!$B$9</definedName>
    <definedName name="TABLE_FACTOR_TYPE" localSheetId="106">'x-725'!$B$9</definedName>
    <definedName name="TABLE_FACTOR_TYPE" localSheetId="107">'x-726'!$B$9</definedName>
    <definedName name="TABLE_FACTOR_TYPE" localSheetId="108">'x-727'!$B$9</definedName>
    <definedName name="TABLE_FACTOR_TYPE" localSheetId="109">'x-728'!$B$9</definedName>
    <definedName name="TABLE_FACTOR_TYPE" localSheetId="111">'x-803'!$B$9</definedName>
    <definedName name="TABLE_FACTOR_TYPE" localSheetId="112">'x-804'!$B$9</definedName>
    <definedName name="TABLE_FACTOR_TYPE" localSheetId="113">'x-805'!$B$9</definedName>
    <definedName name="TABLE_FACTOR_TYPE" localSheetId="114">'x-806'!$B$9</definedName>
    <definedName name="TABLE_FACTOR_TYPE" localSheetId="115">'x-808'!$B$9</definedName>
    <definedName name="TABLE_FACTOR_TYPE" localSheetId="116">'x-809'!$B$9</definedName>
    <definedName name="TABLE_FACTOR_TYPE">'x-Series Number'!$B$9</definedName>
    <definedName name="TABLE_FACTOR_TYPE_1" localSheetId="4">'x-101'!$B$9</definedName>
    <definedName name="TABLE_FACTOR_TYPE_1" localSheetId="5">'x-202'!$B$9</definedName>
    <definedName name="TABLE_FACTOR_TYPE_1" localSheetId="6">'x-203'!$B$9</definedName>
    <definedName name="TABLE_FACTOR_TYPE_1" localSheetId="7">'x-204'!$B$9</definedName>
    <definedName name="TABLE_FACTOR_TYPE_1" localSheetId="8">'x-205'!$B$9</definedName>
    <definedName name="TABLE_FACTOR_TYPE_1" localSheetId="9">'x-206'!$B$9</definedName>
    <definedName name="TABLE_FACTOR_TYPE_1" localSheetId="10">'x-207'!$B$9</definedName>
    <definedName name="TABLE_FACTOR_TYPE_1" localSheetId="11">'x-208'!$B$9</definedName>
    <definedName name="TABLE_FACTOR_TYPE_1" localSheetId="12">'x-209'!$B$9</definedName>
    <definedName name="TABLE_FACTOR_TYPE_1" localSheetId="13">'x-210'!$B$9</definedName>
    <definedName name="TABLE_FACTOR_TYPE_1" localSheetId="14">'x-211'!$B$9</definedName>
    <definedName name="TABLE_FACTOR_TYPE_1" localSheetId="15">'x-212'!$B$9</definedName>
    <definedName name="TABLE_FACTOR_TYPE_1" localSheetId="16">'x-213'!$B$9</definedName>
    <definedName name="TABLE_FACTOR_TYPE_1" localSheetId="17">'x-214'!$B$9</definedName>
    <definedName name="TABLE_FACTOR_TYPE_1" localSheetId="18">'x-215'!$B$9</definedName>
    <definedName name="TABLE_FACTOR_TYPE_1" localSheetId="19">'x-216'!$B$9</definedName>
    <definedName name="TABLE_FACTOR_TYPE_1" localSheetId="20">'x-217'!$B$9</definedName>
    <definedName name="TABLE_FACTOR_TYPE_1" localSheetId="21">'x-218'!$B$9</definedName>
    <definedName name="TABLE_FACTOR_TYPE_1" localSheetId="22">'x-219'!$B$9</definedName>
    <definedName name="TABLE_FACTOR_TYPE_1" localSheetId="23">'x-220'!$B$9</definedName>
    <definedName name="TABLE_FACTOR_TYPE_1" localSheetId="24">'x-221'!$B$9</definedName>
    <definedName name="TABLE_FACTOR_TYPE_1" localSheetId="25">'x-222'!$B$9</definedName>
    <definedName name="TABLE_FACTOR_TYPE_1" localSheetId="26">'x-224'!$B$9</definedName>
    <definedName name="TABLE_FACTOR_TYPE_1" localSheetId="27">'x-225'!$B$9</definedName>
    <definedName name="TABLE_FACTOR_TYPE_1" localSheetId="28">'x-226'!$B$9</definedName>
    <definedName name="TABLE_FACTOR_TYPE_1" localSheetId="29">'x-227'!$B$9</definedName>
    <definedName name="TABLE_FACTOR_TYPE_1" localSheetId="30">'x-228'!$B$9</definedName>
    <definedName name="TABLE_FACTOR_TYPE_1" localSheetId="31">'x-229'!$B$9</definedName>
    <definedName name="TABLE_FACTOR_TYPE_1" localSheetId="32">'x-230'!$B$9</definedName>
    <definedName name="TABLE_FACTOR_TYPE_1" localSheetId="33">'x-231'!$B$9</definedName>
    <definedName name="TABLE_FACTOR_TYPE_1" localSheetId="34">'x-232'!$B$9</definedName>
    <definedName name="TABLE_FACTOR_TYPE_1" localSheetId="35">'x-301'!$B$9</definedName>
    <definedName name="TABLE_FACTOR_TYPE_1" localSheetId="36">'x-302'!$B$9</definedName>
    <definedName name="TABLE_FACTOR_TYPE_1" localSheetId="37">'x-303'!$B$9</definedName>
    <definedName name="TABLE_FACTOR_TYPE_1" localSheetId="38">'x-304'!$B$9</definedName>
    <definedName name="TABLE_FACTOR_TYPE_1" localSheetId="39">'x-307'!$B$9</definedName>
    <definedName name="TABLE_FACTOR_TYPE_1" localSheetId="40">'x-308'!$B$9</definedName>
    <definedName name="TABLE_FACTOR_TYPE_1" localSheetId="41">'x-309'!$B$9</definedName>
    <definedName name="TABLE_FACTOR_TYPE_1" localSheetId="42">'x-310'!$B$9</definedName>
    <definedName name="TABLE_FACTOR_TYPE_1" localSheetId="43">'x-311'!$B$9</definedName>
    <definedName name="TABLE_FACTOR_TYPE_1" localSheetId="44">'x-312'!$B$9</definedName>
    <definedName name="TABLE_FACTOR_TYPE_1" localSheetId="45">'x-313'!$B$9</definedName>
    <definedName name="TABLE_FACTOR_TYPE_1" localSheetId="46">'x-314'!$B$9</definedName>
    <definedName name="TABLE_FACTOR_TYPE_1" localSheetId="47">'x-315'!$B$9</definedName>
    <definedName name="TABLE_FACTOR_TYPE_1" localSheetId="48">'x-316'!$B$9</definedName>
    <definedName name="TABLE_FACTOR_TYPE_1" localSheetId="49">'x-317'!$B$9</definedName>
    <definedName name="TABLE_FACTOR_TYPE_1" localSheetId="50">'x-318'!$B$9</definedName>
    <definedName name="TABLE_FACTOR_TYPE_1" localSheetId="51">'x-401'!$B$9</definedName>
    <definedName name="TABLE_FACTOR_TYPE_1" localSheetId="52">'x-402'!$B$9</definedName>
    <definedName name="TABLE_FACTOR_TYPE_1" localSheetId="53">'x-403'!$B$9</definedName>
    <definedName name="TABLE_FACTOR_TYPE_1" localSheetId="54">'x-404'!$B$9</definedName>
    <definedName name="TABLE_FACTOR_TYPE_1" localSheetId="55">'x-405'!$B$9</definedName>
    <definedName name="TABLE_FACTOR_TYPE_1" localSheetId="56">'x-406'!$B$9</definedName>
    <definedName name="TABLE_FACTOR_TYPE_1" localSheetId="57">'x-407'!$B$9</definedName>
    <definedName name="TABLE_FACTOR_TYPE_1" localSheetId="58">'x-408'!$B$9</definedName>
    <definedName name="TABLE_FACTOR_TYPE_1" localSheetId="59">'x-409'!$B$9</definedName>
    <definedName name="TABLE_FACTOR_TYPE_1" localSheetId="60">'x-410'!$B$9</definedName>
    <definedName name="TABLE_FACTOR_TYPE_1" localSheetId="61">'x-411'!$B$9</definedName>
    <definedName name="TABLE_FACTOR_TYPE_1" localSheetId="62">'x-412'!$B$9</definedName>
    <definedName name="TABLE_FACTOR_TYPE_1" localSheetId="63">'x-413'!$B$9</definedName>
    <definedName name="TABLE_FACTOR_TYPE_1" localSheetId="64">'x-414'!$B$9</definedName>
    <definedName name="TABLE_FACTOR_TYPE_1" localSheetId="65">'x-501'!$B$9</definedName>
    <definedName name="TABLE_FACTOR_TYPE_1" localSheetId="66">'x-502'!$B$9</definedName>
    <definedName name="TABLE_FACTOR_TYPE_1" localSheetId="67">'x-503'!$B$9</definedName>
    <definedName name="TABLE_FACTOR_TYPE_1" localSheetId="68">'x-504'!$B$9</definedName>
    <definedName name="TABLE_FACTOR_TYPE_1" localSheetId="69">'x-505'!$B$9</definedName>
    <definedName name="TABLE_FACTOR_TYPE_1" localSheetId="70">'x-601'!$B$9</definedName>
    <definedName name="TABLE_FACTOR_TYPE_1" localSheetId="71">'x-602'!$B$9</definedName>
    <definedName name="TABLE_FACTOR_TYPE_1" localSheetId="72">'x-603'!$B$9</definedName>
    <definedName name="TABLE_FACTOR_TYPE_1" localSheetId="73">'x-604'!$B$9</definedName>
    <definedName name="TABLE_FACTOR_TYPE_1" localSheetId="74">'x-605'!$B$9</definedName>
    <definedName name="TABLE_FACTOR_TYPE_1" localSheetId="75">'x-606'!$B$9</definedName>
    <definedName name="TABLE_FACTOR_TYPE_1" localSheetId="76">'x-607'!$B$9</definedName>
    <definedName name="TABLE_FACTOR_TYPE_1" localSheetId="77">'x-608'!$B$9</definedName>
    <definedName name="TABLE_FACTOR_TYPE_1" localSheetId="78">'x-609'!$B$9</definedName>
    <definedName name="TABLE_FACTOR_TYPE_1" localSheetId="79">'x-610'!$B$9</definedName>
    <definedName name="TABLE_FACTOR_TYPE_1" localSheetId="80">'x-611'!$B$9</definedName>
    <definedName name="TABLE_FACTOR_TYPE_1" localSheetId="81">'x-612'!$B$9</definedName>
    <definedName name="TABLE_FACTOR_TYPE_1" localSheetId="82">'x-613'!$B$9</definedName>
    <definedName name="TABLE_FACTOR_TYPE_1" localSheetId="83">'x-702'!$B$9</definedName>
    <definedName name="TABLE_FACTOR_TYPE_1" localSheetId="84">'x-703'!$B$9</definedName>
    <definedName name="TABLE_FACTOR_TYPE_1" localSheetId="85">'x-704'!$B$9</definedName>
    <definedName name="TABLE_FACTOR_TYPE_1" localSheetId="86">'x-705'!$B$9</definedName>
    <definedName name="TABLE_FACTOR_TYPE_1" localSheetId="87">'x-706'!$B$9</definedName>
    <definedName name="TABLE_FACTOR_TYPE_1" localSheetId="88">'x-707'!$B$9</definedName>
    <definedName name="TABLE_FACTOR_TYPE_1" localSheetId="89">'x-708'!$B$9</definedName>
    <definedName name="TABLE_FACTOR_TYPE_1" localSheetId="90">'x-709'!$B$9</definedName>
    <definedName name="TABLE_FACTOR_TYPE_1" localSheetId="91">'x-710'!$B$9</definedName>
    <definedName name="TABLE_FACTOR_TYPE_1" localSheetId="92">'x-711'!$B$9</definedName>
    <definedName name="TABLE_FACTOR_TYPE_1" localSheetId="93">'x-712'!$B$9</definedName>
    <definedName name="TABLE_FACTOR_TYPE_1" localSheetId="94">'x-713'!$B$9</definedName>
    <definedName name="TABLE_FACTOR_TYPE_1" localSheetId="95">'x-714'!$B$9</definedName>
    <definedName name="TABLE_FACTOR_TYPE_1" localSheetId="96">'x-715'!$B$9</definedName>
    <definedName name="TABLE_FACTOR_TYPE_1" localSheetId="97">'x-716'!$B$9</definedName>
    <definedName name="TABLE_FACTOR_TYPE_1" localSheetId="98">'x-717'!$B$9</definedName>
    <definedName name="TABLE_FACTOR_TYPE_1" localSheetId="99">'x-718'!$B$9</definedName>
    <definedName name="TABLE_FACTOR_TYPE_1" localSheetId="100">'x-719'!$B$9</definedName>
    <definedName name="TABLE_FACTOR_TYPE_1" localSheetId="101">'x-720'!$B$9</definedName>
    <definedName name="TABLE_FACTOR_TYPE_1" localSheetId="102">'x-721'!$B$9</definedName>
    <definedName name="TABLE_FACTOR_TYPE_1" localSheetId="103">'x-722'!$B$9</definedName>
    <definedName name="TABLE_FACTOR_TYPE_1" localSheetId="104">'x-723'!$B$9</definedName>
    <definedName name="TABLE_FACTOR_TYPE_1" localSheetId="105">'x-724'!$B$9</definedName>
    <definedName name="TABLE_FACTOR_TYPE_1" localSheetId="106">'x-725'!$B$9</definedName>
    <definedName name="TABLE_FACTOR_TYPE_1" localSheetId="107">'x-726'!$B$9</definedName>
    <definedName name="TABLE_FACTOR_TYPE_1" localSheetId="108">'x-727'!$B$9</definedName>
    <definedName name="TABLE_FACTOR_TYPE_1" localSheetId="109">'x-728'!$B$9</definedName>
    <definedName name="TABLE_FACTOR_TYPE_1" localSheetId="111">'x-803'!$B$9</definedName>
    <definedName name="TABLE_FACTOR_TYPE_1" localSheetId="112">'x-804'!$B$9</definedName>
    <definedName name="TABLE_FACTOR_TYPE_1" localSheetId="113">'x-805'!$B$9</definedName>
    <definedName name="TABLE_FACTOR_TYPE_1" localSheetId="114">'x-806'!$B$9</definedName>
    <definedName name="TABLE_FACTOR_TYPE_1" localSheetId="115">'x-808'!$B$9</definedName>
    <definedName name="TABLE_FACTOR_TYPE_1" localSheetId="116">'x-809'!$B$9</definedName>
    <definedName name="TABLE_GENDER" localSheetId="4">'x-101'!$B$11</definedName>
    <definedName name="TABLE_GENDER" localSheetId="5">'x-202'!$B$11</definedName>
    <definedName name="TABLE_GENDER" localSheetId="6">'x-203'!$B$11</definedName>
    <definedName name="TABLE_GENDER" localSheetId="7">'x-204'!$B$11</definedName>
    <definedName name="TABLE_GENDER" localSheetId="8">'x-205'!$B$11</definedName>
    <definedName name="TABLE_GENDER" localSheetId="9">'x-206'!$B$11</definedName>
    <definedName name="TABLE_GENDER" localSheetId="10">'x-207'!$B$11</definedName>
    <definedName name="TABLE_GENDER" localSheetId="11">'x-208'!$B$11</definedName>
    <definedName name="TABLE_GENDER" localSheetId="12">'x-209'!$B$11</definedName>
    <definedName name="TABLE_GENDER" localSheetId="13">'x-210'!$B$11</definedName>
    <definedName name="TABLE_GENDER" localSheetId="14">'x-211'!$B$11</definedName>
    <definedName name="TABLE_GENDER" localSheetId="15">'x-212'!$B$11</definedName>
    <definedName name="TABLE_GENDER" localSheetId="16">'x-213'!$B$11</definedName>
    <definedName name="TABLE_GENDER" localSheetId="17">'x-214'!$B$11</definedName>
    <definedName name="TABLE_GENDER" localSheetId="18">'x-215'!$B$11</definedName>
    <definedName name="TABLE_GENDER" localSheetId="19">'x-216'!$B$11</definedName>
    <definedName name="TABLE_GENDER" localSheetId="20">'x-217'!$B$11</definedName>
    <definedName name="TABLE_GENDER" localSheetId="21">'x-218'!$B$11</definedName>
    <definedName name="TABLE_GENDER" localSheetId="22">'x-219'!$B$11</definedName>
    <definedName name="TABLE_GENDER" localSheetId="23">'x-220'!$B$11</definedName>
    <definedName name="TABLE_GENDER" localSheetId="24">'x-221'!$B$11</definedName>
    <definedName name="TABLE_GENDER" localSheetId="25">'x-222'!$B$11</definedName>
    <definedName name="TABLE_GENDER" localSheetId="26">'x-224'!$B$11</definedName>
    <definedName name="TABLE_GENDER" localSheetId="27">'x-225'!$B$11</definedName>
    <definedName name="TABLE_GENDER" localSheetId="28">'x-226'!$B$11</definedName>
    <definedName name="TABLE_GENDER" localSheetId="29">'x-227'!$B$11</definedName>
    <definedName name="TABLE_GENDER" localSheetId="30">'x-228'!$B$11</definedName>
    <definedName name="TABLE_GENDER" localSheetId="31">'x-229'!$B$11</definedName>
    <definedName name="TABLE_GENDER" localSheetId="32">'x-230'!$B$11</definedName>
    <definedName name="TABLE_GENDER" localSheetId="33">'x-231'!$B$11</definedName>
    <definedName name="TABLE_GENDER" localSheetId="34">'x-232'!$B$11</definedName>
    <definedName name="TABLE_GENDER" localSheetId="35">'x-301'!$B$11</definedName>
    <definedName name="TABLE_GENDER" localSheetId="36">'x-302'!$B$11</definedName>
    <definedName name="TABLE_GENDER" localSheetId="37">'x-303'!$B$11</definedName>
    <definedName name="TABLE_GENDER" localSheetId="38">'x-304'!$B$11</definedName>
    <definedName name="TABLE_GENDER" localSheetId="39">'x-307'!$B$11</definedName>
    <definedName name="TABLE_GENDER" localSheetId="40">'x-308'!$B$11</definedName>
    <definedName name="TABLE_GENDER" localSheetId="41">'x-309'!$B$11</definedName>
    <definedName name="TABLE_GENDER" localSheetId="42">'x-310'!$B$11</definedName>
    <definedName name="TABLE_GENDER" localSheetId="43">'x-311'!$B$11</definedName>
    <definedName name="TABLE_GENDER" localSheetId="44">'x-312'!$B$11</definedName>
    <definedName name="TABLE_GENDER" localSheetId="45">'x-313'!$B$11</definedName>
    <definedName name="TABLE_GENDER" localSheetId="46">'x-314'!$B$11</definedName>
    <definedName name="TABLE_GENDER" localSheetId="47">'x-315'!$B$11</definedName>
    <definedName name="TABLE_GENDER" localSheetId="48">'x-316'!$B$11</definedName>
    <definedName name="TABLE_GENDER" localSheetId="49">'x-317'!$B$11</definedName>
    <definedName name="TABLE_GENDER" localSheetId="50">'x-318'!$B$11</definedName>
    <definedName name="TABLE_GENDER" localSheetId="51">'x-401'!$B$11</definedName>
    <definedName name="TABLE_GENDER" localSheetId="52">'x-402'!$B$11</definedName>
    <definedName name="TABLE_GENDER" localSheetId="53">'x-403'!$B$11</definedName>
    <definedName name="TABLE_GENDER" localSheetId="54">'x-404'!$B$11</definedName>
    <definedName name="TABLE_GENDER" localSheetId="55">'x-405'!$B$11</definedName>
    <definedName name="TABLE_GENDER" localSheetId="56">'x-406'!$B$11</definedName>
    <definedName name="TABLE_GENDER" localSheetId="57">'x-407'!$B$11</definedName>
    <definedName name="TABLE_GENDER" localSheetId="58">'x-408'!$B$11</definedName>
    <definedName name="TABLE_GENDER" localSheetId="59">'x-409'!$B$11</definedName>
    <definedName name="TABLE_GENDER" localSheetId="60">'x-410'!$B$11</definedName>
    <definedName name="TABLE_GENDER" localSheetId="61">'x-411'!$B$11</definedName>
    <definedName name="TABLE_GENDER" localSheetId="62">'x-412'!$B$11</definedName>
    <definedName name="TABLE_GENDER" localSheetId="63">'x-413'!$B$11</definedName>
    <definedName name="TABLE_GENDER" localSheetId="64">'x-414'!$B$11</definedName>
    <definedName name="TABLE_GENDER" localSheetId="65">'x-501'!$B$11</definedName>
    <definedName name="TABLE_GENDER" localSheetId="66">'x-502'!$B$11</definedName>
    <definedName name="TABLE_GENDER" localSheetId="67">'x-503'!$B$11</definedName>
    <definedName name="TABLE_GENDER" localSheetId="68">'x-504'!$B$11</definedName>
    <definedName name="TABLE_GENDER" localSheetId="69">'x-505'!$B$11</definedName>
    <definedName name="TABLE_GENDER" localSheetId="70">'x-601'!$B$11</definedName>
    <definedName name="TABLE_GENDER" localSheetId="71">'x-602'!$B$11</definedName>
    <definedName name="TABLE_GENDER" localSheetId="72">'x-603'!$B$11</definedName>
    <definedName name="TABLE_GENDER" localSheetId="73">'x-604'!$B$11</definedName>
    <definedName name="TABLE_GENDER" localSheetId="74">'x-605'!$B$11</definedName>
    <definedName name="TABLE_GENDER" localSheetId="75">'x-606'!$B$11</definedName>
    <definedName name="TABLE_GENDER" localSheetId="76">'x-607'!$B$11</definedName>
    <definedName name="TABLE_GENDER" localSheetId="77">'x-608'!$B$11</definedName>
    <definedName name="TABLE_GENDER" localSheetId="78">'x-609'!$B$11</definedName>
    <definedName name="TABLE_GENDER" localSheetId="79">'x-610'!$B$11</definedName>
    <definedName name="TABLE_GENDER" localSheetId="80">'x-611'!$B$11</definedName>
    <definedName name="TABLE_GENDER" localSheetId="81">'x-612'!$B$11</definedName>
    <definedName name="TABLE_GENDER" localSheetId="82">'x-613'!$B$11</definedName>
    <definedName name="TABLE_GENDER" localSheetId="83">'x-702'!$B$11</definedName>
    <definedName name="TABLE_GENDER" localSheetId="84">'x-703'!$B$11</definedName>
    <definedName name="TABLE_GENDER" localSheetId="85">'x-704'!$B$11</definedName>
    <definedName name="TABLE_GENDER" localSheetId="86">'x-705'!$B$11</definedName>
    <definedName name="TABLE_GENDER" localSheetId="87">'x-706'!$B$11</definedName>
    <definedName name="TABLE_GENDER" localSheetId="88">'x-707'!$B$11</definedName>
    <definedName name="TABLE_GENDER" localSheetId="89">'x-708'!$B$11</definedName>
    <definedName name="TABLE_GENDER" localSheetId="90">'x-709'!$B$11</definedName>
    <definedName name="TABLE_GENDER" localSheetId="91">'x-710'!$B$11</definedName>
    <definedName name="TABLE_GENDER" localSheetId="92">'x-711'!$B$11</definedName>
    <definedName name="TABLE_GENDER" localSheetId="93">'x-712'!$B$11</definedName>
    <definedName name="TABLE_GENDER" localSheetId="94">'x-713'!$B$11</definedName>
    <definedName name="TABLE_GENDER" localSheetId="95">'x-714'!$B$11</definedName>
    <definedName name="TABLE_GENDER" localSheetId="96">'x-715'!$B$11</definedName>
    <definedName name="TABLE_GENDER" localSheetId="97">'x-716'!$B$11</definedName>
    <definedName name="TABLE_GENDER" localSheetId="98">'x-717'!$B$11</definedName>
    <definedName name="TABLE_GENDER" localSheetId="99">'x-718'!$B$11</definedName>
    <definedName name="TABLE_GENDER" localSheetId="100">'x-719'!$B$11</definedName>
    <definedName name="TABLE_GENDER" localSheetId="101">'x-720'!$B$11</definedName>
    <definedName name="TABLE_GENDER" localSheetId="102">'x-721'!$B$11</definedName>
    <definedName name="TABLE_GENDER" localSheetId="103">'x-722'!$B$11</definedName>
    <definedName name="TABLE_GENDER" localSheetId="104">'x-723'!$B$11</definedName>
    <definedName name="TABLE_GENDER" localSheetId="105">'x-724'!$B$11</definedName>
    <definedName name="TABLE_GENDER" localSheetId="106">'x-725'!$B$11</definedName>
    <definedName name="TABLE_GENDER" localSheetId="107">'x-726'!$B$11</definedName>
    <definedName name="TABLE_GENDER" localSheetId="108">'x-727'!$B$11</definedName>
    <definedName name="TABLE_GENDER" localSheetId="109">'x-728'!$B$11</definedName>
    <definedName name="TABLE_GENDER" localSheetId="111">'x-803'!$B$11</definedName>
    <definedName name="TABLE_GENDER" localSheetId="112">'x-804'!$B$11</definedName>
    <definedName name="TABLE_GENDER" localSheetId="113">'x-805'!$B$11</definedName>
    <definedName name="TABLE_GENDER" localSheetId="114">'x-806'!$B$11</definedName>
    <definedName name="TABLE_GENDER" localSheetId="115">'x-808'!$B$11</definedName>
    <definedName name="TABLE_GENDER" localSheetId="116">'x-809'!$B$11</definedName>
    <definedName name="TABLE_GENDER">'x-Series Number'!$B$11</definedName>
    <definedName name="TABLE_GENDER_1" localSheetId="4">'x-101'!$B$11</definedName>
    <definedName name="TABLE_GENDER_1" localSheetId="5">'x-202'!$B$11</definedName>
    <definedName name="TABLE_GENDER_1" localSheetId="6">'x-203'!$B$11</definedName>
    <definedName name="TABLE_GENDER_1" localSheetId="7">'x-204'!$B$11</definedName>
    <definedName name="TABLE_GENDER_1" localSheetId="8">'x-205'!$B$11</definedName>
    <definedName name="TABLE_GENDER_1" localSheetId="9">'x-206'!$B$11</definedName>
    <definedName name="TABLE_GENDER_1" localSheetId="10">'x-207'!$B$11</definedName>
    <definedName name="TABLE_GENDER_1" localSheetId="11">'x-208'!$B$11</definedName>
    <definedName name="TABLE_GENDER_1" localSheetId="12">'x-209'!$B$11</definedName>
    <definedName name="TABLE_GENDER_1" localSheetId="13">'x-210'!$B$11</definedName>
    <definedName name="TABLE_GENDER_1" localSheetId="14">'x-211'!$B$11</definedName>
    <definedName name="TABLE_GENDER_1" localSheetId="15">'x-212'!$B$11</definedName>
    <definedName name="TABLE_GENDER_1" localSheetId="16">'x-213'!$B$11</definedName>
    <definedName name="TABLE_GENDER_1" localSheetId="17">'x-214'!$B$11</definedName>
    <definedName name="TABLE_GENDER_1" localSheetId="18">'x-215'!$B$11</definedName>
    <definedName name="TABLE_GENDER_1" localSheetId="19">'x-216'!$B$11</definedName>
    <definedName name="TABLE_GENDER_1" localSheetId="20">'x-217'!$B$11</definedName>
    <definedName name="TABLE_GENDER_1" localSheetId="21">'x-218'!$B$11</definedName>
    <definedName name="TABLE_GENDER_1" localSheetId="22">'x-219'!$B$11</definedName>
    <definedName name="TABLE_GENDER_1" localSheetId="23">'x-220'!$B$11</definedName>
    <definedName name="TABLE_GENDER_1" localSheetId="24">'x-221'!$B$11</definedName>
    <definedName name="TABLE_GENDER_1" localSheetId="25">'x-222'!$B$11</definedName>
    <definedName name="TABLE_GENDER_1" localSheetId="26">'x-224'!$B$11</definedName>
    <definedName name="TABLE_GENDER_1" localSheetId="27">'x-225'!$B$11</definedName>
    <definedName name="TABLE_GENDER_1" localSheetId="28">'x-226'!$B$11</definedName>
    <definedName name="TABLE_GENDER_1" localSheetId="29">'x-227'!$B$11</definedName>
    <definedName name="TABLE_GENDER_1" localSheetId="30">'x-228'!$B$11</definedName>
    <definedName name="TABLE_GENDER_1" localSheetId="31">'x-229'!$B$11</definedName>
    <definedName name="TABLE_GENDER_1" localSheetId="32">'x-230'!$B$11</definedName>
    <definedName name="TABLE_GENDER_1" localSheetId="33">'x-231'!$B$11</definedName>
    <definedName name="TABLE_GENDER_1" localSheetId="34">'x-232'!$B$11</definedName>
    <definedName name="TABLE_GENDER_1" localSheetId="35">'x-301'!$B$11</definedName>
    <definedName name="TABLE_GENDER_1" localSheetId="36">'x-302'!$B$11</definedName>
    <definedName name="TABLE_GENDER_1" localSheetId="37">'x-303'!$B$11</definedName>
    <definedName name="TABLE_GENDER_1" localSheetId="38">'x-304'!$B$11</definedName>
    <definedName name="TABLE_GENDER_1" localSheetId="39">'x-307'!$B$11</definedName>
    <definedName name="TABLE_GENDER_1" localSheetId="40">'x-308'!$B$11</definedName>
    <definedName name="TABLE_GENDER_1" localSheetId="41">'x-309'!$B$11</definedName>
    <definedName name="TABLE_GENDER_1" localSheetId="42">'x-310'!$B$11</definedName>
    <definedName name="TABLE_GENDER_1" localSheetId="43">'x-311'!$B$11</definedName>
    <definedName name="TABLE_GENDER_1" localSheetId="44">'x-312'!$B$11</definedName>
    <definedName name="TABLE_GENDER_1" localSheetId="45">'x-313'!$B$11</definedName>
    <definedName name="TABLE_GENDER_1" localSheetId="46">'x-314'!$B$11</definedName>
    <definedName name="TABLE_GENDER_1" localSheetId="47">'x-315'!$B$11</definedName>
    <definedName name="TABLE_GENDER_1" localSheetId="48">'x-316'!$B$11</definedName>
    <definedName name="TABLE_GENDER_1" localSheetId="49">'x-317'!$B$11</definedName>
    <definedName name="TABLE_GENDER_1" localSheetId="50">'x-318'!$B$11</definedName>
    <definedName name="TABLE_GENDER_1" localSheetId="51">'x-401'!$B$11</definedName>
    <definedName name="TABLE_GENDER_1" localSheetId="52">'x-402'!$B$11</definedName>
    <definedName name="TABLE_GENDER_1" localSheetId="53">'x-403'!$B$11</definedName>
    <definedName name="TABLE_GENDER_1" localSheetId="54">'x-404'!$B$11</definedName>
    <definedName name="TABLE_GENDER_1" localSheetId="55">'x-405'!$B$11</definedName>
    <definedName name="TABLE_GENDER_1" localSheetId="56">'x-406'!$B$11</definedName>
    <definedName name="TABLE_GENDER_1" localSheetId="57">'x-407'!$B$11</definedName>
    <definedName name="TABLE_GENDER_1" localSheetId="58">'x-408'!$B$11</definedName>
    <definedName name="TABLE_GENDER_1" localSheetId="59">'x-409'!$B$11</definedName>
    <definedName name="TABLE_GENDER_1" localSheetId="60">'x-410'!$B$11</definedName>
    <definedName name="TABLE_GENDER_1" localSheetId="61">'x-411'!$B$11</definedName>
    <definedName name="TABLE_GENDER_1" localSheetId="62">'x-412'!$B$11</definedName>
    <definedName name="TABLE_GENDER_1" localSheetId="63">'x-413'!$B$11</definedName>
    <definedName name="TABLE_GENDER_1" localSheetId="64">'x-414'!$B$11</definedName>
    <definedName name="TABLE_GENDER_1" localSheetId="65">'x-501'!$B$11</definedName>
    <definedName name="TABLE_GENDER_1" localSheetId="66">'x-502'!$B$11</definedName>
    <definedName name="TABLE_GENDER_1" localSheetId="67">'x-503'!$B$11</definedName>
    <definedName name="TABLE_GENDER_1" localSheetId="68">'x-504'!$B$11</definedName>
    <definedName name="TABLE_GENDER_1" localSheetId="69">'x-505'!$B$11</definedName>
    <definedName name="TABLE_GENDER_1" localSheetId="70">'x-601'!$B$11</definedName>
    <definedName name="TABLE_GENDER_1" localSheetId="71">'x-602'!$B$11</definedName>
    <definedName name="TABLE_GENDER_1" localSheetId="72">'x-603'!$B$11</definedName>
    <definedName name="TABLE_GENDER_1" localSheetId="73">'x-604'!$B$11</definedName>
    <definedName name="TABLE_GENDER_1" localSheetId="74">'x-605'!$B$11</definedName>
    <definedName name="TABLE_GENDER_1" localSheetId="75">'x-606'!$B$11</definedName>
    <definedName name="TABLE_GENDER_1" localSheetId="76">'x-607'!$B$11</definedName>
    <definedName name="TABLE_GENDER_1" localSheetId="77">'x-608'!$B$11</definedName>
    <definedName name="TABLE_GENDER_1" localSheetId="78">'x-609'!$B$11</definedName>
    <definedName name="TABLE_GENDER_1" localSheetId="79">'x-610'!$B$11</definedName>
    <definedName name="TABLE_GENDER_1" localSheetId="80">'x-611'!$B$11</definedName>
    <definedName name="TABLE_GENDER_1" localSheetId="81">'x-612'!$B$11</definedName>
    <definedName name="TABLE_GENDER_1" localSheetId="82">'x-613'!$B$11</definedName>
    <definedName name="TABLE_GENDER_1" localSheetId="83">'x-702'!$B$11</definedName>
    <definedName name="TABLE_GENDER_1" localSheetId="84">'x-703'!$B$11</definedName>
    <definedName name="TABLE_GENDER_1" localSheetId="85">'x-704'!$B$11</definedName>
    <definedName name="TABLE_GENDER_1" localSheetId="86">'x-705'!$B$11</definedName>
    <definedName name="TABLE_GENDER_1" localSheetId="87">'x-706'!$B$11</definedName>
    <definedName name="TABLE_GENDER_1" localSheetId="88">'x-707'!$B$11</definedName>
    <definedName name="TABLE_GENDER_1" localSheetId="89">'x-708'!$B$11</definedName>
    <definedName name="TABLE_GENDER_1" localSheetId="90">'x-709'!$B$11</definedName>
    <definedName name="TABLE_GENDER_1" localSheetId="91">'x-710'!$B$11</definedName>
    <definedName name="TABLE_GENDER_1" localSheetId="92">'x-711'!$B$11</definedName>
    <definedName name="TABLE_GENDER_1" localSheetId="93">'x-712'!$B$11</definedName>
    <definedName name="TABLE_GENDER_1" localSheetId="94">'x-713'!$B$11</definedName>
    <definedName name="TABLE_GENDER_1" localSheetId="95">'x-714'!$B$11</definedName>
    <definedName name="TABLE_GENDER_1" localSheetId="96">'x-715'!$B$11</definedName>
    <definedName name="TABLE_GENDER_1" localSheetId="97">'x-716'!$B$11</definedName>
    <definedName name="TABLE_GENDER_1" localSheetId="98">'x-717'!$B$11</definedName>
    <definedName name="TABLE_GENDER_1" localSheetId="99">'x-718'!$B$11</definedName>
    <definedName name="TABLE_GENDER_1" localSheetId="100">'x-719'!$B$11</definedName>
    <definedName name="TABLE_GENDER_1" localSheetId="101">'x-720'!$B$11</definedName>
    <definedName name="TABLE_GENDER_1" localSheetId="102">'x-721'!$B$11</definedName>
    <definedName name="TABLE_GENDER_1" localSheetId="103">'x-722'!$B$11</definedName>
    <definedName name="TABLE_GENDER_1" localSheetId="104">'x-723'!$B$11</definedName>
    <definedName name="TABLE_GENDER_1" localSheetId="105">'x-724'!$B$11</definedName>
    <definedName name="TABLE_GENDER_1" localSheetId="106">'x-725'!$B$11</definedName>
    <definedName name="TABLE_GENDER_1" localSheetId="107">'x-726'!$B$11</definedName>
    <definedName name="TABLE_GENDER_1" localSheetId="108">'x-727'!$B$11</definedName>
    <definedName name="TABLE_GENDER_1" localSheetId="109">'x-728'!$B$11</definedName>
    <definedName name="TABLE_GENDER_1" localSheetId="111">'x-803'!$B$11</definedName>
    <definedName name="TABLE_GENDER_1" localSheetId="112">'x-804'!$B$11</definedName>
    <definedName name="TABLE_GENDER_1" localSheetId="113">'x-805'!$B$11</definedName>
    <definedName name="TABLE_GENDER_1" localSheetId="114">'x-806'!$B$11</definedName>
    <definedName name="TABLE_GENDER_1" localSheetId="115">'x-808'!$B$11</definedName>
    <definedName name="TABLE_GENDER_1" localSheetId="116">'x-809'!$B$11</definedName>
    <definedName name="TABLE_INFO" localSheetId="4">'x-101'!$A$6:$B$20</definedName>
    <definedName name="TABLE_INFO" localSheetId="5">'x-202'!$A$6:$B$20</definedName>
    <definedName name="TABLE_INFO" localSheetId="6">'x-203'!$A$6:$B$20</definedName>
    <definedName name="TABLE_INFO" localSheetId="7">'x-204'!$A$6:$B$20</definedName>
    <definedName name="TABLE_INFO" localSheetId="8">'x-205'!$A$6:$B$20</definedName>
    <definedName name="TABLE_INFO" localSheetId="9">'x-206'!$A$6:$B$20</definedName>
    <definedName name="TABLE_INFO" localSheetId="10">'x-207'!$A$6:$B$20</definedName>
    <definedName name="TABLE_INFO" localSheetId="11">'x-208'!$A$6:$B$20</definedName>
    <definedName name="TABLE_INFO" localSheetId="12">'x-209'!$A$6:$B$20</definedName>
    <definedName name="TABLE_INFO" localSheetId="13">'x-210'!$A$6:$B$20</definedName>
    <definedName name="TABLE_INFO" localSheetId="14">'x-211'!$A$6:$B$20</definedName>
    <definedName name="TABLE_INFO" localSheetId="15">'x-212'!$A$6:$B$20</definedName>
    <definedName name="TABLE_INFO" localSheetId="16">'x-213'!$A$6:$B$20</definedName>
    <definedName name="TABLE_INFO" localSheetId="17">'x-214'!$A$6:$B$20</definedName>
    <definedName name="TABLE_INFO" localSheetId="18">'x-215'!$A$6:$B$20</definedName>
    <definedName name="TABLE_INFO" localSheetId="19">'x-216'!$A$6:$B$20</definedName>
    <definedName name="TABLE_INFO" localSheetId="20">'x-217'!$A$6:$B$20</definedName>
    <definedName name="TABLE_INFO" localSheetId="21">'x-218'!$A$6:$B$20</definedName>
    <definedName name="TABLE_INFO" localSheetId="22">'x-219'!$A$6:$B$20</definedName>
    <definedName name="TABLE_INFO" localSheetId="23">'x-220'!$A$6:$B$20</definedName>
    <definedName name="TABLE_INFO" localSheetId="24">'x-221'!$A$6:$B$20</definedName>
    <definedName name="TABLE_INFO" localSheetId="25">'x-222'!$A$6:$B$20</definedName>
    <definedName name="TABLE_INFO" localSheetId="26">'x-224'!$A$6:$B$20</definedName>
    <definedName name="TABLE_INFO" localSheetId="27">'x-225'!$A$6:$B$20</definedName>
    <definedName name="TABLE_INFO" localSheetId="28">'x-226'!$A$6:$B$20</definedName>
    <definedName name="TABLE_INFO" localSheetId="29">'x-227'!$A$6:$B$20</definedName>
    <definedName name="TABLE_INFO" localSheetId="30">'x-228'!$A$6:$B$20</definedName>
    <definedName name="TABLE_INFO" localSheetId="31">'x-229'!$A$6:$B$20</definedName>
    <definedName name="TABLE_INFO" localSheetId="32">'x-230'!$A$6:$B$20</definedName>
    <definedName name="TABLE_INFO" localSheetId="33">'x-231'!$A$6:$B$20</definedName>
    <definedName name="TABLE_INFO" localSheetId="34">'x-232'!$A$6:$B$20</definedName>
    <definedName name="TABLE_INFO" localSheetId="35">'x-301'!$A$6:$B$20</definedName>
    <definedName name="TABLE_INFO" localSheetId="36">'x-302'!$A$6:$B$20</definedName>
    <definedName name="TABLE_INFO" localSheetId="37">'x-303'!$A$6:$B$20</definedName>
    <definedName name="TABLE_INFO" localSheetId="38">'x-304'!$A$6:$B$20</definedName>
    <definedName name="TABLE_INFO" localSheetId="39">'x-307'!$A$6:$B$20</definedName>
    <definedName name="TABLE_INFO" localSheetId="40">'x-308'!$A$6:$B$20</definedName>
    <definedName name="TABLE_INFO" localSheetId="41">'x-309'!$A$6:$B$20</definedName>
    <definedName name="TABLE_INFO" localSheetId="42">'x-310'!$A$6:$B$20</definedName>
    <definedName name="TABLE_INFO" localSheetId="43">'x-311'!$A$6:$B$20</definedName>
    <definedName name="TABLE_INFO" localSheetId="44">'x-312'!$A$6:$B$20</definedName>
    <definedName name="TABLE_INFO" localSheetId="45">'x-313'!$A$6:$B$20</definedName>
    <definedName name="TABLE_INFO" localSheetId="46">'x-314'!$A$6:$B$20</definedName>
    <definedName name="TABLE_INFO" localSheetId="47">'x-315'!$A$6:$B$20</definedName>
    <definedName name="TABLE_INFO" localSheetId="48">'x-316'!$A$6:$B$20</definedName>
    <definedName name="TABLE_INFO" localSheetId="49">'x-317'!$A$6:$B$20</definedName>
    <definedName name="TABLE_INFO" localSheetId="50">'x-318'!$A$6:$B$20</definedName>
    <definedName name="TABLE_INFO" localSheetId="51">'x-401'!$A$6:$B$20</definedName>
    <definedName name="TABLE_INFO" localSheetId="52">'x-402'!$A$6:$B$20</definedName>
    <definedName name="TABLE_INFO" localSheetId="53">'x-403'!$A$6:$B$20</definedName>
    <definedName name="TABLE_INFO" localSheetId="54">'x-404'!$A$6:$B$20</definedName>
    <definedName name="TABLE_INFO" localSheetId="55">'x-405'!$A$6:$B$20</definedName>
    <definedName name="TABLE_INFO" localSheetId="56">'x-406'!$A$6:$B$20</definedName>
    <definedName name="TABLE_INFO" localSheetId="57">'x-407'!$A$6:$B$20</definedName>
    <definedName name="TABLE_INFO" localSheetId="58">'x-408'!$A$6:$B$20</definedName>
    <definedName name="TABLE_INFO" localSheetId="59">'x-409'!$A$6:$B$20</definedName>
    <definedName name="TABLE_INFO" localSheetId="60">'x-410'!$A$6:$B$20</definedName>
    <definedName name="TABLE_INFO" localSheetId="61">'x-411'!$A$6:$B$20</definedName>
    <definedName name="TABLE_INFO" localSheetId="62">'x-412'!$A$6:$B$20</definedName>
    <definedName name="TABLE_INFO" localSheetId="63">'x-413'!$A$6:$B$20</definedName>
    <definedName name="TABLE_INFO" localSheetId="64">'x-414'!$A$6:$B$20</definedName>
    <definedName name="TABLE_INFO" localSheetId="65">'x-501'!$A$6:$B$20</definedName>
    <definedName name="TABLE_INFO" localSheetId="66">'x-502'!$A$6:$B$20</definedName>
    <definedName name="TABLE_INFO" localSheetId="67">'x-503'!$A$6:$B$20</definedName>
    <definedName name="TABLE_INFO" localSheetId="68">'x-504'!$A$6:$B$20</definedName>
    <definedName name="TABLE_INFO" localSheetId="69">'x-505'!$A$6:$B$20</definedName>
    <definedName name="TABLE_INFO" localSheetId="70">'x-601'!$A$6:$B$20</definedName>
    <definedName name="TABLE_INFO" localSheetId="71">'x-602'!$A$6:$B$20</definedName>
    <definedName name="TABLE_INFO" localSheetId="72">'x-603'!$A$6:$B$20</definedName>
    <definedName name="TABLE_INFO" localSheetId="73">'x-604'!$A$6:$B$20</definedName>
    <definedName name="TABLE_INFO" localSheetId="74">'x-605'!$A$6:$B$20</definedName>
    <definedName name="TABLE_INFO" localSheetId="75">'x-606'!$A$6:$B$20</definedName>
    <definedName name="TABLE_INFO" localSheetId="76">'x-607'!$A$6:$B$20</definedName>
    <definedName name="TABLE_INFO" localSheetId="77">'x-608'!$A$6:$B$20</definedName>
    <definedName name="TABLE_INFO" localSheetId="78">'x-609'!$A$6:$B$20</definedName>
    <definedName name="TABLE_INFO" localSheetId="79">'x-610'!$A$6:$B$20</definedName>
    <definedName name="TABLE_INFO" localSheetId="80">'x-611'!$A$6:$B$20</definedName>
    <definedName name="TABLE_INFO" localSheetId="81">'x-612'!$A$6:$B$20</definedName>
    <definedName name="TABLE_INFO" localSheetId="82">'x-613'!$A$6:$B$20</definedName>
    <definedName name="TABLE_INFO" localSheetId="83">'x-702'!$A$6:$B$20</definedName>
    <definedName name="TABLE_INFO" localSheetId="84">'x-703'!$A$6:$B$20</definedName>
    <definedName name="TABLE_INFO" localSheetId="85">'x-704'!$A$6:$B$20</definedName>
    <definedName name="TABLE_INFO" localSheetId="86">'x-705'!$A$6:$B$20</definedName>
    <definedName name="TABLE_INFO" localSheetId="87">'x-706'!$A$6:$B$20</definedName>
    <definedName name="TABLE_INFO" localSheetId="88">'x-707'!$A$6:$B$20</definedName>
    <definedName name="TABLE_INFO" localSheetId="89">'x-708'!$A$6:$B$20</definedName>
    <definedName name="TABLE_INFO" localSheetId="90">'x-709'!$A$6:$B$20</definedName>
    <definedName name="TABLE_INFO" localSheetId="91">'x-710'!$A$6:$B$20</definedName>
    <definedName name="TABLE_INFO" localSheetId="92">'x-711'!$A$6:$B$20</definedName>
    <definedName name="TABLE_INFO" localSheetId="93">'x-712'!$A$6:$B$20</definedName>
    <definedName name="TABLE_INFO" localSheetId="94">'x-713'!$A$6:$B$20</definedName>
    <definedName name="TABLE_INFO" localSheetId="95">'x-714'!$A$6:$B$20</definedName>
    <definedName name="TABLE_INFO" localSheetId="96">'x-715'!$A$6:$B$20</definedName>
    <definedName name="TABLE_INFO" localSheetId="97">'x-716'!$A$6:$B$20</definedName>
    <definedName name="TABLE_INFO" localSheetId="98">'x-717'!$A$6:$B$20</definedName>
    <definedName name="TABLE_INFO" localSheetId="99">'x-718'!$A$6:$B$20</definedName>
    <definedName name="TABLE_INFO" localSheetId="100">'x-719'!$A$6:$B$20</definedName>
    <definedName name="TABLE_INFO" localSheetId="101">'x-720'!$A$6:$B$20</definedName>
    <definedName name="TABLE_INFO" localSheetId="102">'x-721'!$A$6:$B$20</definedName>
    <definedName name="TABLE_INFO" localSheetId="103">'x-722'!$A$6:$B$20</definedName>
    <definedName name="TABLE_INFO" localSheetId="104">'x-723'!$A$6:$B$20</definedName>
    <definedName name="TABLE_INFO" localSheetId="105">'x-724'!$A$6:$B$20</definedName>
    <definedName name="TABLE_INFO" localSheetId="106">'x-725'!$A$6:$B$20</definedName>
    <definedName name="TABLE_INFO" localSheetId="107">'x-726'!$A$6:$B$20</definedName>
    <definedName name="TABLE_INFO" localSheetId="108">'x-727'!$A$6:$B$20</definedName>
    <definedName name="TABLE_INFO" localSheetId="109">'x-728'!$A$6:$B$20</definedName>
    <definedName name="TABLE_INFO" localSheetId="111">'x-803'!$A$6:$B$20</definedName>
    <definedName name="TABLE_INFO" localSheetId="112">'x-804'!$A$6:$B$20</definedName>
    <definedName name="TABLE_INFO" localSheetId="113">'x-805'!$A$6:$B$20</definedName>
    <definedName name="TABLE_INFO" localSheetId="114">'x-806'!$A$6:$B$20</definedName>
    <definedName name="TABLE_INFO" localSheetId="115">'x-808'!$A$6:$B$20</definedName>
    <definedName name="TABLE_INFO" localSheetId="116">'x-809'!$A$6:$B$20</definedName>
    <definedName name="TABLE_INFO">'x-Series Number'!$A$6:$B$20</definedName>
    <definedName name="TABLE_INFO_1" localSheetId="4">'x-101'!$A$6:$C$20</definedName>
    <definedName name="TABLE_INFO_1" localSheetId="5">'x-202'!$A$6:$E$20</definedName>
    <definedName name="TABLE_INFO_1" localSheetId="6">'x-203'!$A$6:$E$20</definedName>
    <definedName name="TABLE_INFO_1" localSheetId="7">'x-204'!$A$6:$D$20</definedName>
    <definedName name="TABLE_INFO_1" localSheetId="8">'x-205'!$A$6:$D$20</definedName>
    <definedName name="TABLE_INFO_1" localSheetId="9">'x-206'!$A$6:$D$20</definedName>
    <definedName name="TABLE_INFO_1" localSheetId="10">'x-207'!$A$6:$D$20</definedName>
    <definedName name="TABLE_INFO_1" localSheetId="11">'x-208'!$A$6:$D$20</definedName>
    <definedName name="TABLE_INFO_1" localSheetId="12">'x-209'!$A$6:$D$20</definedName>
    <definedName name="TABLE_INFO_1" localSheetId="13">'x-210'!$A$6:$D$20</definedName>
    <definedName name="TABLE_INFO_1" localSheetId="14">'x-211'!$A$6:$D$20</definedName>
    <definedName name="TABLE_INFO_1" localSheetId="15">'x-212'!$A$6:$D$20</definedName>
    <definedName name="TABLE_INFO_1" localSheetId="16">'x-213'!$A$6:$D$20</definedName>
    <definedName name="TABLE_INFO_1" localSheetId="17">'x-214'!$A$6:$D$20</definedName>
    <definedName name="TABLE_INFO_1" localSheetId="18">'x-215'!$A$6:$D$20</definedName>
    <definedName name="TABLE_INFO_1" localSheetId="19">'x-216'!$A$6:$D$20</definedName>
    <definedName name="TABLE_INFO_1" localSheetId="20">'x-217'!$A$6:$D$20</definedName>
    <definedName name="TABLE_INFO_1" localSheetId="21">'x-218'!$A$6:$D$20</definedName>
    <definedName name="TABLE_INFO_1" localSheetId="22">'x-219'!$A$6:$C$20</definedName>
    <definedName name="TABLE_INFO_1" localSheetId="23">'x-220'!$A$6:$C$20</definedName>
    <definedName name="TABLE_INFO_1" localSheetId="24">'x-221'!$A$6:$C$20</definedName>
    <definedName name="TABLE_INFO_1" localSheetId="25">'x-222'!$A$6:$C$20</definedName>
    <definedName name="TABLE_INFO_1" localSheetId="26">'x-224'!$A$6:$M$20</definedName>
    <definedName name="TABLE_INFO_1" localSheetId="27">'x-225'!$A$6:$C$20</definedName>
    <definedName name="TABLE_INFO_1" localSheetId="28">'x-226'!$A$6:$C$20</definedName>
    <definedName name="TABLE_INFO_1" localSheetId="29">'x-227'!$A$6:$C$20</definedName>
    <definedName name="TABLE_INFO_1" localSheetId="30">'x-228'!$A$6:$C$20</definedName>
    <definedName name="TABLE_INFO_1" localSheetId="31">'x-229'!$A$6:$C$20</definedName>
    <definedName name="TABLE_INFO_1" localSheetId="32">'x-230'!$A$6:$C$20</definedName>
    <definedName name="TABLE_INFO_1" localSheetId="33">'x-231'!$A$6:$C$20</definedName>
    <definedName name="TABLE_INFO_1" localSheetId="34">'x-232'!$A$6:$C$20</definedName>
    <definedName name="TABLE_INFO_1" localSheetId="35">'x-301'!$A$6:$E$20</definedName>
    <definedName name="TABLE_INFO_1" localSheetId="36">'x-302'!$A$6:$E$20</definedName>
    <definedName name="TABLE_INFO_1" localSheetId="37">'x-303'!$A$6:$E$20</definedName>
    <definedName name="TABLE_INFO_1" localSheetId="38">'x-304'!$A$6:$E$20</definedName>
    <definedName name="TABLE_INFO_1" localSheetId="39">'x-307'!$A$6:$B$20</definedName>
    <definedName name="TABLE_INFO_1" localSheetId="40">'x-308'!$A$6:$B$20</definedName>
    <definedName name="TABLE_INFO_1" localSheetId="41">'x-309'!$A$6:$B$20</definedName>
    <definedName name="TABLE_INFO_1" localSheetId="42">'x-310'!$A$6:$B$20</definedName>
    <definedName name="TABLE_INFO_1" localSheetId="43">'x-311'!$A$6:$B$20</definedName>
    <definedName name="TABLE_INFO_1" localSheetId="44">'x-312'!$A$6:$B$20</definedName>
    <definedName name="TABLE_INFO_1" localSheetId="45">'x-313'!$A$6:$C$20</definedName>
    <definedName name="TABLE_INFO_1" localSheetId="46">'x-314'!$A$6:$C$20</definedName>
    <definedName name="TABLE_INFO_1" localSheetId="47">'x-315'!$A$6:$B$20</definedName>
    <definedName name="TABLE_INFO_1" localSheetId="48">'x-316'!$A$6:$B$20</definedName>
    <definedName name="TABLE_INFO_1" localSheetId="49">'x-317'!$A$6:$B$20</definedName>
    <definedName name="TABLE_INFO_1" localSheetId="50">'x-318'!$A$6:$B$20</definedName>
    <definedName name="TABLE_INFO_1" localSheetId="51">'x-401'!$A$6:$M$20</definedName>
    <definedName name="TABLE_INFO_1" localSheetId="52">'x-402'!$A$6:$M$20</definedName>
    <definedName name="TABLE_INFO_1" localSheetId="53">'x-403'!$A$6:$M$20</definedName>
    <definedName name="TABLE_INFO_1" localSheetId="54">'x-404'!$A$6:$M$20</definedName>
    <definedName name="TABLE_INFO_1" localSheetId="55">'x-405'!$A$6:$M$20</definedName>
    <definedName name="TABLE_INFO_1" localSheetId="56">'x-406'!$A$6:$M$20</definedName>
    <definedName name="TABLE_INFO_1" localSheetId="57">'x-407'!$A$6:$M$20</definedName>
    <definedName name="TABLE_INFO_1" localSheetId="58">'x-408'!$A$6:$M$20</definedName>
    <definedName name="TABLE_INFO_1" localSheetId="59">'x-409'!$A$6:$M$20</definedName>
    <definedName name="TABLE_INFO_1" localSheetId="60">'x-410'!$A$6:$M$20</definedName>
    <definedName name="TABLE_INFO_1" localSheetId="61">'x-411'!$A$6:$M$20</definedName>
    <definedName name="TABLE_INFO_1" localSheetId="62">'x-412'!$A$6:$M$20</definedName>
    <definedName name="TABLE_INFO_1" localSheetId="63">'x-413'!$A$6:$M$20</definedName>
    <definedName name="TABLE_INFO_1" localSheetId="64">'x-414'!$A$6:$M$20</definedName>
    <definedName name="TABLE_INFO_1" localSheetId="65">'x-501'!$A$6:$B$20</definedName>
    <definedName name="TABLE_INFO_1" localSheetId="66">'x-502'!$A$6:$B$20</definedName>
    <definedName name="TABLE_INFO_1" localSheetId="67">'x-503'!$A$6:$B$20</definedName>
    <definedName name="TABLE_INFO_1" localSheetId="68">'x-504'!$A$6:$B$20</definedName>
    <definedName name="TABLE_INFO_1" localSheetId="69">'x-505'!$A$6:$B$20</definedName>
    <definedName name="TABLE_INFO_1" localSheetId="70">'x-601'!$A$6:$C$20</definedName>
    <definedName name="TABLE_INFO_1" localSheetId="71">'x-602'!$A$6:$C$20</definedName>
    <definedName name="TABLE_INFO_1" localSheetId="72">'x-603'!$A$6:$M$20</definedName>
    <definedName name="TABLE_INFO_1" localSheetId="73">'x-604'!$A$6:$M$20</definedName>
    <definedName name="TABLE_INFO_1" localSheetId="74">'x-605'!$A$6:$B$20</definedName>
    <definedName name="TABLE_INFO_1" localSheetId="75">'x-606'!$A$6:$B$20</definedName>
    <definedName name="TABLE_INFO_1" localSheetId="76">'x-607'!$A$6:$B$20</definedName>
    <definedName name="TABLE_INFO_1" localSheetId="77">'x-608'!$A$6:$B$20</definedName>
    <definedName name="TABLE_INFO_1" localSheetId="78">'x-609'!$A$6:$M$20</definedName>
    <definedName name="TABLE_INFO_1" localSheetId="79">'x-610'!$A$6:$B$20</definedName>
    <definedName name="TABLE_INFO_1" localSheetId="80">'x-611'!$A$6:$B$20</definedName>
    <definedName name="TABLE_INFO_1" localSheetId="81">'x-612'!$A$6:$C$20</definedName>
    <definedName name="TABLE_INFO_1" localSheetId="82">'x-613'!$A$6:$C$20</definedName>
    <definedName name="TABLE_INFO_1" localSheetId="83">'x-702'!$A$6:$C$20</definedName>
    <definedName name="TABLE_INFO_1" localSheetId="84">'x-703'!$A$6:$C$20</definedName>
    <definedName name="TABLE_INFO_1" localSheetId="85">'x-704'!$A$6:$C$20</definedName>
    <definedName name="TABLE_INFO_1" localSheetId="86">'x-705'!$A$6:$C$20</definedName>
    <definedName name="TABLE_INFO_1" localSheetId="87">'x-706'!$A$6:$U$20</definedName>
    <definedName name="TABLE_INFO_1" localSheetId="88">'x-707'!$A$6:$U$20</definedName>
    <definedName name="TABLE_INFO_1" localSheetId="89">'x-708'!$A$6:$U$20</definedName>
    <definedName name="TABLE_INFO_1" localSheetId="90">'x-709'!$A$6:$U$20</definedName>
    <definedName name="TABLE_INFO_1" localSheetId="91">'x-710'!$A$6:$U$20</definedName>
    <definedName name="TABLE_INFO_1" localSheetId="92">'x-711'!$A$6:$U$20</definedName>
    <definedName name="TABLE_INFO_1" localSheetId="93">'x-712'!$A$6:$U$20</definedName>
    <definedName name="TABLE_INFO_1" localSheetId="94">'x-713'!$A$6:$U$20</definedName>
    <definedName name="TABLE_INFO_1" localSheetId="95">'x-714'!$A$6:$U$20</definedName>
    <definedName name="TABLE_INFO_1" localSheetId="96">'x-715'!$A$6:$U$20</definedName>
    <definedName name="TABLE_INFO_1" localSheetId="97">'x-716'!$A$6:$U$20</definedName>
    <definedName name="TABLE_INFO_1" localSheetId="98">'x-717'!$A$6:$U$20</definedName>
    <definedName name="TABLE_INFO_1" localSheetId="99">'x-718'!$A$6:$U$20</definedName>
    <definedName name="TABLE_INFO_1" localSheetId="100">'x-719'!$A$6:$U$20</definedName>
    <definedName name="TABLE_INFO_1" localSheetId="101">'x-720'!$A$6:$C$20</definedName>
    <definedName name="TABLE_INFO_1" localSheetId="102">'x-721'!$A$6:$C$20</definedName>
    <definedName name="TABLE_INFO_1" localSheetId="103">'x-722'!$A$6:$B$20</definedName>
    <definedName name="TABLE_INFO_1" localSheetId="104">'x-723'!$A$6:$B$20</definedName>
    <definedName name="TABLE_INFO_1" localSheetId="105">'x-724'!$A$6:$C$20</definedName>
    <definedName name="TABLE_INFO_1" localSheetId="106">'x-725'!$A$6:$C$20</definedName>
    <definedName name="TABLE_INFO_1" localSheetId="107">'x-726'!$A$6:$C$20</definedName>
    <definedName name="TABLE_INFO_1" localSheetId="108">'x-727'!$A$6:$D$20</definedName>
    <definedName name="TABLE_INFO_1" localSheetId="109">'x-728'!$A$6:$B$20</definedName>
    <definedName name="TABLE_INFO_1" localSheetId="111">'x-803'!$A$6:$B$20</definedName>
    <definedName name="TABLE_INFO_1" localSheetId="112">'x-804'!$A$6:$L$20</definedName>
    <definedName name="TABLE_INFO_1" localSheetId="113">'x-805'!$A$6:$B$20</definedName>
    <definedName name="TABLE_INFO_1" localSheetId="114">'x-806'!$A$6:$B$20</definedName>
    <definedName name="TABLE_INFO_1" localSheetId="115">'x-808'!$A$6:$B$20</definedName>
    <definedName name="TABLE_INFO_1" localSheetId="116">'x-809'!$A$6:$B$20</definedName>
    <definedName name="TABLE_REFERENCE" localSheetId="4">'x-101'!$B$15</definedName>
    <definedName name="TABLE_REFERENCE" localSheetId="5">'x-202'!$B$15</definedName>
    <definedName name="TABLE_REFERENCE" localSheetId="6">'x-203'!$B$15</definedName>
    <definedName name="TABLE_REFERENCE" localSheetId="7">'x-204'!$B$15</definedName>
    <definedName name="TABLE_REFERENCE" localSheetId="8">'x-205'!$B$15</definedName>
    <definedName name="TABLE_REFERENCE" localSheetId="9">'x-206'!$B$15</definedName>
    <definedName name="TABLE_REFERENCE" localSheetId="10">'x-207'!$B$15</definedName>
    <definedName name="TABLE_REFERENCE" localSheetId="11">'x-208'!$B$15</definedName>
    <definedName name="TABLE_REFERENCE" localSheetId="12">'x-209'!$B$15</definedName>
    <definedName name="TABLE_REFERENCE" localSheetId="13">'x-210'!$B$15</definedName>
    <definedName name="TABLE_REFERENCE" localSheetId="14">'x-211'!$B$15</definedName>
    <definedName name="TABLE_REFERENCE" localSheetId="15">'x-212'!$B$15</definedName>
    <definedName name="TABLE_REFERENCE" localSheetId="16">'x-213'!$B$15</definedName>
    <definedName name="TABLE_REFERENCE" localSheetId="17">'x-214'!$B$15</definedName>
    <definedName name="TABLE_REFERENCE" localSheetId="18">'x-215'!$B$15</definedName>
    <definedName name="TABLE_REFERENCE" localSheetId="19">'x-216'!$B$15</definedName>
    <definedName name="TABLE_REFERENCE" localSheetId="20">'x-217'!$B$15</definedName>
    <definedName name="TABLE_REFERENCE" localSheetId="21">'x-218'!$B$15</definedName>
    <definedName name="TABLE_REFERENCE" localSheetId="22">'x-219'!$B$15</definedName>
    <definedName name="TABLE_REFERENCE" localSheetId="23">'x-220'!$B$15</definedName>
    <definedName name="TABLE_REFERENCE" localSheetId="24">'x-221'!$B$15</definedName>
    <definedName name="TABLE_REFERENCE" localSheetId="25">'x-222'!$B$15</definedName>
    <definedName name="TABLE_REFERENCE" localSheetId="26">'x-224'!$B$15</definedName>
    <definedName name="TABLE_REFERENCE" localSheetId="27">'x-225'!$B$15</definedName>
    <definedName name="TABLE_REFERENCE" localSheetId="28">'x-226'!$B$15</definedName>
    <definedName name="TABLE_REFERENCE" localSheetId="29">'x-227'!$B$15</definedName>
    <definedName name="TABLE_REFERENCE" localSheetId="30">'x-228'!$B$15</definedName>
    <definedName name="TABLE_REFERENCE" localSheetId="31">'x-229'!$B$15</definedName>
    <definedName name="TABLE_REFERENCE" localSheetId="32">'x-230'!$B$15</definedName>
    <definedName name="TABLE_REFERENCE" localSheetId="33">'x-231'!$B$15</definedName>
    <definedName name="TABLE_REFERENCE" localSheetId="34">'x-232'!$B$15</definedName>
    <definedName name="TABLE_REFERENCE" localSheetId="35">'x-301'!$B$15</definedName>
    <definedName name="TABLE_REFERENCE" localSheetId="36">'x-302'!$B$15</definedName>
    <definedName name="TABLE_REFERENCE" localSheetId="37">'x-303'!$B$15</definedName>
    <definedName name="TABLE_REFERENCE" localSheetId="38">'x-304'!$B$15</definedName>
    <definedName name="TABLE_REFERENCE" localSheetId="39">'x-307'!$B$15</definedName>
    <definedName name="TABLE_REFERENCE" localSheetId="40">'x-308'!$B$15</definedName>
    <definedName name="TABLE_REFERENCE" localSheetId="41">'x-309'!$B$15</definedName>
    <definedName name="TABLE_REFERENCE" localSheetId="42">'x-310'!$B$15</definedName>
    <definedName name="TABLE_REFERENCE" localSheetId="43">'x-311'!$B$15</definedName>
    <definedName name="TABLE_REFERENCE" localSheetId="44">'x-312'!$B$15</definedName>
    <definedName name="TABLE_REFERENCE" localSheetId="45">'x-313'!$B$15</definedName>
    <definedName name="TABLE_REFERENCE" localSheetId="46">'x-314'!$B$15</definedName>
    <definedName name="TABLE_REFERENCE" localSheetId="47">'x-315'!$B$15</definedName>
    <definedName name="TABLE_REFERENCE" localSheetId="48">'x-316'!$B$15</definedName>
    <definedName name="TABLE_REFERENCE" localSheetId="49">'x-317'!$B$15</definedName>
    <definedName name="TABLE_REFERENCE" localSheetId="50">'x-318'!$B$15</definedName>
    <definedName name="TABLE_REFERENCE" localSheetId="51">'x-401'!$B$15</definedName>
    <definedName name="TABLE_REFERENCE" localSheetId="52">'x-402'!$B$15</definedName>
    <definedName name="TABLE_REFERENCE" localSheetId="53">'x-403'!$B$15</definedName>
    <definedName name="TABLE_REFERENCE" localSheetId="54">'x-404'!$B$15</definedName>
    <definedName name="TABLE_REFERENCE" localSheetId="55">'x-405'!$B$15</definedName>
    <definedName name="TABLE_REFERENCE" localSheetId="56">'x-406'!$B$15</definedName>
    <definedName name="TABLE_REFERENCE" localSheetId="57">'x-407'!$B$15</definedName>
    <definedName name="TABLE_REFERENCE" localSheetId="58">'x-408'!$B$15</definedName>
    <definedName name="TABLE_REFERENCE" localSheetId="59">'x-409'!$B$15</definedName>
    <definedName name="TABLE_REFERENCE" localSheetId="60">'x-410'!$B$15</definedName>
    <definedName name="TABLE_REFERENCE" localSheetId="61">'x-411'!$B$15</definedName>
    <definedName name="TABLE_REFERENCE" localSheetId="62">'x-412'!$B$15</definedName>
    <definedName name="TABLE_REFERENCE" localSheetId="63">'x-413'!$B$15</definedName>
    <definedName name="TABLE_REFERENCE" localSheetId="64">'x-414'!$B$15</definedName>
    <definedName name="TABLE_REFERENCE" localSheetId="65">'x-501'!$B$15</definedName>
    <definedName name="TABLE_REFERENCE" localSheetId="66">'x-502'!$B$15</definedName>
    <definedName name="TABLE_REFERENCE" localSheetId="67">'x-503'!$B$15</definedName>
    <definedName name="TABLE_REFERENCE" localSheetId="68">'x-504'!$B$15</definedName>
    <definedName name="TABLE_REFERENCE" localSheetId="69">'x-505'!$B$15</definedName>
    <definedName name="TABLE_REFERENCE" localSheetId="70">'x-601'!$B$15</definedName>
    <definedName name="TABLE_REFERENCE" localSheetId="71">'x-602'!$B$15</definedName>
    <definedName name="TABLE_REFERENCE" localSheetId="72">'x-603'!$B$15</definedName>
    <definedName name="TABLE_REFERENCE" localSheetId="73">'x-604'!$B$15</definedName>
    <definedName name="TABLE_REFERENCE" localSheetId="74">'x-605'!$B$15</definedName>
    <definedName name="TABLE_REFERENCE" localSheetId="75">'x-606'!$B$15</definedName>
    <definedName name="TABLE_REFERENCE" localSheetId="76">'x-607'!$B$15</definedName>
    <definedName name="TABLE_REFERENCE" localSheetId="77">'x-608'!$B$15</definedName>
    <definedName name="TABLE_REFERENCE" localSheetId="78">'x-609'!$B$15</definedName>
    <definedName name="TABLE_REFERENCE" localSheetId="79">'x-610'!$B$15</definedName>
    <definedName name="TABLE_REFERENCE" localSheetId="80">'x-611'!$B$15</definedName>
    <definedName name="TABLE_REFERENCE" localSheetId="81">'x-612'!$B$15</definedName>
    <definedName name="TABLE_REFERENCE" localSheetId="82">'x-613'!$B$15</definedName>
    <definedName name="TABLE_REFERENCE" localSheetId="83">'x-702'!$B$15</definedName>
    <definedName name="TABLE_REFERENCE" localSheetId="84">'x-703'!$B$15</definedName>
    <definedName name="TABLE_REFERENCE" localSheetId="85">'x-704'!$B$15</definedName>
    <definedName name="TABLE_REFERENCE" localSheetId="86">'x-705'!$B$15</definedName>
    <definedName name="TABLE_REFERENCE" localSheetId="87">'x-706'!$B$15</definedName>
    <definedName name="TABLE_REFERENCE" localSheetId="88">'x-707'!$B$15</definedName>
    <definedName name="TABLE_REFERENCE" localSheetId="89">'x-708'!$B$15</definedName>
    <definedName name="TABLE_REFERENCE" localSheetId="90">'x-709'!$B$15</definedName>
    <definedName name="TABLE_REFERENCE" localSheetId="91">'x-710'!$B$15</definedName>
    <definedName name="TABLE_REFERENCE" localSheetId="92">'x-711'!$B$15</definedName>
    <definedName name="TABLE_REFERENCE" localSheetId="93">'x-712'!$B$15</definedName>
    <definedName name="TABLE_REFERENCE" localSheetId="94">'x-713'!$B$15</definedName>
    <definedName name="TABLE_REFERENCE" localSheetId="95">'x-714'!$B$15</definedName>
    <definedName name="TABLE_REFERENCE" localSheetId="96">'x-715'!$B$15</definedName>
    <definedName name="TABLE_REFERENCE" localSheetId="97">'x-716'!$B$15</definedName>
    <definedName name="TABLE_REFERENCE" localSheetId="98">'x-717'!$B$15</definedName>
    <definedName name="TABLE_REFERENCE" localSheetId="99">'x-718'!$B$15</definedName>
    <definedName name="TABLE_REFERENCE" localSheetId="100">'x-719'!$B$15</definedName>
    <definedName name="TABLE_REFERENCE" localSheetId="101">'x-720'!$B$15</definedName>
    <definedName name="TABLE_REFERENCE" localSheetId="102">'x-721'!$B$15</definedName>
    <definedName name="TABLE_REFERENCE" localSheetId="103">'x-722'!$B$15</definedName>
    <definedName name="TABLE_REFERENCE" localSheetId="104">'x-723'!$B$15</definedName>
    <definedName name="TABLE_REFERENCE" localSheetId="105">'x-724'!$B$15</definedName>
    <definedName name="TABLE_REFERENCE" localSheetId="106">'x-725'!$B$15</definedName>
    <definedName name="TABLE_REFERENCE" localSheetId="107">'x-726'!$B$15</definedName>
    <definedName name="TABLE_REFERENCE" localSheetId="108">'x-727'!$B$15</definedName>
    <definedName name="TABLE_REFERENCE" localSheetId="109">'x-728'!$B$15</definedName>
    <definedName name="TABLE_REFERENCE" localSheetId="111">'x-803'!$B$15</definedName>
    <definedName name="TABLE_REFERENCE" localSheetId="112">'x-804'!$B$15</definedName>
    <definedName name="TABLE_REFERENCE" localSheetId="113">'x-805'!$B$15</definedName>
    <definedName name="TABLE_REFERENCE" localSheetId="114">'x-806'!$B$15</definedName>
    <definedName name="TABLE_REFERENCE" localSheetId="115">'x-808'!$B$15</definedName>
    <definedName name="TABLE_REFERENCE" localSheetId="116">'x-809'!$B$15</definedName>
    <definedName name="TABLE_REFERENCE">'x-Series Number'!$B$15</definedName>
    <definedName name="TABLE_REFERENCE_1" localSheetId="4">'x-101'!$B$15</definedName>
    <definedName name="TABLE_REFERENCE_1" localSheetId="5">'x-202'!$B$15</definedName>
    <definedName name="TABLE_REFERENCE_1" localSheetId="6">'x-203'!$B$15</definedName>
    <definedName name="TABLE_REFERENCE_1" localSheetId="7">'x-204'!$B$15</definedName>
    <definedName name="TABLE_REFERENCE_1" localSheetId="8">'x-205'!$B$15</definedName>
    <definedName name="TABLE_REFERENCE_1" localSheetId="9">'x-206'!$B$15</definedName>
    <definedName name="TABLE_REFERENCE_1" localSheetId="10">'x-207'!$B$15</definedName>
    <definedName name="TABLE_REFERENCE_1" localSheetId="11">'x-208'!$B$15</definedName>
    <definedName name="TABLE_REFERENCE_1" localSheetId="12">'x-209'!$B$15</definedName>
    <definedName name="TABLE_REFERENCE_1" localSheetId="13">'x-210'!$B$15</definedName>
    <definedName name="TABLE_REFERENCE_1" localSheetId="14">'x-211'!$B$15</definedName>
    <definedName name="TABLE_REFERENCE_1" localSheetId="15">'x-212'!$B$15</definedName>
    <definedName name="TABLE_REFERENCE_1" localSheetId="16">'x-213'!$B$15</definedName>
    <definedName name="TABLE_REFERENCE_1" localSheetId="17">'x-214'!$B$15</definedName>
    <definedName name="TABLE_REFERENCE_1" localSheetId="18">'x-215'!$B$15</definedName>
    <definedName name="TABLE_REFERENCE_1" localSheetId="19">'x-216'!$B$15</definedName>
    <definedName name="TABLE_REFERENCE_1" localSheetId="20">'x-217'!$B$15</definedName>
    <definedName name="TABLE_REFERENCE_1" localSheetId="21">'x-218'!$B$15</definedName>
    <definedName name="TABLE_REFERENCE_1" localSheetId="22">'x-219'!$B$15</definedName>
    <definedName name="TABLE_REFERENCE_1" localSheetId="23">'x-220'!$B$15</definedName>
    <definedName name="TABLE_REFERENCE_1" localSheetId="24">'x-221'!$B$15</definedName>
    <definedName name="TABLE_REFERENCE_1" localSheetId="25">'x-222'!$B$15</definedName>
    <definedName name="TABLE_REFERENCE_1" localSheetId="26">'x-224'!$B$15</definedName>
    <definedName name="TABLE_REFERENCE_1" localSheetId="27">'x-225'!$B$15</definedName>
    <definedName name="TABLE_REFERENCE_1" localSheetId="28">'x-226'!$B$15</definedName>
    <definedName name="TABLE_REFERENCE_1" localSheetId="29">'x-227'!$B$15</definedName>
    <definedName name="TABLE_REFERENCE_1" localSheetId="30">'x-228'!$B$15</definedName>
    <definedName name="TABLE_REFERENCE_1" localSheetId="31">'x-229'!$B$15</definedName>
    <definedName name="TABLE_REFERENCE_1" localSheetId="32">'x-230'!$B$15</definedName>
    <definedName name="TABLE_REFERENCE_1" localSheetId="33">'x-231'!$B$15</definedName>
    <definedName name="TABLE_REFERENCE_1" localSheetId="34">'x-232'!$B$15</definedName>
    <definedName name="TABLE_REFERENCE_1" localSheetId="35">'x-301'!$B$15</definedName>
    <definedName name="TABLE_REFERENCE_1" localSheetId="36">'x-302'!$B$15</definedName>
    <definedName name="TABLE_REFERENCE_1" localSheetId="37">'x-303'!$B$15</definedName>
    <definedName name="TABLE_REFERENCE_1" localSheetId="38">'x-304'!$B$15</definedName>
    <definedName name="TABLE_REFERENCE_1" localSheetId="39">'x-307'!$B$15</definedName>
    <definedName name="TABLE_REFERENCE_1" localSheetId="40">'x-308'!$B$15</definedName>
    <definedName name="TABLE_REFERENCE_1" localSheetId="41">'x-309'!$B$15</definedName>
    <definedName name="TABLE_REFERENCE_1" localSheetId="42">'x-310'!$B$15</definedName>
    <definedName name="TABLE_REFERENCE_1" localSheetId="43">'x-311'!$B$15</definedName>
    <definedName name="TABLE_REFERENCE_1" localSheetId="44">'x-312'!$B$15</definedName>
    <definedName name="TABLE_REFERENCE_1" localSheetId="45">'x-313'!$B$15</definedName>
    <definedName name="TABLE_REFERENCE_1" localSheetId="46">'x-314'!$B$15</definedName>
    <definedName name="TABLE_REFERENCE_1" localSheetId="47">'x-315'!$B$15</definedName>
    <definedName name="TABLE_REFERENCE_1" localSheetId="48">'x-316'!$B$15</definedName>
    <definedName name="TABLE_REFERENCE_1" localSheetId="49">'x-317'!$B$15</definedName>
    <definedName name="TABLE_REFERENCE_1" localSheetId="50">'x-318'!$B$15</definedName>
    <definedName name="TABLE_REFERENCE_1" localSheetId="51">'x-401'!$B$15</definedName>
    <definedName name="TABLE_REFERENCE_1" localSheetId="52">'x-402'!$B$15</definedName>
    <definedName name="TABLE_REFERENCE_1" localSheetId="53">'x-403'!$B$15</definedName>
    <definedName name="TABLE_REFERENCE_1" localSheetId="54">'x-404'!$B$15</definedName>
    <definedName name="TABLE_REFERENCE_1" localSheetId="55">'x-405'!$B$15</definedName>
    <definedName name="TABLE_REFERENCE_1" localSheetId="56">'x-406'!$B$15</definedName>
    <definedName name="TABLE_REFERENCE_1" localSheetId="57">'x-407'!$B$15</definedName>
    <definedName name="TABLE_REFERENCE_1" localSheetId="58">'x-408'!$B$15</definedName>
    <definedName name="TABLE_REFERENCE_1" localSheetId="59">'x-409'!$B$15</definedName>
    <definedName name="TABLE_REFERENCE_1" localSheetId="60">'x-410'!$B$15</definedName>
    <definedName name="TABLE_REFERENCE_1" localSheetId="61">'x-411'!$B$15</definedName>
    <definedName name="TABLE_REFERENCE_1" localSheetId="62">'x-412'!$B$15</definedName>
    <definedName name="TABLE_REFERENCE_1" localSheetId="63">'x-413'!$B$15</definedName>
    <definedName name="TABLE_REFERENCE_1" localSheetId="64">'x-414'!$B$15</definedName>
    <definedName name="TABLE_REFERENCE_1" localSheetId="65">'x-501'!$B$15</definedName>
    <definedName name="TABLE_REFERENCE_1" localSheetId="66">'x-502'!$B$15</definedName>
    <definedName name="TABLE_REFERENCE_1" localSheetId="67">'x-503'!$B$15</definedName>
    <definedName name="TABLE_REFERENCE_1" localSheetId="68">'x-504'!$B$15</definedName>
    <definedName name="TABLE_REFERENCE_1" localSheetId="69">'x-505'!$B$15</definedName>
    <definedName name="TABLE_REFERENCE_1" localSheetId="70">'x-601'!$B$15</definedName>
    <definedName name="TABLE_REFERENCE_1" localSheetId="71">'x-602'!$B$15</definedName>
    <definedName name="TABLE_REFERENCE_1" localSheetId="72">'x-603'!$B$15</definedName>
    <definedName name="TABLE_REFERENCE_1" localSheetId="73">'x-604'!$B$15</definedName>
    <definedName name="TABLE_REFERENCE_1" localSheetId="74">'x-605'!$B$15</definedName>
    <definedName name="TABLE_REFERENCE_1" localSheetId="75">'x-606'!$B$15</definedName>
    <definedName name="TABLE_REFERENCE_1" localSheetId="76">'x-607'!$B$15</definedName>
    <definedName name="TABLE_REFERENCE_1" localSheetId="77">'x-608'!$B$15</definedName>
    <definedName name="TABLE_REFERENCE_1" localSheetId="78">'x-609'!$B$15</definedName>
    <definedName name="TABLE_REFERENCE_1" localSheetId="79">'x-610'!$B$15</definedName>
    <definedName name="TABLE_REFERENCE_1" localSheetId="80">'x-611'!$B$15</definedName>
    <definedName name="TABLE_REFERENCE_1" localSheetId="81">'x-612'!$B$15</definedName>
    <definedName name="TABLE_REFERENCE_1" localSheetId="82">'x-613'!$B$15</definedName>
    <definedName name="TABLE_REFERENCE_1" localSheetId="83">'x-702'!$B$15</definedName>
    <definedName name="TABLE_REFERENCE_1" localSheetId="84">'x-703'!$B$15</definedName>
    <definedName name="TABLE_REFERENCE_1" localSheetId="85">'x-704'!$B$15</definedName>
    <definedName name="TABLE_REFERENCE_1" localSheetId="86">'x-705'!$B$15</definedName>
    <definedName name="TABLE_REFERENCE_1" localSheetId="87">'x-706'!$B$15</definedName>
    <definedName name="TABLE_REFERENCE_1" localSheetId="88">'x-707'!$B$15</definedName>
    <definedName name="TABLE_REFERENCE_1" localSheetId="89">'x-708'!$B$15</definedName>
    <definedName name="TABLE_REFERENCE_1" localSheetId="90">'x-709'!$B$15</definedName>
    <definedName name="TABLE_REFERENCE_1" localSheetId="91">'x-710'!$B$15</definedName>
    <definedName name="TABLE_REFERENCE_1" localSheetId="92">'x-711'!$B$15</definedName>
    <definedName name="TABLE_REFERENCE_1" localSheetId="93">'x-712'!$B$15</definedName>
    <definedName name="TABLE_REFERENCE_1" localSheetId="94">'x-713'!$B$15</definedName>
    <definedName name="TABLE_REFERENCE_1" localSheetId="95">'x-714'!$B$15</definedName>
    <definedName name="TABLE_REFERENCE_1" localSheetId="96">'x-715'!$B$15</definedName>
    <definedName name="TABLE_REFERENCE_1" localSheetId="97">'x-716'!$B$15</definedName>
    <definedName name="TABLE_REFERENCE_1" localSheetId="98">'x-717'!$B$15</definedName>
    <definedName name="TABLE_REFERENCE_1" localSheetId="99">'x-718'!$B$15</definedName>
    <definedName name="TABLE_REFERENCE_1" localSheetId="100">'x-719'!$B$15</definedName>
    <definedName name="TABLE_REFERENCE_1" localSheetId="101">'x-720'!$B$15</definedName>
    <definedName name="TABLE_REFERENCE_1" localSheetId="102">'x-721'!$B$15</definedName>
    <definedName name="TABLE_REFERENCE_1" localSheetId="103">'x-722'!$B$15</definedName>
    <definedName name="TABLE_REFERENCE_1" localSheetId="104">'x-723'!$B$15</definedName>
    <definedName name="TABLE_REFERENCE_1" localSheetId="105">'x-724'!$B$15</definedName>
    <definedName name="TABLE_REFERENCE_1" localSheetId="106">'x-725'!$B$15</definedName>
    <definedName name="TABLE_REFERENCE_1" localSheetId="107">'x-726'!$B$15</definedName>
    <definedName name="TABLE_REFERENCE_1" localSheetId="108">'x-727'!$B$15</definedName>
    <definedName name="TABLE_REFERENCE_1" localSheetId="109">'x-728'!$B$15</definedName>
    <definedName name="TABLE_REFERENCE_1" localSheetId="111">'x-803'!$B$15</definedName>
    <definedName name="TABLE_REFERENCE_1" localSheetId="112">'x-804'!$B$15</definedName>
    <definedName name="TABLE_REFERENCE_1" localSheetId="113">'x-805'!$B$15</definedName>
    <definedName name="TABLE_REFERENCE_1" localSheetId="114">'x-806'!$B$15</definedName>
    <definedName name="TABLE_REFERENCE_1" localSheetId="115">'x-808'!$B$15</definedName>
    <definedName name="TABLE_REFERENCE_1" localSheetId="116">'x-809'!$B$15</definedName>
    <definedName name="TABLE_REFERENCE_GUIDANCE" localSheetId="4">'x-101'!$B$16</definedName>
    <definedName name="TABLE_REFERENCE_GUIDANCE" localSheetId="5">'x-202'!$B$16</definedName>
    <definedName name="TABLE_REFERENCE_GUIDANCE" localSheetId="6">'x-203'!$B$16</definedName>
    <definedName name="TABLE_REFERENCE_GUIDANCE" localSheetId="7">'x-204'!$B$16</definedName>
    <definedName name="TABLE_REFERENCE_GUIDANCE" localSheetId="8">'x-205'!$B$16</definedName>
    <definedName name="TABLE_REFERENCE_GUIDANCE" localSheetId="9">'x-206'!$B$16</definedName>
    <definedName name="TABLE_REFERENCE_GUIDANCE" localSheetId="10">'x-207'!$B$16</definedName>
    <definedName name="TABLE_REFERENCE_GUIDANCE" localSheetId="11">'x-208'!$B$16</definedName>
    <definedName name="TABLE_REFERENCE_GUIDANCE" localSheetId="12">'x-209'!$B$16</definedName>
    <definedName name="TABLE_REFERENCE_GUIDANCE" localSheetId="13">'x-210'!$B$16</definedName>
    <definedName name="TABLE_REFERENCE_GUIDANCE" localSheetId="14">'x-211'!$B$16</definedName>
    <definedName name="TABLE_REFERENCE_GUIDANCE" localSheetId="15">'x-212'!$B$16</definedName>
    <definedName name="TABLE_REFERENCE_GUIDANCE" localSheetId="16">'x-213'!$B$16</definedName>
    <definedName name="TABLE_REFERENCE_GUIDANCE" localSheetId="17">'x-214'!$B$16</definedName>
    <definedName name="TABLE_REFERENCE_GUIDANCE" localSheetId="18">'x-215'!$B$16</definedName>
    <definedName name="TABLE_REFERENCE_GUIDANCE" localSheetId="19">'x-216'!$B$16</definedName>
    <definedName name="TABLE_REFERENCE_GUIDANCE" localSheetId="20">'x-217'!$B$16</definedName>
    <definedName name="TABLE_REFERENCE_GUIDANCE" localSheetId="21">'x-218'!$B$16</definedName>
    <definedName name="TABLE_REFERENCE_GUIDANCE" localSheetId="22">'x-219'!$B$16</definedName>
    <definedName name="TABLE_REFERENCE_GUIDANCE" localSheetId="23">'x-220'!$B$16</definedName>
    <definedName name="TABLE_REFERENCE_GUIDANCE" localSheetId="24">'x-221'!$B$16</definedName>
    <definedName name="TABLE_REFERENCE_GUIDANCE" localSheetId="25">'x-222'!$B$16</definedName>
    <definedName name="TABLE_REFERENCE_GUIDANCE" localSheetId="26">'x-224'!$B$16</definedName>
    <definedName name="TABLE_REFERENCE_GUIDANCE" localSheetId="27">'x-225'!$B$16</definedName>
    <definedName name="TABLE_REFERENCE_GUIDANCE" localSheetId="28">'x-226'!$B$16</definedName>
    <definedName name="TABLE_REFERENCE_GUIDANCE" localSheetId="29">'x-227'!$B$16</definedName>
    <definedName name="TABLE_REFERENCE_GUIDANCE" localSheetId="30">'x-228'!$B$16</definedName>
    <definedName name="TABLE_REFERENCE_GUIDANCE" localSheetId="31">'x-229'!$B$16</definedName>
    <definedName name="TABLE_REFERENCE_GUIDANCE" localSheetId="32">'x-230'!$B$16</definedName>
    <definedName name="TABLE_REFERENCE_GUIDANCE" localSheetId="33">'x-231'!$B$16</definedName>
    <definedName name="TABLE_REFERENCE_GUIDANCE" localSheetId="34">'x-232'!$B$16</definedName>
    <definedName name="TABLE_REFERENCE_GUIDANCE" localSheetId="35">'x-301'!$B$16</definedName>
    <definedName name="TABLE_REFERENCE_GUIDANCE" localSheetId="36">'x-302'!$B$16</definedName>
    <definedName name="TABLE_REFERENCE_GUIDANCE" localSheetId="37">'x-303'!$B$16</definedName>
    <definedName name="TABLE_REFERENCE_GUIDANCE" localSheetId="38">'x-304'!$B$16</definedName>
    <definedName name="TABLE_REFERENCE_GUIDANCE" localSheetId="39">'x-307'!$B$16</definedName>
    <definedName name="TABLE_REFERENCE_GUIDANCE" localSheetId="40">'x-308'!$B$16</definedName>
    <definedName name="TABLE_REFERENCE_GUIDANCE" localSheetId="41">'x-309'!$B$16</definedName>
    <definedName name="TABLE_REFERENCE_GUIDANCE" localSheetId="42">'x-310'!$B$16</definedName>
    <definedName name="TABLE_REFERENCE_GUIDANCE" localSheetId="43">'x-311'!$B$16</definedName>
    <definedName name="TABLE_REFERENCE_GUIDANCE" localSheetId="44">'x-312'!$B$16</definedName>
    <definedName name="TABLE_REFERENCE_GUIDANCE" localSheetId="45">'x-313'!$B$16</definedName>
    <definedName name="TABLE_REFERENCE_GUIDANCE" localSheetId="46">'x-314'!$B$16</definedName>
    <definedName name="TABLE_REFERENCE_GUIDANCE" localSheetId="47">'x-315'!$B$16</definedName>
    <definedName name="TABLE_REFERENCE_GUIDANCE" localSheetId="48">'x-316'!$B$16</definedName>
    <definedName name="TABLE_REFERENCE_GUIDANCE" localSheetId="49">'x-317'!$B$16</definedName>
    <definedName name="TABLE_REFERENCE_GUIDANCE" localSheetId="50">'x-318'!$B$16</definedName>
    <definedName name="TABLE_REFERENCE_GUIDANCE" localSheetId="51">'x-401'!$B$16</definedName>
    <definedName name="TABLE_REFERENCE_GUIDANCE" localSheetId="52">'x-402'!$B$16</definedName>
    <definedName name="TABLE_REFERENCE_GUIDANCE" localSheetId="53">'x-403'!$B$16</definedName>
    <definedName name="TABLE_REFERENCE_GUIDANCE" localSheetId="54">'x-404'!$B$16</definedName>
    <definedName name="TABLE_REFERENCE_GUIDANCE" localSheetId="55">'x-405'!$B$16</definedName>
    <definedName name="TABLE_REFERENCE_GUIDANCE" localSheetId="56">'x-406'!$B$16</definedName>
    <definedName name="TABLE_REFERENCE_GUIDANCE" localSheetId="57">'x-407'!$B$16</definedName>
    <definedName name="TABLE_REFERENCE_GUIDANCE" localSheetId="58">'x-408'!$B$16</definedName>
    <definedName name="TABLE_REFERENCE_GUIDANCE" localSheetId="59">'x-409'!$B$16</definedName>
    <definedName name="TABLE_REFERENCE_GUIDANCE" localSheetId="60">'x-410'!$B$16</definedName>
    <definedName name="TABLE_REFERENCE_GUIDANCE" localSheetId="61">'x-411'!$B$16</definedName>
    <definedName name="TABLE_REFERENCE_GUIDANCE" localSheetId="62">'x-412'!$B$16</definedName>
    <definedName name="TABLE_REFERENCE_GUIDANCE" localSheetId="63">'x-413'!$B$16</definedName>
    <definedName name="TABLE_REFERENCE_GUIDANCE" localSheetId="64">'x-414'!$B$16</definedName>
    <definedName name="TABLE_REFERENCE_GUIDANCE" localSheetId="65">'x-501'!$B$16</definedName>
    <definedName name="TABLE_REFERENCE_GUIDANCE" localSheetId="66">'x-502'!$B$16</definedName>
    <definedName name="TABLE_REFERENCE_GUIDANCE" localSheetId="67">'x-503'!$B$16</definedName>
    <definedName name="TABLE_REFERENCE_GUIDANCE" localSheetId="68">'x-504'!$B$16</definedName>
    <definedName name="TABLE_REFERENCE_GUIDANCE" localSheetId="69">'x-505'!$B$16</definedName>
    <definedName name="TABLE_REFERENCE_GUIDANCE" localSheetId="70">'x-601'!$B$16</definedName>
    <definedName name="TABLE_REFERENCE_GUIDANCE" localSheetId="71">'x-602'!$B$16</definedName>
    <definedName name="TABLE_REFERENCE_GUIDANCE" localSheetId="72">'x-603'!$B$16</definedName>
    <definedName name="TABLE_REFERENCE_GUIDANCE" localSheetId="73">'x-604'!$B$16</definedName>
    <definedName name="TABLE_REFERENCE_GUIDANCE" localSheetId="74">'x-605'!$B$16</definedName>
    <definedName name="TABLE_REFERENCE_GUIDANCE" localSheetId="75">'x-606'!$B$16</definedName>
    <definedName name="TABLE_REFERENCE_GUIDANCE" localSheetId="76">'x-607'!$B$16</definedName>
    <definedName name="TABLE_REFERENCE_GUIDANCE" localSheetId="77">'x-608'!$B$16</definedName>
    <definedName name="TABLE_REFERENCE_GUIDANCE" localSheetId="78">'x-609'!$B$16</definedName>
    <definedName name="TABLE_REFERENCE_GUIDANCE" localSheetId="79">'x-610'!$B$16</definedName>
    <definedName name="TABLE_REFERENCE_GUIDANCE" localSheetId="80">'x-611'!$B$16</definedName>
    <definedName name="TABLE_REFERENCE_GUIDANCE" localSheetId="81">'x-612'!$B$16</definedName>
    <definedName name="TABLE_REFERENCE_GUIDANCE" localSheetId="82">'x-613'!$B$16</definedName>
    <definedName name="TABLE_REFERENCE_GUIDANCE" localSheetId="83">'x-702'!$B$16</definedName>
    <definedName name="TABLE_REFERENCE_GUIDANCE" localSheetId="84">'x-703'!$B$16</definedName>
    <definedName name="TABLE_REFERENCE_GUIDANCE" localSheetId="85">'x-704'!$B$16</definedName>
    <definedName name="TABLE_REFERENCE_GUIDANCE" localSheetId="86">'x-705'!$B$16</definedName>
    <definedName name="TABLE_REFERENCE_GUIDANCE" localSheetId="87">'x-706'!$B$16</definedName>
    <definedName name="TABLE_REFERENCE_GUIDANCE" localSheetId="88">'x-707'!$B$16</definedName>
    <definedName name="TABLE_REFERENCE_GUIDANCE" localSheetId="89">'x-708'!$B$16</definedName>
    <definedName name="TABLE_REFERENCE_GUIDANCE" localSheetId="90">'x-709'!$B$16</definedName>
    <definedName name="TABLE_REFERENCE_GUIDANCE" localSheetId="91">'x-710'!$B$16</definedName>
    <definedName name="TABLE_REFERENCE_GUIDANCE" localSheetId="92">'x-711'!$B$16</definedName>
    <definedName name="TABLE_REFERENCE_GUIDANCE" localSheetId="93">'x-712'!$B$16</definedName>
    <definedName name="TABLE_REFERENCE_GUIDANCE" localSheetId="94">'x-713'!$B$16</definedName>
    <definedName name="TABLE_REFERENCE_GUIDANCE" localSheetId="95">'x-714'!$B$16</definedName>
    <definedName name="TABLE_REFERENCE_GUIDANCE" localSheetId="96">'x-715'!$B$16</definedName>
    <definedName name="TABLE_REFERENCE_GUIDANCE" localSheetId="97">'x-716'!$B$16</definedName>
    <definedName name="TABLE_REFERENCE_GUIDANCE" localSheetId="98">'x-717'!$B$16</definedName>
    <definedName name="TABLE_REFERENCE_GUIDANCE" localSheetId="99">'x-718'!$B$16</definedName>
    <definedName name="TABLE_REFERENCE_GUIDANCE" localSheetId="100">'x-719'!$B$16</definedName>
    <definedName name="TABLE_REFERENCE_GUIDANCE" localSheetId="101">'x-720'!$B$16</definedName>
    <definedName name="TABLE_REFERENCE_GUIDANCE" localSheetId="102">'x-721'!$B$16</definedName>
    <definedName name="TABLE_REFERENCE_GUIDANCE" localSheetId="103">'x-722'!$B$16</definedName>
    <definedName name="TABLE_REFERENCE_GUIDANCE" localSheetId="104">'x-723'!$B$16</definedName>
    <definedName name="TABLE_REFERENCE_GUIDANCE" localSheetId="105">'x-724'!$B$16</definedName>
    <definedName name="TABLE_REFERENCE_GUIDANCE" localSheetId="106">'x-725'!$B$16</definedName>
    <definedName name="TABLE_REFERENCE_GUIDANCE" localSheetId="107">'x-726'!$B$16</definedName>
    <definedName name="TABLE_REFERENCE_GUIDANCE" localSheetId="108">'x-727'!$B$16</definedName>
    <definedName name="TABLE_REFERENCE_GUIDANCE" localSheetId="109">'x-728'!$B$16</definedName>
    <definedName name="TABLE_REFERENCE_GUIDANCE" localSheetId="111">'x-803'!$B$16</definedName>
    <definedName name="TABLE_REFERENCE_GUIDANCE" localSheetId="112">'x-804'!$B$16</definedName>
    <definedName name="TABLE_REFERENCE_GUIDANCE" localSheetId="113">'x-805'!$B$16</definedName>
    <definedName name="TABLE_REFERENCE_GUIDANCE" localSheetId="114">'x-806'!$B$16</definedName>
    <definedName name="TABLE_REFERENCE_GUIDANCE" localSheetId="115">'x-808'!$B$16</definedName>
    <definedName name="TABLE_REFERENCE_GUIDANCE" localSheetId="116">'x-809'!$B$16</definedName>
    <definedName name="TABLE_REFERENCE_GUIDANCE">'x-Series Number'!$B$16</definedName>
    <definedName name="TABLE_REFERENCE_GUIDANCE_1" localSheetId="4">'x-101'!$B$16</definedName>
    <definedName name="TABLE_REFERENCE_GUIDANCE_1" localSheetId="5">'x-202'!$B$16</definedName>
    <definedName name="TABLE_REFERENCE_GUIDANCE_1" localSheetId="6">'x-203'!$B$16</definedName>
    <definedName name="TABLE_REFERENCE_GUIDANCE_1" localSheetId="7">'x-204'!$B$16</definedName>
    <definedName name="TABLE_REFERENCE_GUIDANCE_1" localSheetId="8">'x-205'!$B$16</definedName>
    <definedName name="TABLE_REFERENCE_GUIDANCE_1" localSheetId="9">'x-206'!$B$16</definedName>
    <definedName name="TABLE_REFERENCE_GUIDANCE_1" localSheetId="10">'x-207'!$B$16</definedName>
    <definedName name="TABLE_REFERENCE_GUIDANCE_1" localSheetId="11">'x-208'!$B$16</definedName>
    <definedName name="TABLE_REFERENCE_GUIDANCE_1" localSheetId="12">'x-209'!$B$16</definedName>
    <definedName name="TABLE_REFERENCE_GUIDANCE_1" localSheetId="13">'x-210'!$B$16</definedName>
    <definedName name="TABLE_REFERENCE_GUIDANCE_1" localSheetId="14">'x-211'!$B$16</definedName>
    <definedName name="TABLE_REFERENCE_GUIDANCE_1" localSheetId="15">'x-212'!$B$16</definedName>
    <definedName name="TABLE_REFERENCE_GUIDANCE_1" localSheetId="16">'x-213'!$B$16</definedName>
    <definedName name="TABLE_REFERENCE_GUIDANCE_1" localSheetId="17">'x-214'!$B$16</definedName>
    <definedName name="TABLE_REFERENCE_GUIDANCE_1" localSheetId="18">'x-215'!$B$16</definedName>
    <definedName name="TABLE_REFERENCE_GUIDANCE_1" localSheetId="19">'x-216'!$B$16</definedName>
    <definedName name="TABLE_REFERENCE_GUIDANCE_1" localSheetId="20">'x-217'!$B$16</definedName>
    <definedName name="TABLE_REFERENCE_GUIDANCE_1" localSheetId="21">'x-218'!$B$16</definedName>
    <definedName name="TABLE_REFERENCE_GUIDANCE_1" localSheetId="22">'x-219'!$B$16</definedName>
    <definedName name="TABLE_REFERENCE_GUIDANCE_1" localSheetId="23">'x-220'!$B$16</definedName>
    <definedName name="TABLE_REFERENCE_GUIDANCE_1" localSheetId="24">'x-221'!$B$16</definedName>
    <definedName name="TABLE_REFERENCE_GUIDANCE_1" localSheetId="25">'x-222'!$B$16</definedName>
    <definedName name="TABLE_REFERENCE_GUIDANCE_1" localSheetId="26">'x-224'!$B$16</definedName>
    <definedName name="TABLE_REFERENCE_GUIDANCE_1" localSheetId="27">'x-225'!$B$16</definedName>
    <definedName name="TABLE_REFERENCE_GUIDANCE_1" localSheetId="28">'x-226'!$B$16</definedName>
    <definedName name="TABLE_REFERENCE_GUIDANCE_1" localSheetId="29">'x-227'!$B$16</definedName>
    <definedName name="TABLE_REFERENCE_GUIDANCE_1" localSheetId="30">'x-228'!$B$16</definedName>
    <definedName name="TABLE_REFERENCE_GUIDANCE_1" localSheetId="31">'x-229'!$B$16</definedName>
    <definedName name="TABLE_REFERENCE_GUIDANCE_1" localSheetId="32">'x-230'!$B$16</definedName>
    <definedName name="TABLE_REFERENCE_GUIDANCE_1" localSheetId="33">'x-231'!$B$16</definedName>
    <definedName name="TABLE_REFERENCE_GUIDANCE_1" localSheetId="34">'x-232'!$B$16</definedName>
    <definedName name="TABLE_REFERENCE_GUIDANCE_1" localSheetId="35">'x-301'!$B$16</definedName>
    <definedName name="TABLE_REFERENCE_GUIDANCE_1" localSheetId="36">'x-302'!$B$16</definedName>
    <definedName name="TABLE_REFERENCE_GUIDANCE_1" localSheetId="37">'x-303'!$B$16</definedName>
    <definedName name="TABLE_REFERENCE_GUIDANCE_1" localSheetId="38">'x-304'!$B$16</definedName>
    <definedName name="TABLE_REFERENCE_GUIDANCE_1" localSheetId="39">'x-307'!$B$16</definedName>
    <definedName name="TABLE_REFERENCE_GUIDANCE_1" localSheetId="40">'x-308'!$B$16</definedName>
    <definedName name="TABLE_REFERENCE_GUIDANCE_1" localSheetId="41">'x-309'!$B$16</definedName>
    <definedName name="TABLE_REFERENCE_GUIDANCE_1" localSheetId="42">'x-310'!$B$16</definedName>
    <definedName name="TABLE_REFERENCE_GUIDANCE_1" localSheetId="43">'x-311'!$B$16</definedName>
    <definedName name="TABLE_REFERENCE_GUIDANCE_1" localSheetId="44">'x-312'!$B$16</definedName>
    <definedName name="TABLE_REFERENCE_GUIDANCE_1" localSheetId="45">'x-313'!$B$16</definedName>
    <definedName name="TABLE_REFERENCE_GUIDANCE_1" localSheetId="46">'x-314'!$B$16</definedName>
    <definedName name="TABLE_REFERENCE_GUIDANCE_1" localSheetId="47">'x-315'!$B$16</definedName>
    <definedName name="TABLE_REFERENCE_GUIDANCE_1" localSheetId="48">'x-316'!$B$16</definedName>
    <definedName name="TABLE_REFERENCE_GUIDANCE_1" localSheetId="49">'x-317'!$B$16</definedName>
    <definedName name="TABLE_REFERENCE_GUIDANCE_1" localSheetId="50">'x-318'!$B$16</definedName>
    <definedName name="TABLE_REFERENCE_GUIDANCE_1" localSheetId="51">'x-401'!$B$16</definedName>
    <definedName name="TABLE_REFERENCE_GUIDANCE_1" localSheetId="52">'x-402'!$B$16</definedName>
    <definedName name="TABLE_REFERENCE_GUIDANCE_1" localSheetId="53">'x-403'!$B$16</definedName>
    <definedName name="TABLE_REFERENCE_GUIDANCE_1" localSheetId="54">'x-404'!$B$16</definedName>
    <definedName name="TABLE_REFERENCE_GUIDANCE_1" localSheetId="55">'x-405'!$B$16</definedName>
    <definedName name="TABLE_REFERENCE_GUIDANCE_1" localSheetId="56">'x-406'!$B$16</definedName>
    <definedName name="TABLE_REFERENCE_GUIDANCE_1" localSheetId="57">'x-407'!$B$16</definedName>
    <definedName name="TABLE_REFERENCE_GUIDANCE_1" localSheetId="58">'x-408'!$B$16</definedName>
    <definedName name="TABLE_REFERENCE_GUIDANCE_1" localSheetId="59">'x-409'!$B$16</definedName>
    <definedName name="TABLE_REFERENCE_GUIDANCE_1" localSheetId="60">'x-410'!$B$16</definedName>
    <definedName name="TABLE_REFERENCE_GUIDANCE_1" localSheetId="61">'x-411'!$B$16</definedName>
    <definedName name="TABLE_REFERENCE_GUIDANCE_1" localSheetId="62">'x-412'!$B$16</definedName>
    <definedName name="TABLE_REFERENCE_GUIDANCE_1" localSheetId="63">'x-413'!$B$16</definedName>
    <definedName name="TABLE_REFERENCE_GUIDANCE_1" localSheetId="64">'x-414'!$B$16</definedName>
    <definedName name="TABLE_REFERENCE_GUIDANCE_1" localSheetId="65">'x-501'!$B$16</definedName>
    <definedName name="TABLE_REFERENCE_GUIDANCE_1" localSheetId="66">'x-502'!$B$16</definedName>
    <definedName name="TABLE_REFERENCE_GUIDANCE_1" localSheetId="67">'x-503'!$B$16</definedName>
    <definedName name="TABLE_REFERENCE_GUIDANCE_1" localSheetId="68">'x-504'!$B$16</definedName>
    <definedName name="TABLE_REFERENCE_GUIDANCE_1" localSheetId="69">'x-505'!$B$16</definedName>
    <definedName name="TABLE_REFERENCE_GUIDANCE_1" localSheetId="70">'x-601'!$B$16</definedName>
    <definedName name="TABLE_REFERENCE_GUIDANCE_1" localSheetId="71">'x-602'!$B$16</definedName>
    <definedName name="TABLE_REFERENCE_GUIDANCE_1" localSheetId="72">'x-603'!$B$16</definedName>
    <definedName name="TABLE_REFERENCE_GUIDANCE_1" localSheetId="73">'x-604'!$B$16</definedName>
    <definedName name="TABLE_REFERENCE_GUIDANCE_1" localSheetId="74">'x-605'!$B$16</definedName>
    <definedName name="TABLE_REFERENCE_GUIDANCE_1" localSheetId="75">'x-606'!$B$16</definedName>
    <definedName name="TABLE_REFERENCE_GUIDANCE_1" localSheetId="76">'x-607'!$B$16</definedName>
    <definedName name="TABLE_REFERENCE_GUIDANCE_1" localSheetId="77">'x-608'!$B$16</definedName>
    <definedName name="TABLE_REFERENCE_GUIDANCE_1" localSheetId="78">'x-609'!$B$16</definedName>
    <definedName name="TABLE_REFERENCE_GUIDANCE_1" localSheetId="79">'x-610'!$B$16</definedName>
    <definedName name="TABLE_REFERENCE_GUIDANCE_1" localSheetId="80">'x-611'!$B$16</definedName>
    <definedName name="TABLE_REFERENCE_GUIDANCE_1" localSheetId="81">'x-612'!$B$16</definedName>
    <definedName name="TABLE_REFERENCE_GUIDANCE_1" localSheetId="82">'x-613'!$B$16</definedName>
    <definedName name="TABLE_REFERENCE_GUIDANCE_1" localSheetId="83">'x-702'!$B$16</definedName>
    <definedName name="TABLE_REFERENCE_GUIDANCE_1" localSheetId="84">'x-703'!$B$16</definedName>
    <definedName name="TABLE_REFERENCE_GUIDANCE_1" localSheetId="85">'x-704'!$B$16</definedName>
    <definedName name="TABLE_REFERENCE_GUIDANCE_1" localSheetId="86">'x-705'!$B$16</definedName>
    <definedName name="TABLE_REFERENCE_GUIDANCE_1" localSheetId="87">'x-706'!$B$16</definedName>
    <definedName name="TABLE_REFERENCE_GUIDANCE_1" localSheetId="88">'x-707'!$B$16</definedName>
    <definedName name="TABLE_REFERENCE_GUIDANCE_1" localSheetId="89">'x-708'!$B$16</definedName>
    <definedName name="TABLE_REFERENCE_GUIDANCE_1" localSheetId="90">'x-709'!$B$16</definedName>
    <definedName name="TABLE_REFERENCE_GUIDANCE_1" localSheetId="91">'x-710'!$B$16</definedName>
    <definedName name="TABLE_REFERENCE_GUIDANCE_1" localSheetId="92">'x-711'!$B$16</definedName>
    <definedName name="TABLE_REFERENCE_GUIDANCE_1" localSheetId="93">'x-712'!$B$16</definedName>
    <definedName name="TABLE_REFERENCE_GUIDANCE_1" localSheetId="94">'x-713'!$B$16</definedName>
    <definedName name="TABLE_REFERENCE_GUIDANCE_1" localSheetId="95">'x-714'!$B$16</definedName>
    <definedName name="TABLE_REFERENCE_GUIDANCE_1" localSheetId="96">'x-715'!$B$16</definedName>
    <definedName name="TABLE_REFERENCE_GUIDANCE_1" localSheetId="97">'x-716'!$B$16</definedName>
    <definedName name="TABLE_REFERENCE_GUIDANCE_1" localSheetId="98">'x-717'!$B$16</definedName>
    <definedName name="TABLE_REFERENCE_GUIDANCE_1" localSheetId="99">'x-718'!$B$16</definedName>
    <definedName name="TABLE_REFERENCE_GUIDANCE_1" localSheetId="100">'x-719'!$B$16</definedName>
    <definedName name="TABLE_REFERENCE_GUIDANCE_1" localSheetId="101">'x-720'!$B$16</definedName>
    <definedName name="TABLE_REFERENCE_GUIDANCE_1" localSheetId="102">'x-721'!$B$16</definedName>
    <definedName name="TABLE_REFERENCE_GUIDANCE_1" localSheetId="103">'x-722'!$B$16</definedName>
    <definedName name="TABLE_REFERENCE_GUIDANCE_1" localSheetId="104">'x-723'!$B$16</definedName>
    <definedName name="TABLE_REFERENCE_GUIDANCE_1" localSheetId="105">'x-724'!$B$16</definedName>
    <definedName name="TABLE_REFERENCE_GUIDANCE_1" localSheetId="106">'x-725'!$B$16</definedName>
    <definedName name="TABLE_REFERENCE_GUIDANCE_1" localSheetId="107">'x-726'!$B$16</definedName>
    <definedName name="TABLE_REFERENCE_GUIDANCE_1" localSheetId="108">'x-727'!$B$16</definedName>
    <definedName name="TABLE_REFERENCE_GUIDANCE_1" localSheetId="109">'x-728'!$B$16</definedName>
    <definedName name="TABLE_REFERENCE_GUIDANCE_1" localSheetId="111">'x-803'!$B$16</definedName>
    <definedName name="TABLE_REFERENCE_GUIDANCE_1" localSheetId="112">'x-804'!$B$16</definedName>
    <definedName name="TABLE_REFERENCE_GUIDANCE_1" localSheetId="113">'x-805'!$B$16</definedName>
    <definedName name="TABLE_REFERENCE_GUIDANCE_1" localSheetId="114">'x-806'!$B$16</definedName>
    <definedName name="TABLE_REFERENCE_GUIDANCE_1" localSheetId="115">'x-808'!$B$16</definedName>
    <definedName name="TABLE_REFERENCE_GUIDANCE_1" localSheetId="116">'x-809'!$B$16</definedName>
    <definedName name="TABLE_RELATED" localSheetId="4">'x-101'!$B$17</definedName>
    <definedName name="TABLE_RELATED" localSheetId="5">'x-202'!$B$17</definedName>
    <definedName name="TABLE_RELATED" localSheetId="6">'x-203'!$B$17</definedName>
    <definedName name="TABLE_RELATED" localSheetId="7">'x-204'!$B$17</definedName>
    <definedName name="TABLE_RELATED" localSheetId="8">'x-205'!$B$17</definedName>
    <definedName name="TABLE_RELATED" localSheetId="9">'x-206'!$B$17</definedName>
    <definedName name="TABLE_RELATED" localSheetId="10">'x-207'!$B$17</definedName>
    <definedName name="TABLE_RELATED" localSheetId="11">'x-208'!$B$17</definedName>
    <definedName name="TABLE_RELATED" localSheetId="12">'x-209'!$B$17</definedName>
    <definedName name="TABLE_RELATED" localSheetId="13">'x-210'!$B$17</definedName>
    <definedName name="TABLE_RELATED" localSheetId="14">'x-211'!$B$17</definedName>
    <definedName name="TABLE_RELATED" localSheetId="15">'x-212'!$B$17</definedName>
    <definedName name="TABLE_RELATED" localSheetId="16">'x-213'!$B$17</definedName>
    <definedName name="TABLE_RELATED" localSheetId="17">'x-214'!$B$17</definedName>
    <definedName name="TABLE_RELATED" localSheetId="18">'x-215'!$B$17</definedName>
    <definedName name="TABLE_RELATED" localSheetId="19">'x-216'!$B$17</definedName>
    <definedName name="TABLE_RELATED" localSheetId="20">'x-217'!$B$17</definedName>
    <definedName name="TABLE_RELATED" localSheetId="21">'x-218'!$B$17</definedName>
    <definedName name="TABLE_RELATED" localSheetId="22">'x-219'!$B$17</definedName>
    <definedName name="TABLE_RELATED" localSheetId="23">'x-220'!$B$17</definedName>
    <definedName name="TABLE_RELATED" localSheetId="24">'x-221'!$B$17</definedName>
    <definedName name="TABLE_RELATED" localSheetId="25">'x-222'!$B$17</definedName>
    <definedName name="TABLE_RELATED" localSheetId="26">'x-224'!$B$17</definedName>
    <definedName name="TABLE_RELATED" localSheetId="27">'x-225'!$B$17</definedName>
    <definedName name="TABLE_RELATED" localSheetId="28">'x-226'!$B$17</definedName>
    <definedName name="TABLE_RELATED" localSheetId="29">'x-227'!$B$17</definedName>
    <definedName name="TABLE_RELATED" localSheetId="30">'x-228'!$B$17</definedName>
    <definedName name="TABLE_RELATED" localSheetId="31">'x-229'!$B$17</definedName>
    <definedName name="TABLE_RELATED" localSheetId="32">'x-230'!$B$17</definedName>
    <definedName name="TABLE_RELATED" localSheetId="33">'x-231'!$B$17</definedName>
    <definedName name="TABLE_RELATED" localSheetId="34">'x-232'!$B$17</definedName>
    <definedName name="TABLE_RELATED" localSheetId="35">'x-301'!$B$17</definedName>
    <definedName name="TABLE_RELATED" localSheetId="36">'x-302'!$B$17</definedName>
    <definedName name="TABLE_RELATED" localSheetId="37">'x-303'!$B$17</definedName>
    <definedName name="TABLE_RELATED" localSheetId="38">'x-304'!$B$17</definedName>
    <definedName name="TABLE_RELATED" localSheetId="39">'x-307'!$B$17</definedName>
    <definedName name="TABLE_RELATED" localSheetId="40">'x-308'!$B$17</definedName>
    <definedName name="TABLE_RELATED" localSheetId="41">'x-309'!$B$17</definedName>
    <definedName name="TABLE_RELATED" localSheetId="42">'x-310'!$B$17</definedName>
    <definedName name="TABLE_RELATED" localSheetId="43">'x-311'!$B$17</definedName>
    <definedName name="TABLE_RELATED" localSheetId="44">'x-312'!$B$17</definedName>
    <definedName name="TABLE_RELATED" localSheetId="45">'x-313'!$B$17</definedName>
    <definedName name="TABLE_RELATED" localSheetId="46">'x-314'!$B$17</definedName>
    <definedName name="TABLE_RELATED" localSheetId="47">'x-315'!$B$17</definedName>
    <definedName name="TABLE_RELATED" localSheetId="48">'x-316'!$B$17</definedName>
    <definedName name="TABLE_RELATED" localSheetId="49">'x-317'!$B$17</definedName>
    <definedName name="TABLE_RELATED" localSheetId="50">'x-318'!$B$17</definedName>
    <definedName name="TABLE_RELATED" localSheetId="51">'x-401'!$B$17</definedName>
    <definedName name="TABLE_RELATED" localSheetId="52">'x-402'!$B$17</definedName>
    <definedName name="TABLE_RELATED" localSheetId="53">'x-403'!$B$17</definedName>
    <definedName name="TABLE_RELATED" localSheetId="54">'x-404'!$B$17</definedName>
    <definedName name="TABLE_RELATED" localSheetId="55">'x-405'!$B$17</definedName>
    <definedName name="TABLE_RELATED" localSheetId="56">'x-406'!$B$17</definedName>
    <definedName name="TABLE_RELATED" localSheetId="57">'x-407'!$B$17</definedName>
    <definedName name="TABLE_RELATED" localSheetId="58">'x-408'!$B$17</definedName>
    <definedName name="TABLE_RELATED" localSheetId="59">'x-409'!$B$17</definedName>
    <definedName name="TABLE_RELATED" localSheetId="60">'x-410'!$B$17</definedName>
    <definedName name="TABLE_RELATED" localSheetId="61">'x-411'!$B$17</definedName>
    <definedName name="TABLE_RELATED" localSheetId="62">'x-412'!$B$17</definedName>
    <definedName name="TABLE_RELATED" localSheetId="63">'x-413'!$B$17</definedName>
    <definedName name="TABLE_RELATED" localSheetId="64">'x-414'!$B$17</definedName>
    <definedName name="TABLE_RELATED" localSheetId="65">'x-501'!$B$17</definedName>
    <definedName name="TABLE_RELATED" localSheetId="66">'x-502'!$B$17</definedName>
    <definedName name="TABLE_RELATED" localSheetId="67">'x-503'!$B$17</definedName>
    <definedName name="TABLE_RELATED" localSheetId="68">'x-504'!$B$17</definedName>
    <definedName name="TABLE_RELATED" localSheetId="69">'x-505'!$B$17</definedName>
    <definedName name="TABLE_RELATED" localSheetId="70">'x-601'!$B$17</definedName>
    <definedName name="TABLE_RELATED" localSheetId="71">'x-602'!$B$17</definedName>
    <definedName name="TABLE_RELATED" localSheetId="72">'x-603'!$B$17</definedName>
    <definedName name="TABLE_RELATED" localSheetId="73">'x-604'!$B$17</definedName>
    <definedName name="TABLE_RELATED" localSheetId="74">'x-605'!$B$17</definedName>
    <definedName name="TABLE_RELATED" localSheetId="75">'x-606'!$B$17</definedName>
    <definedName name="TABLE_RELATED" localSheetId="76">'x-607'!$B$17</definedName>
    <definedName name="TABLE_RELATED" localSheetId="77">'x-608'!$B$17</definedName>
    <definedName name="TABLE_RELATED" localSheetId="78">'x-609'!$B$17</definedName>
    <definedName name="TABLE_RELATED" localSheetId="79">'x-610'!$B$17</definedName>
    <definedName name="TABLE_RELATED" localSheetId="80">'x-611'!$B$17</definedName>
    <definedName name="TABLE_RELATED" localSheetId="81">'x-612'!$B$17</definedName>
    <definedName name="TABLE_RELATED" localSheetId="82">'x-613'!$B$17</definedName>
    <definedName name="TABLE_RELATED" localSheetId="83">'x-702'!$B$17</definedName>
    <definedName name="TABLE_RELATED" localSheetId="84">'x-703'!$B$17</definedName>
    <definedName name="TABLE_RELATED" localSheetId="85">'x-704'!$B$17</definedName>
    <definedName name="TABLE_RELATED" localSheetId="86">'x-705'!$B$17</definedName>
    <definedName name="TABLE_RELATED" localSheetId="87">'x-706'!$B$17</definedName>
    <definedName name="TABLE_RELATED" localSheetId="88">'x-707'!$B$17</definedName>
    <definedName name="TABLE_RELATED" localSheetId="89">'x-708'!$B$17</definedName>
    <definedName name="TABLE_RELATED" localSheetId="90">'x-709'!$B$17</definedName>
    <definedName name="TABLE_RELATED" localSheetId="91">'x-710'!$B$17</definedName>
    <definedName name="TABLE_RELATED" localSheetId="92">'x-711'!$B$17</definedName>
    <definedName name="TABLE_RELATED" localSheetId="93">'x-712'!$B$17</definedName>
    <definedName name="TABLE_RELATED" localSheetId="94">'x-713'!$B$17</definedName>
    <definedName name="TABLE_RELATED" localSheetId="95">'x-714'!$B$17</definedName>
    <definedName name="TABLE_RELATED" localSheetId="96">'x-715'!$B$17</definedName>
    <definedName name="TABLE_RELATED" localSheetId="97">'x-716'!$B$17</definedName>
    <definedName name="TABLE_RELATED" localSheetId="98">'x-717'!$B$17</definedName>
    <definedName name="TABLE_RELATED" localSheetId="99">'x-718'!$B$17</definedName>
    <definedName name="TABLE_RELATED" localSheetId="100">'x-719'!$B$17</definedName>
    <definedName name="TABLE_RELATED" localSheetId="101">'x-720'!$B$17</definedName>
    <definedName name="TABLE_RELATED" localSheetId="102">'x-721'!$B$17</definedName>
    <definedName name="TABLE_RELATED" localSheetId="103">'x-722'!$B$17</definedName>
    <definedName name="TABLE_RELATED" localSheetId="104">'x-723'!$B$17</definedName>
    <definedName name="TABLE_RELATED" localSheetId="105">'x-724'!$B$17</definedName>
    <definedName name="TABLE_RELATED" localSheetId="106">'x-725'!$B$17</definedName>
    <definedName name="TABLE_RELATED" localSheetId="107">'x-726'!$B$17</definedName>
    <definedName name="TABLE_RELATED" localSheetId="108">'x-727'!$B$17</definedName>
    <definedName name="TABLE_RELATED" localSheetId="109">'x-728'!$B$17</definedName>
    <definedName name="TABLE_RELATED" localSheetId="111">'x-803'!$B$17</definedName>
    <definedName name="TABLE_RELATED" localSheetId="112">'x-804'!$B$17</definedName>
    <definedName name="TABLE_RELATED" localSheetId="113">'x-805'!$B$17</definedName>
    <definedName name="TABLE_RELATED" localSheetId="114">'x-806'!$B$17</definedName>
    <definedName name="TABLE_RELATED" localSheetId="115">'x-808'!$B$17</definedName>
    <definedName name="TABLE_RELATED" localSheetId="116">'x-809'!$B$17</definedName>
    <definedName name="TABLE_RELATED">'x-Series Number'!$B$17</definedName>
    <definedName name="TABLE_RELATED_1" localSheetId="4">'x-101'!$B$17</definedName>
    <definedName name="TABLE_RELATED_1" localSheetId="5">'x-202'!$B$17</definedName>
    <definedName name="TABLE_RELATED_1" localSheetId="6">'x-203'!$B$17</definedName>
    <definedName name="TABLE_RELATED_1" localSheetId="7">'x-204'!$B$17</definedName>
    <definedName name="TABLE_RELATED_1" localSheetId="8">'x-205'!$B$17</definedName>
    <definedName name="TABLE_RELATED_1" localSheetId="9">'x-206'!$B$17</definedName>
    <definedName name="TABLE_RELATED_1" localSheetId="10">'x-207'!$B$17</definedName>
    <definedName name="TABLE_RELATED_1" localSheetId="11">'x-208'!$B$17</definedName>
    <definedName name="TABLE_RELATED_1" localSheetId="12">'x-209'!$B$17</definedName>
    <definedName name="TABLE_RELATED_1" localSheetId="13">'x-210'!$B$17</definedName>
    <definedName name="TABLE_RELATED_1" localSheetId="14">'x-211'!$B$17</definedName>
    <definedName name="TABLE_RELATED_1" localSheetId="15">'x-212'!$B$17</definedName>
    <definedName name="TABLE_RELATED_1" localSheetId="16">'x-213'!$B$17</definedName>
    <definedName name="TABLE_RELATED_1" localSheetId="17">'x-214'!$B$17</definedName>
    <definedName name="TABLE_RELATED_1" localSheetId="18">'x-215'!$B$17</definedName>
    <definedName name="TABLE_RELATED_1" localSheetId="19">'x-216'!$B$17</definedName>
    <definedName name="TABLE_RELATED_1" localSheetId="20">'x-217'!$B$17</definedName>
    <definedName name="TABLE_RELATED_1" localSheetId="21">'x-218'!$B$17</definedName>
    <definedName name="TABLE_RELATED_1" localSheetId="22">'x-219'!$B$17</definedName>
    <definedName name="TABLE_RELATED_1" localSheetId="23">'x-220'!$B$17</definedName>
    <definedName name="TABLE_RELATED_1" localSheetId="24">'x-221'!$B$17</definedName>
    <definedName name="TABLE_RELATED_1" localSheetId="25">'x-222'!$B$17</definedName>
    <definedName name="TABLE_RELATED_1" localSheetId="26">'x-224'!$B$17</definedName>
    <definedName name="TABLE_RELATED_1" localSheetId="27">'x-225'!$B$17</definedName>
    <definedName name="TABLE_RELATED_1" localSheetId="28">'x-226'!$B$17</definedName>
    <definedName name="TABLE_RELATED_1" localSheetId="29">'x-227'!$B$17</definedName>
    <definedName name="TABLE_RELATED_1" localSheetId="30">'x-228'!$B$17</definedName>
    <definedName name="TABLE_RELATED_1" localSheetId="31">'x-229'!$B$17</definedName>
    <definedName name="TABLE_RELATED_1" localSheetId="32">'x-230'!$B$17</definedName>
    <definedName name="TABLE_RELATED_1" localSheetId="33">'x-231'!$B$17</definedName>
    <definedName name="TABLE_RELATED_1" localSheetId="34">'x-232'!$B$17</definedName>
    <definedName name="TABLE_RELATED_1" localSheetId="35">'x-301'!$B$17</definedName>
    <definedName name="TABLE_RELATED_1" localSheetId="36">'x-302'!$B$17</definedName>
    <definedName name="TABLE_RELATED_1" localSheetId="37">'x-303'!$B$17</definedName>
    <definedName name="TABLE_RELATED_1" localSheetId="38">'x-304'!$B$17</definedName>
    <definedName name="TABLE_RELATED_1" localSheetId="39">'x-307'!$B$17</definedName>
    <definedName name="TABLE_RELATED_1" localSheetId="40">'x-308'!$B$17</definedName>
    <definedName name="TABLE_RELATED_1" localSheetId="41">'x-309'!$B$17</definedName>
    <definedName name="TABLE_RELATED_1" localSheetId="42">'x-310'!$B$17</definedName>
    <definedName name="TABLE_RELATED_1" localSheetId="43">'x-311'!$B$17</definedName>
    <definedName name="TABLE_RELATED_1" localSheetId="44">'x-312'!$B$17</definedName>
    <definedName name="TABLE_RELATED_1" localSheetId="45">'x-313'!$B$17</definedName>
    <definedName name="TABLE_RELATED_1" localSheetId="46">'x-314'!$B$17</definedName>
    <definedName name="TABLE_RELATED_1" localSheetId="47">'x-315'!$B$17</definedName>
    <definedName name="TABLE_RELATED_1" localSheetId="48">'x-316'!$B$17</definedName>
    <definedName name="TABLE_RELATED_1" localSheetId="49">'x-317'!$B$17</definedName>
    <definedName name="TABLE_RELATED_1" localSheetId="50">'x-318'!$B$17</definedName>
    <definedName name="TABLE_RELATED_1" localSheetId="51">'x-401'!$B$17</definedName>
    <definedName name="TABLE_RELATED_1" localSheetId="52">'x-402'!$B$17</definedName>
    <definedName name="TABLE_RELATED_1" localSheetId="53">'x-403'!$B$17</definedName>
    <definedName name="TABLE_RELATED_1" localSheetId="54">'x-404'!$B$17</definedName>
    <definedName name="TABLE_RELATED_1" localSheetId="55">'x-405'!$B$17</definedName>
    <definedName name="TABLE_RELATED_1" localSheetId="56">'x-406'!$B$17</definedName>
    <definedName name="TABLE_RELATED_1" localSheetId="57">'x-407'!$B$17</definedName>
    <definedName name="TABLE_RELATED_1" localSheetId="58">'x-408'!$B$17</definedName>
    <definedName name="TABLE_RELATED_1" localSheetId="59">'x-409'!$B$17</definedName>
    <definedName name="TABLE_RELATED_1" localSheetId="60">'x-410'!$B$17</definedName>
    <definedName name="TABLE_RELATED_1" localSheetId="61">'x-411'!$B$17</definedName>
    <definedName name="TABLE_RELATED_1" localSheetId="62">'x-412'!$B$17</definedName>
    <definedName name="TABLE_RELATED_1" localSheetId="63">'x-413'!$B$17</definedName>
    <definedName name="TABLE_RELATED_1" localSheetId="64">'x-414'!$B$17</definedName>
    <definedName name="TABLE_RELATED_1" localSheetId="65">'x-501'!$B$17</definedName>
    <definedName name="TABLE_RELATED_1" localSheetId="66">'x-502'!$B$17</definedName>
    <definedName name="TABLE_RELATED_1" localSheetId="67">'x-503'!$B$17</definedName>
    <definedName name="TABLE_RELATED_1" localSheetId="68">'x-504'!$B$17</definedName>
    <definedName name="TABLE_RELATED_1" localSheetId="69">'x-505'!$B$17</definedName>
    <definedName name="TABLE_RELATED_1" localSheetId="70">'x-601'!$B$17</definedName>
    <definedName name="TABLE_RELATED_1" localSheetId="71">'x-602'!$B$17</definedName>
    <definedName name="TABLE_RELATED_1" localSheetId="72">'x-603'!$B$17</definedName>
    <definedName name="TABLE_RELATED_1" localSheetId="73">'x-604'!$B$17</definedName>
    <definedName name="TABLE_RELATED_1" localSheetId="74">'x-605'!$B$17</definedName>
    <definedName name="TABLE_RELATED_1" localSheetId="75">'x-606'!$B$17</definedName>
    <definedName name="TABLE_RELATED_1" localSheetId="76">'x-607'!$B$17</definedName>
    <definedName name="TABLE_RELATED_1" localSheetId="77">'x-608'!$B$17</definedName>
    <definedName name="TABLE_RELATED_1" localSheetId="78">'x-609'!$B$17</definedName>
    <definedName name="TABLE_RELATED_1" localSheetId="79">'x-610'!$B$17</definedName>
    <definedName name="TABLE_RELATED_1" localSheetId="80">'x-611'!$B$17</definedName>
    <definedName name="TABLE_RELATED_1" localSheetId="81">'x-612'!$B$17</definedName>
    <definedName name="TABLE_RELATED_1" localSheetId="82">'x-613'!$B$17</definedName>
    <definedName name="TABLE_RELATED_1" localSheetId="83">'x-702'!$B$17</definedName>
    <definedName name="TABLE_RELATED_1" localSheetId="84">'x-703'!$B$17</definedName>
    <definedName name="TABLE_RELATED_1" localSheetId="85">'x-704'!$B$17</definedName>
    <definedName name="TABLE_RELATED_1" localSheetId="86">'x-705'!$B$17</definedName>
    <definedName name="TABLE_RELATED_1" localSheetId="87">'x-706'!$B$17</definedName>
    <definedName name="TABLE_RELATED_1" localSheetId="88">'x-707'!$B$17</definedName>
    <definedName name="TABLE_RELATED_1" localSheetId="89">'x-708'!$B$17</definedName>
    <definedName name="TABLE_RELATED_1" localSheetId="90">'x-709'!$B$17</definedName>
    <definedName name="TABLE_RELATED_1" localSheetId="91">'x-710'!$B$17</definedName>
    <definedName name="TABLE_RELATED_1" localSheetId="92">'x-711'!$B$17</definedName>
    <definedName name="TABLE_RELATED_1" localSheetId="93">'x-712'!$B$17</definedName>
    <definedName name="TABLE_RELATED_1" localSheetId="94">'x-713'!$B$17</definedName>
    <definedName name="TABLE_RELATED_1" localSheetId="95">'x-714'!$B$17</definedName>
    <definedName name="TABLE_RELATED_1" localSheetId="96">'x-715'!$B$17</definedName>
    <definedName name="TABLE_RELATED_1" localSheetId="97">'x-716'!$B$17</definedName>
    <definedName name="TABLE_RELATED_1" localSheetId="98">'x-717'!$B$17</definedName>
    <definedName name="TABLE_RELATED_1" localSheetId="99">'x-718'!$B$17</definedName>
    <definedName name="TABLE_RELATED_1" localSheetId="100">'x-719'!$B$17</definedName>
    <definedName name="TABLE_RELATED_1" localSheetId="101">'x-720'!$B$17</definedName>
    <definedName name="TABLE_RELATED_1" localSheetId="102">'x-721'!$B$17</definedName>
    <definedName name="TABLE_RELATED_1" localSheetId="103">'x-722'!$B$17</definedName>
    <definedName name="TABLE_RELATED_1" localSheetId="104">'x-723'!$B$17</definedName>
    <definedName name="TABLE_RELATED_1" localSheetId="105">'x-724'!$B$17</definedName>
    <definedName name="TABLE_RELATED_1" localSheetId="106">'x-725'!$B$17</definedName>
    <definedName name="TABLE_RELATED_1" localSheetId="107">'x-726'!$B$17</definedName>
    <definedName name="TABLE_RELATED_1" localSheetId="108">'x-727'!$B$17</definedName>
    <definedName name="TABLE_RELATED_1" localSheetId="109">'x-728'!$B$17</definedName>
    <definedName name="TABLE_RELATED_1" localSheetId="111">'x-803'!$B$17</definedName>
    <definedName name="TABLE_RELATED_1" localSheetId="112">'x-804'!$B$17</definedName>
    <definedName name="TABLE_RELATED_1" localSheetId="113">'x-805'!$B$17</definedName>
    <definedName name="TABLE_RELATED_1" localSheetId="114">'x-806'!$B$17</definedName>
    <definedName name="TABLE_RELATED_1" localSheetId="115">'x-808'!$B$17</definedName>
    <definedName name="TABLE_RELATED_1" localSheetId="116">'x-809'!$B$17</definedName>
    <definedName name="TABLE_SECTION" localSheetId="4">'x-101'!$B$8</definedName>
    <definedName name="TABLE_SECTION" localSheetId="5">'x-202'!$B$8</definedName>
    <definedName name="TABLE_SECTION" localSheetId="6">'x-203'!$B$8</definedName>
    <definedName name="TABLE_SECTION" localSheetId="7">'x-204'!$B$8</definedName>
    <definedName name="TABLE_SECTION" localSheetId="8">'x-205'!$B$8</definedName>
    <definedName name="TABLE_SECTION" localSheetId="9">'x-206'!$B$8</definedName>
    <definedName name="TABLE_SECTION" localSheetId="10">'x-207'!$B$8</definedName>
    <definedName name="TABLE_SECTION" localSheetId="11">'x-208'!$B$8</definedName>
    <definedName name="TABLE_SECTION" localSheetId="12">'x-209'!$B$8</definedName>
    <definedName name="TABLE_SECTION" localSheetId="13">'x-210'!$B$8</definedName>
    <definedName name="TABLE_SECTION" localSheetId="14">'x-211'!$B$8</definedName>
    <definedName name="TABLE_SECTION" localSheetId="15">'x-212'!$B$8</definedName>
    <definedName name="TABLE_SECTION" localSheetId="16">'x-213'!$B$8</definedName>
    <definedName name="TABLE_SECTION" localSheetId="17">'x-214'!$B$8</definedName>
    <definedName name="TABLE_SECTION" localSheetId="18">'x-215'!$B$8</definedName>
    <definedName name="TABLE_SECTION" localSheetId="19">'x-216'!$B$8</definedName>
    <definedName name="TABLE_SECTION" localSheetId="20">'x-217'!$B$8</definedName>
    <definedName name="TABLE_SECTION" localSheetId="21">'x-218'!$B$8</definedName>
    <definedName name="TABLE_SECTION" localSheetId="22">'x-219'!$B$8</definedName>
    <definedName name="TABLE_SECTION" localSheetId="23">'x-220'!$B$8</definedName>
    <definedName name="TABLE_SECTION" localSheetId="24">'x-221'!$B$8</definedName>
    <definedName name="TABLE_SECTION" localSheetId="25">'x-222'!$B$8</definedName>
    <definedName name="TABLE_SECTION" localSheetId="26">'x-224'!$B$8</definedName>
    <definedName name="TABLE_SECTION" localSheetId="27">'x-225'!$B$8</definedName>
    <definedName name="TABLE_SECTION" localSheetId="28">'x-226'!$B$8</definedName>
    <definedName name="TABLE_SECTION" localSheetId="29">'x-227'!$B$8</definedName>
    <definedName name="TABLE_SECTION" localSheetId="30">'x-228'!$B$8</definedName>
    <definedName name="TABLE_SECTION" localSheetId="31">'x-229'!$B$8</definedName>
    <definedName name="TABLE_SECTION" localSheetId="32">'x-230'!$B$8</definedName>
    <definedName name="TABLE_SECTION" localSheetId="33">'x-231'!$B$8</definedName>
    <definedName name="TABLE_SECTION" localSheetId="34">'x-232'!$B$8</definedName>
    <definedName name="TABLE_SECTION" localSheetId="35">'x-301'!$B$8</definedName>
    <definedName name="TABLE_SECTION" localSheetId="36">'x-302'!$B$8</definedName>
    <definedName name="TABLE_SECTION" localSheetId="37">'x-303'!$B$8</definedName>
    <definedName name="TABLE_SECTION" localSheetId="38">'x-304'!$B$8</definedName>
    <definedName name="TABLE_SECTION" localSheetId="39">'x-307'!$B$8</definedName>
    <definedName name="TABLE_SECTION" localSheetId="40">'x-308'!$B$8</definedName>
    <definedName name="TABLE_SECTION" localSheetId="41">'x-309'!$B$8</definedName>
    <definedName name="TABLE_SECTION" localSheetId="42">'x-310'!$B$8</definedName>
    <definedName name="TABLE_SECTION" localSheetId="43">'x-311'!$B$8</definedName>
    <definedName name="TABLE_SECTION" localSheetId="44">'x-312'!$B$8</definedName>
    <definedName name="TABLE_SECTION" localSheetId="45">'x-313'!$B$8</definedName>
    <definedName name="TABLE_SECTION" localSheetId="46">'x-314'!$B$8</definedName>
    <definedName name="TABLE_SECTION" localSheetId="47">'x-315'!$B$8</definedName>
    <definedName name="TABLE_SECTION" localSheetId="48">'x-316'!$B$8</definedName>
    <definedName name="TABLE_SECTION" localSheetId="49">'x-317'!$B$8</definedName>
    <definedName name="TABLE_SECTION" localSheetId="50">'x-318'!$B$8</definedName>
    <definedName name="TABLE_SECTION" localSheetId="51">'x-401'!$B$8</definedName>
    <definedName name="TABLE_SECTION" localSheetId="52">'x-402'!$B$8</definedName>
    <definedName name="TABLE_SECTION" localSheetId="53">'x-403'!$B$8</definedName>
    <definedName name="TABLE_SECTION" localSheetId="54">'x-404'!$B$8</definedName>
    <definedName name="TABLE_SECTION" localSheetId="55">'x-405'!$B$8</definedName>
    <definedName name="TABLE_SECTION" localSheetId="56">'x-406'!$B$8</definedName>
    <definedName name="TABLE_SECTION" localSheetId="57">'x-407'!$B$8</definedName>
    <definedName name="TABLE_SECTION" localSheetId="58">'x-408'!$B$8</definedName>
    <definedName name="TABLE_SECTION" localSheetId="59">'x-409'!$B$8</definedName>
    <definedName name="TABLE_SECTION" localSheetId="60">'x-410'!$B$8</definedName>
    <definedName name="TABLE_SECTION" localSheetId="61">'x-411'!$B$8</definedName>
    <definedName name="TABLE_SECTION" localSheetId="62">'x-412'!$B$8</definedName>
    <definedName name="TABLE_SECTION" localSheetId="63">'x-413'!$B$8</definedName>
    <definedName name="TABLE_SECTION" localSheetId="64">'x-414'!$B$8</definedName>
    <definedName name="TABLE_SECTION" localSheetId="65">'x-501'!$B$8</definedName>
    <definedName name="TABLE_SECTION" localSheetId="66">'x-502'!$B$8</definedName>
    <definedName name="TABLE_SECTION" localSheetId="67">'x-503'!$B$8</definedName>
    <definedName name="TABLE_SECTION" localSheetId="68">'x-504'!$B$8</definedName>
    <definedName name="TABLE_SECTION" localSheetId="69">'x-505'!$B$8</definedName>
    <definedName name="TABLE_SECTION" localSheetId="70">'x-601'!$B$8</definedName>
    <definedName name="TABLE_SECTION" localSheetId="71">'x-602'!$B$8</definedName>
    <definedName name="TABLE_SECTION" localSheetId="72">'x-603'!$B$8</definedName>
    <definedName name="TABLE_SECTION" localSheetId="73">'x-604'!$B$8</definedName>
    <definedName name="TABLE_SECTION" localSheetId="74">'x-605'!$B$8</definedName>
    <definedName name="TABLE_SECTION" localSheetId="75">'x-606'!$B$8</definedName>
    <definedName name="TABLE_SECTION" localSheetId="76">'x-607'!$B$8</definedName>
    <definedName name="TABLE_SECTION" localSheetId="77">'x-608'!$B$8</definedName>
    <definedName name="TABLE_SECTION" localSheetId="78">'x-609'!$B$8</definedName>
    <definedName name="TABLE_SECTION" localSheetId="79">'x-610'!$B$8</definedName>
    <definedName name="TABLE_SECTION" localSheetId="80">'x-611'!$B$8</definedName>
    <definedName name="TABLE_SECTION" localSheetId="81">'x-612'!$B$8</definedName>
    <definedName name="TABLE_SECTION" localSheetId="82">'x-613'!$B$8</definedName>
    <definedName name="TABLE_SECTION" localSheetId="83">'x-702'!$B$8</definedName>
    <definedName name="TABLE_SECTION" localSheetId="84">'x-703'!$B$8</definedName>
    <definedName name="TABLE_SECTION" localSheetId="85">'x-704'!$B$8</definedName>
    <definedName name="TABLE_SECTION" localSheetId="86">'x-705'!$B$8</definedName>
    <definedName name="TABLE_SECTION" localSheetId="87">'x-706'!$B$8</definedName>
    <definedName name="TABLE_SECTION" localSheetId="88">'x-707'!$B$8</definedName>
    <definedName name="TABLE_SECTION" localSheetId="89">'x-708'!$B$8</definedName>
    <definedName name="TABLE_SECTION" localSheetId="90">'x-709'!$B$8</definedName>
    <definedName name="TABLE_SECTION" localSheetId="91">'x-710'!$B$8</definedName>
    <definedName name="TABLE_SECTION" localSheetId="92">'x-711'!$B$8</definedName>
    <definedName name="TABLE_SECTION" localSheetId="93">'x-712'!$B$8</definedName>
    <definedName name="TABLE_SECTION" localSheetId="94">'x-713'!$B$8</definedName>
    <definedName name="TABLE_SECTION" localSheetId="95">'x-714'!$B$8</definedName>
    <definedName name="TABLE_SECTION" localSheetId="96">'x-715'!$B$8</definedName>
    <definedName name="TABLE_SECTION" localSheetId="97">'x-716'!$B$8</definedName>
    <definedName name="TABLE_SECTION" localSheetId="98">'x-717'!$B$8</definedName>
    <definedName name="TABLE_SECTION" localSheetId="99">'x-718'!$B$8</definedName>
    <definedName name="TABLE_SECTION" localSheetId="100">'x-719'!$B$8</definedName>
    <definedName name="TABLE_SECTION" localSheetId="101">'x-720'!$B$8</definedName>
    <definedName name="TABLE_SECTION" localSheetId="102">'x-721'!$B$8</definedName>
    <definedName name="TABLE_SECTION" localSheetId="103">'x-722'!$B$8</definedName>
    <definedName name="TABLE_SECTION" localSheetId="104">'x-723'!$B$8</definedName>
    <definedName name="TABLE_SECTION" localSheetId="105">'x-724'!$B$8</definedName>
    <definedName name="TABLE_SECTION" localSheetId="106">'x-725'!$B$8</definedName>
    <definedName name="TABLE_SECTION" localSheetId="107">'x-726'!$B$8</definedName>
    <definedName name="TABLE_SECTION" localSheetId="108">'x-727'!$B$8</definedName>
    <definedName name="TABLE_SECTION" localSheetId="109">'x-728'!$B$8</definedName>
    <definedName name="TABLE_SECTION" localSheetId="111">'x-803'!$B$8</definedName>
    <definedName name="TABLE_SECTION" localSheetId="112">'x-804'!$B$8</definedName>
    <definedName name="TABLE_SECTION" localSheetId="113">'x-805'!$B$8</definedName>
    <definedName name="TABLE_SECTION" localSheetId="114">'x-806'!$B$8</definedName>
    <definedName name="TABLE_SECTION" localSheetId="115">'x-808'!$B$8</definedName>
    <definedName name="TABLE_SECTION" localSheetId="116">'x-809'!$B$8</definedName>
    <definedName name="TABLE_SECTION">'x-Series Number'!$B$8</definedName>
    <definedName name="TABLE_SECTION_1" localSheetId="4">'x-101'!$B$8</definedName>
    <definedName name="TABLE_SECTION_1" localSheetId="5">'x-202'!$B$8</definedName>
    <definedName name="TABLE_SECTION_1" localSheetId="6">'x-203'!$B$8</definedName>
    <definedName name="TABLE_SECTION_1" localSheetId="7">'x-204'!$B$8</definedName>
    <definedName name="TABLE_SECTION_1" localSheetId="8">'x-205'!$B$8</definedName>
    <definedName name="TABLE_SECTION_1" localSheetId="9">'x-206'!$B$8</definedName>
    <definedName name="TABLE_SECTION_1" localSheetId="10">'x-207'!$B$8</definedName>
    <definedName name="TABLE_SECTION_1" localSheetId="11">'x-208'!$B$8</definedName>
    <definedName name="TABLE_SECTION_1" localSheetId="12">'x-209'!$B$8</definedName>
    <definedName name="TABLE_SECTION_1" localSheetId="13">'x-210'!$B$8</definedName>
    <definedName name="TABLE_SECTION_1" localSheetId="14">'x-211'!$B$8</definedName>
    <definedName name="TABLE_SECTION_1" localSheetId="15">'x-212'!$B$8</definedName>
    <definedName name="TABLE_SECTION_1" localSheetId="16">'x-213'!$B$8</definedName>
    <definedName name="TABLE_SECTION_1" localSheetId="17">'x-214'!$B$8</definedName>
    <definedName name="TABLE_SECTION_1" localSheetId="18">'x-215'!$B$8</definedName>
    <definedName name="TABLE_SECTION_1" localSheetId="19">'x-216'!$B$8</definedName>
    <definedName name="TABLE_SECTION_1" localSheetId="20">'x-217'!$B$8</definedName>
    <definedName name="TABLE_SECTION_1" localSheetId="21">'x-218'!$B$8</definedName>
    <definedName name="TABLE_SECTION_1" localSheetId="22">'x-219'!$B$8</definedName>
    <definedName name="TABLE_SECTION_1" localSheetId="23">'x-220'!$B$8</definedName>
    <definedName name="TABLE_SECTION_1" localSheetId="24">'x-221'!$B$8</definedName>
    <definedName name="TABLE_SECTION_1" localSheetId="25">'x-222'!$B$8</definedName>
    <definedName name="TABLE_SECTION_1" localSheetId="26">'x-224'!$B$8</definedName>
    <definedName name="TABLE_SECTION_1" localSheetId="27">'x-225'!$B$8</definedName>
    <definedName name="TABLE_SECTION_1" localSheetId="28">'x-226'!$B$8</definedName>
    <definedName name="TABLE_SECTION_1" localSheetId="29">'x-227'!$B$8</definedName>
    <definedName name="TABLE_SECTION_1" localSheetId="30">'x-228'!$B$8</definedName>
    <definedName name="TABLE_SECTION_1" localSheetId="31">'x-229'!$B$8</definedName>
    <definedName name="TABLE_SECTION_1" localSheetId="32">'x-230'!$B$8</definedName>
    <definedName name="TABLE_SECTION_1" localSheetId="33">'x-231'!$B$8</definedName>
    <definedName name="TABLE_SECTION_1" localSheetId="34">'x-232'!$B$8</definedName>
    <definedName name="TABLE_SECTION_1" localSheetId="35">'x-301'!$B$8</definedName>
    <definedName name="TABLE_SECTION_1" localSheetId="36">'x-302'!$B$8</definedName>
    <definedName name="TABLE_SECTION_1" localSheetId="37">'x-303'!$B$8</definedName>
    <definedName name="TABLE_SECTION_1" localSheetId="38">'x-304'!$B$8</definedName>
    <definedName name="TABLE_SECTION_1" localSheetId="39">'x-307'!$B$8</definedName>
    <definedName name="TABLE_SECTION_1" localSheetId="40">'x-308'!$B$8</definedName>
    <definedName name="TABLE_SECTION_1" localSheetId="41">'x-309'!$B$8</definedName>
    <definedName name="TABLE_SECTION_1" localSheetId="42">'x-310'!$B$8</definedName>
    <definedName name="TABLE_SECTION_1" localSheetId="43">'x-311'!$B$8</definedName>
    <definedName name="TABLE_SECTION_1" localSheetId="44">'x-312'!$B$8</definedName>
    <definedName name="TABLE_SECTION_1" localSheetId="45">'x-313'!$B$8</definedName>
    <definedName name="TABLE_SECTION_1" localSheetId="46">'x-314'!$B$8</definedName>
    <definedName name="TABLE_SECTION_1" localSheetId="47">'x-315'!$B$8</definedName>
    <definedName name="TABLE_SECTION_1" localSheetId="48">'x-316'!$B$8</definedName>
    <definedName name="TABLE_SECTION_1" localSheetId="49">'x-317'!$B$8</definedName>
    <definedName name="TABLE_SECTION_1" localSheetId="50">'x-318'!$B$8</definedName>
    <definedName name="TABLE_SECTION_1" localSheetId="51">'x-401'!$B$8</definedName>
    <definedName name="TABLE_SECTION_1" localSheetId="52">'x-402'!$B$8</definedName>
    <definedName name="TABLE_SECTION_1" localSheetId="53">'x-403'!$B$8</definedName>
    <definedName name="TABLE_SECTION_1" localSheetId="54">'x-404'!$B$8</definedName>
    <definedName name="TABLE_SECTION_1" localSheetId="55">'x-405'!$B$8</definedName>
    <definedName name="TABLE_SECTION_1" localSheetId="56">'x-406'!$B$8</definedName>
    <definedName name="TABLE_SECTION_1" localSheetId="57">'x-407'!$B$8</definedName>
    <definedName name="TABLE_SECTION_1" localSheetId="58">'x-408'!$B$8</definedName>
    <definedName name="TABLE_SECTION_1" localSheetId="59">'x-409'!$B$8</definedName>
    <definedName name="TABLE_SECTION_1" localSheetId="60">'x-410'!$B$8</definedName>
    <definedName name="TABLE_SECTION_1" localSheetId="61">'x-411'!$B$8</definedName>
    <definedName name="TABLE_SECTION_1" localSheetId="62">'x-412'!$B$8</definedName>
    <definedName name="TABLE_SECTION_1" localSheetId="63">'x-413'!$B$8</definedName>
    <definedName name="TABLE_SECTION_1" localSheetId="64">'x-414'!$B$8</definedName>
    <definedName name="TABLE_SECTION_1" localSheetId="65">'x-501'!$B$8</definedName>
    <definedName name="TABLE_SECTION_1" localSheetId="66">'x-502'!$B$8</definedName>
    <definedName name="TABLE_SECTION_1" localSheetId="67">'x-503'!$B$8</definedName>
    <definedName name="TABLE_SECTION_1" localSheetId="68">'x-504'!$B$8</definedName>
    <definedName name="TABLE_SECTION_1" localSheetId="69">'x-505'!$B$8</definedName>
    <definedName name="TABLE_SECTION_1" localSheetId="70">'x-601'!$B$8</definedName>
    <definedName name="TABLE_SECTION_1" localSheetId="71">'x-602'!$B$8</definedName>
    <definedName name="TABLE_SECTION_1" localSheetId="72">'x-603'!$B$8</definedName>
    <definedName name="TABLE_SECTION_1" localSheetId="73">'x-604'!$B$8</definedName>
    <definedName name="TABLE_SECTION_1" localSheetId="74">'x-605'!$B$8</definedName>
    <definedName name="TABLE_SECTION_1" localSheetId="75">'x-606'!$B$8</definedName>
    <definedName name="TABLE_SECTION_1" localSheetId="76">'x-607'!$B$8</definedName>
    <definedName name="TABLE_SECTION_1" localSheetId="77">'x-608'!$B$8</definedName>
    <definedName name="TABLE_SECTION_1" localSheetId="78">'x-609'!$B$8</definedName>
    <definedName name="TABLE_SECTION_1" localSheetId="79">'x-610'!$B$8</definedName>
    <definedName name="TABLE_SECTION_1" localSheetId="80">'x-611'!$B$8</definedName>
    <definedName name="TABLE_SECTION_1" localSheetId="81">'x-612'!$B$8</definedName>
    <definedName name="TABLE_SECTION_1" localSheetId="82">'x-613'!$B$8</definedName>
    <definedName name="TABLE_SECTION_1" localSheetId="83">'x-702'!$B$8</definedName>
    <definedName name="TABLE_SECTION_1" localSheetId="84">'x-703'!$B$8</definedName>
    <definedName name="TABLE_SECTION_1" localSheetId="85">'x-704'!$B$8</definedName>
    <definedName name="TABLE_SECTION_1" localSheetId="86">'x-705'!$B$8</definedName>
    <definedName name="TABLE_SECTION_1" localSheetId="87">'x-706'!$B$8</definedName>
    <definedName name="TABLE_SECTION_1" localSheetId="88">'x-707'!$B$8</definedName>
    <definedName name="TABLE_SECTION_1" localSheetId="89">'x-708'!$B$8</definedName>
    <definedName name="TABLE_SECTION_1" localSheetId="90">'x-709'!$B$8</definedName>
    <definedName name="TABLE_SECTION_1" localSheetId="91">'x-710'!$B$8</definedName>
    <definedName name="TABLE_SECTION_1" localSheetId="92">'x-711'!$B$8</definedName>
    <definedName name="TABLE_SECTION_1" localSheetId="93">'x-712'!$B$8</definedName>
    <definedName name="TABLE_SECTION_1" localSheetId="94">'x-713'!$B$8</definedName>
    <definedName name="TABLE_SECTION_1" localSheetId="95">'x-714'!$B$8</definedName>
    <definedName name="TABLE_SECTION_1" localSheetId="96">'x-715'!$B$8</definedName>
    <definedName name="TABLE_SECTION_1" localSheetId="97">'x-716'!$B$8</definedName>
    <definedName name="TABLE_SECTION_1" localSheetId="98">'x-717'!$B$8</definedName>
    <definedName name="TABLE_SECTION_1" localSheetId="99">'x-718'!$B$8</definedName>
    <definedName name="TABLE_SECTION_1" localSheetId="100">'x-719'!$B$8</definedName>
    <definedName name="TABLE_SECTION_1" localSheetId="101">'x-720'!$B$8</definedName>
    <definedName name="TABLE_SECTION_1" localSheetId="102">'x-721'!$B$8</definedName>
    <definedName name="TABLE_SECTION_1" localSheetId="103">'x-722'!$B$8</definedName>
    <definedName name="TABLE_SECTION_1" localSheetId="104">'x-723'!$B$8</definedName>
    <definedName name="TABLE_SECTION_1" localSheetId="105">'x-724'!$B$8</definedName>
    <definedName name="TABLE_SECTION_1" localSheetId="106">'x-725'!$B$8</definedName>
    <definedName name="TABLE_SECTION_1" localSheetId="107">'x-726'!$B$8</definedName>
    <definedName name="TABLE_SECTION_1" localSheetId="108">'x-727'!$B$8</definedName>
    <definedName name="TABLE_SECTION_1" localSheetId="109">'x-728'!$B$8</definedName>
    <definedName name="TABLE_SECTION_1" localSheetId="111">'x-803'!$B$8</definedName>
    <definedName name="TABLE_SECTION_1" localSheetId="112">'x-804'!$B$8</definedName>
    <definedName name="TABLE_SECTION_1" localSheetId="113">'x-805'!$B$8</definedName>
    <definedName name="TABLE_SECTION_1" localSheetId="114">'x-806'!$B$8</definedName>
    <definedName name="TABLE_SECTION_1" localSheetId="115">'x-808'!$B$8</definedName>
    <definedName name="TABLE_SECTION_1" localSheetId="116">'x-809'!$B$8</definedName>
    <definedName name="TABLE_SECTION_NUMBER" localSheetId="4">'x-101'!$B$13</definedName>
    <definedName name="TABLE_SECTION_NUMBER" localSheetId="5">'x-202'!$B$13</definedName>
    <definedName name="TABLE_SECTION_NUMBER" localSheetId="6">'x-203'!$B$13</definedName>
    <definedName name="TABLE_SECTION_NUMBER" localSheetId="7">'x-204'!$B$13</definedName>
    <definedName name="TABLE_SECTION_NUMBER" localSheetId="8">'x-205'!$B$13</definedName>
    <definedName name="TABLE_SECTION_NUMBER" localSheetId="9">'x-206'!$B$13</definedName>
    <definedName name="TABLE_SECTION_NUMBER" localSheetId="10">'x-207'!$B$13</definedName>
    <definedName name="TABLE_SECTION_NUMBER" localSheetId="11">'x-208'!$B$13</definedName>
    <definedName name="TABLE_SECTION_NUMBER" localSheetId="12">'x-209'!$B$13</definedName>
    <definedName name="TABLE_SECTION_NUMBER" localSheetId="13">'x-210'!$B$13</definedName>
    <definedName name="TABLE_SECTION_NUMBER" localSheetId="14">'x-211'!$B$13</definedName>
    <definedName name="TABLE_SECTION_NUMBER" localSheetId="15">'x-212'!$B$13</definedName>
    <definedName name="TABLE_SECTION_NUMBER" localSheetId="16">'x-213'!$B$13</definedName>
    <definedName name="TABLE_SECTION_NUMBER" localSheetId="17">'x-214'!$B$13</definedName>
    <definedName name="TABLE_SECTION_NUMBER" localSheetId="18">'x-215'!$B$13</definedName>
    <definedName name="TABLE_SECTION_NUMBER" localSheetId="19">'x-216'!$B$13</definedName>
    <definedName name="TABLE_SECTION_NUMBER" localSheetId="20">'x-217'!$B$13</definedName>
    <definedName name="TABLE_SECTION_NUMBER" localSheetId="21">'x-218'!$B$13</definedName>
    <definedName name="TABLE_SECTION_NUMBER" localSheetId="22">'x-219'!$B$13</definedName>
    <definedName name="TABLE_SECTION_NUMBER" localSheetId="23">'x-220'!$B$13</definedName>
    <definedName name="TABLE_SECTION_NUMBER" localSheetId="24">'x-221'!$B$13</definedName>
    <definedName name="TABLE_SECTION_NUMBER" localSheetId="25">'x-222'!$B$13</definedName>
    <definedName name="TABLE_SECTION_NUMBER" localSheetId="26">'x-224'!$B$13</definedName>
    <definedName name="TABLE_SECTION_NUMBER" localSheetId="27">'x-225'!$B$13</definedName>
    <definedName name="TABLE_SECTION_NUMBER" localSheetId="28">'x-226'!$B$13</definedName>
    <definedName name="TABLE_SECTION_NUMBER" localSheetId="29">'x-227'!$B$13</definedName>
    <definedName name="TABLE_SECTION_NUMBER" localSheetId="30">'x-228'!$B$13</definedName>
    <definedName name="TABLE_SECTION_NUMBER" localSheetId="31">'x-229'!$B$13</definedName>
    <definedName name="TABLE_SECTION_NUMBER" localSheetId="32">'x-230'!$B$13</definedName>
    <definedName name="TABLE_SECTION_NUMBER" localSheetId="33">'x-231'!$B$13</definedName>
    <definedName name="TABLE_SECTION_NUMBER" localSheetId="34">'x-232'!$B$13</definedName>
    <definedName name="TABLE_SECTION_NUMBER" localSheetId="35">'x-301'!$B$13</definedName>
    <definedName name="TABLE_SECTION_NUMBER" localSheetId="36">'x-302'!$B$13</definedName>
    <definedName name="TABLE_SECTION_NUMBER" localSheetId="37">'x-303'!$B$13</definedName>
    <definedName name="TABLE_SECTION_NUMBER" localSheetId="38">'x-304'!$B$13</definedName>
    <definedName name="TABLE_SECTION_NUMBER" localSheetId="39">'x-307'!$B$13</definedName>
    <definedName name="TABLE_SECTION_NUMBER" localSheetId="40">'x-308'!$B$13</definedName>
    <definedName name="TABLE_SECTION_NUMBER" localSheetId="41">'x-309'!$B$13</definedName>
    <definedName name="TABLE_SECTION_NUMBER" localSheetId="42">'x-310'!$B$13</definedName>
    <definedName name="TABLE_SECTION_NUMBER" localSheetId="43">'x-311'!$B$13</definedName>
    <definedName name="TABLE_SECTION_NUMBER" localSheetId="44">'x-312'!$B$13</definedName>
    <definedName name="TABLE_SECTION_NUMBER" localSheetId="45">'x-313'!$B$13</definedName>
    <definedName name="TABLE_SECTION_NUMBER" localSheetId="46">'x-314'!$B$13</definedName>
    <definedName name="TABLE_SECTION_NUMBER" localSheetId="47">'x-315'!$B$13</definedName>
    <definedName name="TABLE_SECTION_NUMBER" localSheetId="48">'x-316'!$B$13</definedName>
    <definedName name="TABLE_SECTION_NUMBER" localSheetId="49">'x-317'!$B$13</definedName>
    <definedName name="TABLE_SECTION_NUMBER" localSheetId="50">'x-318'!$B$13</definedName>
    <definedName name="TABLE_SECTION_NUMBER" localSheetId="51">'x-401'!$B$13</definedName>
    <definedName name="TABLE_SECTION_NUMBER" localSheetId="52">'x-402'!$B$13</definedName>
    <definedName name="TABLE_SECTION_NUMBER" localSheetId="53">'x-403'!$B$13</definedName>
    <definedName name="TABLE_SECTION_NUMBER" localSheetId="54">'x-404'!$B$13</definedName>
    <definedName name="TABLE_SECTION_NUMBER" localSheetId="55">'x-405'!$B$13</definedName>
    <definedName name="TABLE_SECTION_NUMBER" localSheetId="56">'x-406'!$B$13</definedName>
    <definedName name="TABLE_SECTION_NUMBER" localSheetId="57">'x-407'!$B$13</definedName>
    <definedName name="TABLE_SECTION_NUMBER" localSheetId="58">'x-408'!$B$13</definedName>
    <definedName name="TABLE_SECTION_NUMBER" localSheetId="59">'x-409'!$B$13</definedName>
    <definedName name="TABLE_SECTION_NUMBER" localSheetId="60">'x-410'!$B$13</definedName>
    <definedName name="TABLE_SECTION_NUMBER" localSheetId="61">'x-411'!$B$13</definedName>
    <definedName name="TABLE_SECTION_NUMBER" localSheetId="62">'x-412'!$B$13</definedName>
    <definedName name="TABLE_SECTION_NUMBER" localSheetId="63">'x-413'!$B$13</definedName>
    <definedName name="TABLE_SECTION_NUMBER" localSheetId="64">'x-414'!$B$13</definedName>
    <definedName name="TABLE_SECTION_NUMBER" localSheetId="65">'x-501'!$B$13</definedName>
    <definedName name="TABLE_SECTION_NUMBER" localSheetId="66">'x-502'!$B$13</definedName>
    <definedName name="TABLE_SECTION_NUMBER" localSheetId="67">'x-503'!$B$13</definedName>
    <definedName name="TABLE_SECTION_NUMBER" localSheetId="68">'x-504'!$B$13</definedName>
    <definedName name="TABLE_SECTION_NUMBER" localSheetId="69">'x-505'!$B$13</definedName>
    <definedName name="TABLE_SECTION_NUMBER" localSheetId="70">'x-601'!$B$13</definedName>
    <definedName name="TABLE_SECTION_NUMBER" localSheetId="71">'x-602'!$B$13</definedName>
    <definedName name="TABLE_SECTION_NUMBER" localSheetId="72">'x-603'!$B$13</definedName>
    <definedName name="TABLE_SECTION_NUMBER" localSheetId="73">'x-604'!$B$13</definedName>
    <definedName name="TABLE_SECTION_NUMBER" localSheetId="74">'x-605'!$B$13</definedName>
    <definedName name="TABLE_SECTION_NUMBER" localSheetId="75">'x-606'!$B$13</definedName>
    <definedName name="TABLE_SECTION_NUMBER" localSheetId="76">'x-607'!$B$13</definedName>
    <definedName name="TABLE_SECTION_NUMBER" localSheetId="77">'x-608'!$B$13</definedName>
    <definedName name="TABLE_SECTION_NUMBER" localSheetId="78">'x-609'!$B$13</definedName>
    <definedName name="TABLE_SECTION_NUMBER" localSheetId="79">'x-610'!$B$13</definedName>
    <definedName name="TABLE_SECTION_NUMBER" localSheetId="80">'x-611'!$B$13</definedName>
    <definedName name="TABLE_SECTION_NUMBER" localSheetId="81">'x-612'!$B$13</definedName>
    <definedName name="TABLE_SECTION_NUMBER" localSheetId="82">'x-613'!$B$13</definedName>
    <definedName name="TABLE_SECTION_NUMBER" localSheetId="83">'x-702'!$B$13</definedName>
    <definedName name="TABLE_SECTION_NUMBER" localSheetId="84">'x-703'!$B$13</definedName>
    <definedName name="TABLE_SECTION_NUMBER" localSheetId="85">'x-704'!$B$13</definedName>
    <definedName name="TABLE_SECTION_NUMBER" localSheetId="86">'x-705'!$B$13</definedName>
    <definedName name="TABLE_SECTION_NUMBER" localSheetId="87">'x-706'!$B$13</definedName>
    <definedName name="TABLE_SECTION_NUMBER" localSheetId="88">'x-707'!$B$13</definedName>
    <definedName name="TABLE_SECTION_NUMBER" localSheetId="89">'x-708'!$B$13</definedName>
    <definedName name="TABLE_SECTION_NUMBER" localSheetId="90">'x-709'!$B$13</definedName>
    <definedName name="TABLE_SECTION_NUMBER" localSheetId="91">'x-710'!$B$13</definedName>
    <definedName name="TABLE_SECTION_NUMBER" localSheetId="92">'x-711'!$B$13</definedName>
    <definedName name="TABLE_SECTION_NUMBER" localSheetId="93">'x-712'!$B$13</definedName>
    <definedName name="TABLE_SECTION_NUMBER" localSheetId="94">'x-713'!$B$13</definedName>
    <definedName name="TABLE_SECTION_NUMBER" localSheetId="95">'x-714'!$B$13</definedName>
    <definedName name="TABLE_SECTION_NUMBER" localSheetId="96">'x-715'!$B$13</definedName>
    <definedName name="TABLE_SECTION_NUMBER" localSheetId="97">'x-716'!$B$13</definedName>
    <definedName name="TABLE_SECTION_NUMBER" localSheetId="98">'x-717'!$B$13</definedName>
    <definedName name="TABLE_SECTION_NUMBER" localSheetId="99">'x-718'!$B$13</definedName>
    <definedName name="TABLE_SECTION_NUMBER" localSheetId="100">'x-719'!$B$13</definedName>
    <definedName name="TABLE_SECTION_NUMBER" localSheetId="101">'x-720'!$B$13</definedName>
    <definedName name="TABLE_SECTION_NUMBER" localSheetId="102">'x-721'!$B$13</definedName>
    <definedName name="TABLE_SECTION_NUMBER" localSheetId="103">'x-722'!$B$13</definedName>
    <definedName name="TABLE_SECTION_NUMBER" localSheetId="104">'x-723'!$B$13</definedName>
    <definedName name="TABLE_SECTION_NUMBER" localSheetId="105">'x-724'!$B$13</definedName>
    <definedName name="TABLE_SECTION_NUMBER" localSheetId="106">'x-725'!$B$13</definedName>
    <definedName name="TABLE_SECTION_NUMBER" localSheetId="107">'x-726'!$B$13</definedName>
    <definedName name="TABLE_SECTION_NUMBER" localSheetId="108">'x-727'!$B$13</definedName>
    <definedName name="TABLE_SECTION_NUMBER" localSheetId="109">'x-728'!$B$13</definedName>
    <definedName name="TABLE_SECTION_NUMBER" localSheetId="111">'x-803'!$B$13</definedName>
    <definedName name="TABLE_SECTION_NUMBER" localSheetId="112">'x-804'!$B$13</definedName>
    <definedName name="TABLE_SECTION_NUMBER" localSheetId="113">'x-805'!$B$13</definedName>
    <definedName name="TABLE_SECTION_NUMBER" localSheetId="114">'x-806'!$B$13</definedName>
    <definedName name="TABLE_SECTION_NUMBER" localSheetId="115">'x-808'!$B$13</definedName>
    <definedName name="TABLE_SECTION_NUMBER" localSheetId="116">'x-809'!$B$13</definedName>
    <definedName name="TABLE_SECTION_NUMBER">'x-Series Number'!$B$13</definedName>
    <definedName name="TABLE_SECTION_NUMBER_1" localSheetId="4">'x-101'!$B$13</definedName>
    <definedName name="TABLE_SECTION_NUMBER_1" localSheetId="5">'x-202'!$B$13</definedName>
    <definedName name="TABLE_SECTION_NUMBER_1" localSheetId="6">'x-203'!$B$13</definedName>
    <definedName name="TABLE_SECTION_NUMBER_1" localSheetId="7">'x-204'!$B$13</definedName>
    <definedName name="TABLE_SECTION_NUMBER_1" localSheetId="8">'x-205'!$B$13</definedName>
    <definedName name="TABLE_SECTION_NUMBER_1" localSheetId="9">'x-206'!$B$13</definedName>
    <definedName name="TABLE_SECTION_NUMBER_1" localSheetId="10">'x-207'!$B$13</definedName>
    <definedName name="TABLE_SECTION_NUMBER_1" localSheetId="11">'x-208'!$B$13</definedName>
    <definedName name="TABLE_SECTION_NUMBER_1" localSheetId="12">'x-209'!$B$13</definedName>
    <definedName name="TABLE_SECTION_NUMBER_1" localSheetId="13">'x-210'!$B$13</definedName>
    <definedName name="TABLE_SECTION_NUMBER_1" localSheetId="14">'x-211'!$B$13</definedName>
    <definedName name="TABLE_SECTION_NUMBER_1" localSheetId="15">'x-212'!$B$13</definedName>
    <definedName name="TABLE_SECTION_NUMBER_1" localSheetId="16">'x-213'!$B$13</definedName>
    <definedName name="TABLE_SECTION_NUMBER_1" localSheetId="17">'x-214'!$B$13</definedName>
    <definedName name="TABLE_SECTION_NUMBER_1" localSheetId="18">'x-215'!$B$13</definedName>
    <definedName name="TABLE_SECTION_NUMBER_1" localSheetId="19">'x-216'!$B$13</definedName>
    <definedName name="TABLE_SECTION_NUMBER_1" localSheetId="20">'x-217'!$B$13</definedName>
    <definedName name="TABLE_SECTION_NUMBER_1" localSheetId="21">'x-218'!$B$13</definedName>
    <definedName name="TABLE_SECTION_NUMBER_1" localSheetId="22">'x-219'!$B$13</definedName>
    <definedName name="TABLE_SECTION_NUMBER_1" localSheetId="23">'x-220'!$B$13</definedName>
    <definedName name="TABLE_SECTION_NUMBER_1" localSheetId="24">'x-221'!$B$13</definedName>
    <definedName name="TABLE_SECTION_NUMBER_1" localSheetId="25">'x-222'!$B$13</definedName>
    <definedName name="TABLE_SECTION_NUMBER_1" localSheetId="26">'x-224'!$B$13</definedName>
    <definedName name="TABLE_SECTION_NUMBER_1" localSheetId="27">'x-225'!$B$13</definedName>
    <definedName name="TABLE_SECTION_NUMBER_1" localSheetId="28">'x-226'!$B$13</definedName>
    <definedName name="TABLE_SECTION_NUMBER_1" localSheetId="29">'x-227'!$B$13</definedName>
    <definedName name="TABLE_SECTION_NUMBER_1" localSheetId="30">'x-228'!$B$13</definedName>
    <definedName name="TABLE_SECTION_NUMBER_1" localSheetId="31">'x-229'!$B$13</definedName>
    <definedName name="TABLE_SECTION_NUMBER_1" localSheetId="32">'x-230'!$B$13</definedName>
    <definedName name="TABLE_SECTION_NUMBER_1" localSheetId="33">'x-231'!$B$13</definedName>
    <definedName name="TABLE_SECTION_NUMBER_1" localSheetId="34">'x-232'!$B$13</definedName>
    <definedName name="TABLE_SECTION_NUMBER_1" localSheetId="35">'x-301'!$B$13</definedName>
    <definedName name="TABLE_SECTION_NUMBER_1" localSheetId="36">'x-302'!$B$13</definedName>
    <definedName name="TABLE_SECTION_NUMBER_1" localSheetId="37">'x-303'!$B$13</definedName>
    <definedName name="TABLE_SECTION_NUMBER_1" localSheetId="38">'x-304'!$B$13</definedName>
    <definedName name="TABLE_SECTION_NUMBER_1" localSheetId="39">'x-307'!$B$13</definedName>
    <definedName name="TABLE_SECTION_NUMBER_1" localSheetId="40">'x-308'!$B$13</definedName>
    <definedName name="TABLE_SECTION_NUMBER_1" localSheetId="41">'x-309'!$B$13</definedName>
    <definedName name="TABLE_SECTION_NUMBER_1" localSheetId="42">'x-310'!$B$13</definedName>
    <definedName name="TABLE_SECTION_NUMBER_1" localSheetId="43">'x-311'!$B$13</definedName>
    <definedName name="TABLE_SECTION_NUMBER_1" localSheetId="44">'x-312'!$B$13</definedName>
    <definedName name="TABLE_SECTION_NUMBER_1" localSheetId="45">'x-313'!$B$13</definedName>
    <definedName name="TABLE_SECTION_NUMBER_1" localSheetId="46">'x-314'!$B$13</definedName>
    <definedName name="TABLE_SECTION_NUMBER_1" localSheetId="47">'x-315'!$B$13</definedName>
    <definedName name="TABLE_SECTION_NUMBER_1" localSheetId="48">'x-316'!$B$13</definedName>
    <definedName name="TABLE_SECTION_NUMBER_1" localSheetId="49">'x-317'!$B$13</definedName>
    <definedName name="TABLE_SECTION_NUMBER_1" localSheetId="50">'x-318'!$B$13</definedName>
    <definedName name="TABLE_SECTION_NUMBER_1" localSheetId="51">'x-401'!$B$13</definedName>
    <definedName name="TABLE_SECTION_NUMBER_1" localSheetId="52">'x-402'!$B$13</definedName>
    <definedName name="TABLE_SECTION_NUMBER_1" localSheetId="53">'x-403'!$B$13</definedName>
    <definedName name="TABLE_SECTION_NUMBER_1" localSheetId="54">'x-404'!$B$13</definedName>
    <definedName name="TABLE_SECTION_NUMBER_1" localSheetId="55">'x-405'!$B$13</definedName>
    <definedName name="TABLE_SECTION_NUMBER_1" localSheetId="56">'x-406'!$B$13</definedName>
    <definedName name="TABLE_SECTION_NUMBER_1" localSheetId="57">'x-407'!$B$13</definedName>
    <definedName name="TABLE_SECTION_NUMBER_1" localSheetId="58">'x-408'!$B$13</definedName>
    <definedName name="TABLE_SECTION_NUMBER_1" localSheetId="59">'x-409'!$B$13</definedName>
    <definedName name="TABLE_SECTION_NUMBER_1" localSheetId="60">'x-410'!$B$13</definedName>
    <definedName name="TABLE_SECTION_NUMBER_1" localSheetId="61">'x-411'!$B$13</definedName>
    <definedName name="TABLE_SECTION_NUMBER_1" localSheetId="62">'x-412'!$B$13</definedName>
    <definedName name="TABLE_SECTION_NUMBER_1" localSheetId="63">'x-413'!$B$13</definedName>
    <definedName name="TABLE_SECTION_NUMBER_1" localSheetId="64">'x-414'!$B$13</definedName>
    <definedName name="TABLE_SECTION_NUMBER_1" localSheetId="65">'x-501'!$B$13</definedName>
    <definedName name="TABLE_SECTION_NUMBER_1" localSheetId="66">'x-502'!$B$13</definedName>
    <definedName name="TABLE_SECTION_NUMBER_1" localSheetId="67">'x-503'!$B$13</definedName>
    <definedName name="TABLE_SECTION_NUMBER_1" localSheetId="68">'x-504'!$B$13</definedName>
    <definedName name="TABLE_SECTION_NUMBER_1" localSheetId="69">'x-505'!$B$13</definedName>
    <definedName name="TABLE_SECTION_NUMBER_1" localSheetId="70">'x-601'!$B$13</definedName>
    <definedName name="TABLE_SECTION_NUMBER_1" localSheetId="71">'x-602'!$B$13</definedName>
    <definedName name="TABLE_SECTION_NUMBER_1" localSheetId="72">'x-603'!$B$13</definedName>
    <definedName name="TABLE_SECTION_NUMBER_1" localSheetId="73">'x-604'!$B$13</definedName>
    <definedName name="TABLE_SECTION_NUMBER_1" localSheetId="74">'x-605'!$B$13</definedName>
    <definedName name="TABLE_SECTION_NUMBER_1" localSheetId="75">'x-606'!$B$13</definedName>
    <definedName name="TABLE_SECTION_NUMBER_1" localSheetId="76">'x-607'!$B$13</definedName>
    <definedName name="TABLE_SECTION_NUMBER_1" localSheetId="77">'x-608'!$B$13</definedName>
    <definedName name="TABLE_SECTION_NUMBER_1" localSheetId="78">'x-609'!$B$13</definedName>
    <definedName name="TABLE_SECTION_NUMBER_1" localSheetId="79">'x-610'!$B$13</definedName>
    <definedName name="TABLE_SECTION_NUMBER_1" localSheetId="80">'x-611'!$B$13</definedName>
    <definedName name="TABLE_SECTION_NUMBER_1" localSheetId="81">'x-612'!$B$13</definedName>
    <definedName name="TABLE_SECTION_NUMBER_1" localSheetId="82">'x-613'!$B$13</definedName>
    <definedName name="TABLE_SECTION_NUMBER_1" localSheetId="83">'x-702'!$B$13</definedName>
    <definedName name="TABLE_SECTION_NUMBER_1" localSheetId="84">'x-703'!$B$13</definedName>
    <definedName name="TABLE_SECTION_NUMBER_1" localSheetId="85">'x-704'!$B$13</definedName>
    <definedName name="TABLE_SECTION_NUMBER_1" localSheetId="86">'x-705'!$B$13</definedName>
    <definedName name="TABLE_SECTION_NUMBER_1" localSheetId="87">'x-706'!$B$13</definedName>
    <definedName name="TABLE_SECTION_NUMBER_1" localSheetId="88">'x-707'!$B$13</definedName>
    <definedName name="TABLE_SECTION_NUMBER_1" localSheetId="89">'x-708'!$B$13</definedName>
    <definedName name="TABLE_SECTION_NUMBER_1" localSheetId="90">'x-709'!$B$13</definedName>
    <definedName name="TABLE_SECTION_NUMBER_1" localSheetId="91">'x-710'!$B$13</definedName>
    <definedName name="TABLE_SECTION_NUMBER_1" localSheetId="92">'x-711'!$B$13</definedName>
    <definedName name="TABLE_SECTION_NUMBER_1" localSheetId="93">'x-712'!$B$13</definedName>
    <definedName name="TABLE_SECTION_NUMBER_1" localSheetId="94">'x-713'!$B$13</definedName>
    <definedName name="TABLE_SECTION_NUMBER_1" localSheetId="95">'x-714'!$B$13</definedName>
    <definedName name="TABLE_SECTION_NUMBER_1" localSheetId="96">'x-715'!$B$13</definedName>
    <definedName name="TABLE_SECTION_NUMBER_1" localSheetId="97">'x-716'!$B$13</definedName>
    <definedName name="TABLE_SECTION_NUMBER_1" localSheetId="98">'x-717'!$B$13</definedName>
    <definedName name="TABLE_SECTION_NUMBER_1" localSheetId="99">'x-718'!$B$13</definedName>
    <definedName name="TABLE_SECTION_NUMBER_1" localSheetId="100">'x-719'!$B$13</definedName>
    <definedName name="TABLE_SECTION_NUMBER_1" localSheetId="101">'x-720'!$B$13</definedName>
    <definedName name="TABLE_SECTION_NUMBER_1" localSheetId="102">'x-721'!$B$13</definedName>
    <definedName name="TABLE_SECTION_NUMBER_1" localSheetId="103">'x-722'!$B$13</definedName>
    <definedName name="TABLE_SECTION_NUMBER_1" localSheetId="104">'x-723'!$B$13</definedName>
    <definedName name="TABLE_SECTION_NUMBER_1" localSheetId="105">'x-724'!$B$13</definedName>
    <definedName name="TABLE_SECTION_NUMBER_1" localSheetId="106">'x-725'!$B$13</definedName>
    <definedName name="TABLE_SECTION_NUMBER_1" localSheetId="107">'x-726'!$B$13</definedName>
    <definedName name="TABLE_SECTION_NUMBER_1" localSheetId="108">'x-727'!$B$13</definedName>
    <definedName name="TABLE_SECTION_NUMBER_1" localSheetId="109">'x-728'!$B$13</definedName>
    <definedName name="TABLE_SECTION_NUMBER_1" localSheetId="111">'x-803'!$B$13</definedName>
    <definedName name="TABLE_SECTION_NUMBER_1" localSheetId="112">'x-804'!$B$13</definedName>
    <definedName name="TABLE_SECTION_NUMBER_1" localSheetId="113">'x-805'!$B$13</definedName>
    <definedName name="TABLE_SECTION_NUMBER_1" localSheetId="114">'x-806'!$B$13</definedName>
    <definedName name="TABLE_SECTION_NUMBER_1" localSheetId="115">'x-808'!$B$13</definedName>
    <definedName name="TABLE_SECTION_NUMBER_1" localSheetId="116">'x-809'!$B$13</definedName>
    <definedName name="TABLE_SERIES_NUMBER" localSheetId="4">'x-101'!$B$14</definedName>
    <definedName name="TABLE_SERIES_NUMBER" localSheetId="5">'x-202'!$B$14</definedName>
    <definedName name="TABLE_SERIES_NUMBER" localSheetId="6">'x-203'!$B$14</definedName>
    <definedName name="TABLE_SERIES_NUMBER" localSheetId="7">'x-204'!$B$14</definedName>
    <definedName name="TABLE_SERIES_NUMBER" localSheetId="8">'x-205'!$B$14</definedName>
    <definedName name="TABLE_SERIES_NUMBER" localSheetId="9">'x-206'!$B$14</definedName>
    <definedName name="TABLE_SERIES_NUMBER" localSheetId="10">'x-207'!$B$14</definedName>
    <definedName name="TABLE_SERIES_NUMBER" localSheetId="11">'x-208'!$B$14</definedName>
    <definedName name="TABLE_SERIES_NUMBER" localSheetId="12">'x-209'!$B$14</definedName>
    <definedName name="TABLE_SERIES_NUMBER" localSheetId="13">'x-210'!$B$14</definedName>
    <definedName name="TABLE_SERIES_NUMBER" localSheetId="14">'x-211'!$B$14</definedName>
    <definedName name="TABLE_SERIES_NUMBER" localSheetId="15">'x-212'!$B$14</definedName>
    <definedName name="TABLE_SERIES_NUMBER" localSheetId="16">'x-213'!$B$14</definedName>
    <definedName name="TABLE_SERIES_NUMBER" localSheetId="17">'x-214'!$B$14</definedName>
    <definedName name="TABLE_SERIES_NUMBER" localSheetId="18">'x-215'!$B$14</definedName>
    <definedName name="TABLE_SERIES_NUMBER" localSheetId="19">'x-216'!$B$14</definedName>
    <definedName name="TABLE_SERIES_NUMBER" localSheetId="20">'x-217'!$B$14</definedName>
    <definedName name="TABLE_SERIES_NUMBER" localSheetId="21">'x-218'!$B$14</definedName>
    <definedName name="TABLE_SERIES_NUMBER" localSheetId="22">'x-219'!$B$14</definedName>
    <definedName name="TABLE_SERIES_NUMBER" localSheetId="23">'x-220'!$B$14</definedName>
    <definedName name="TABLE_SERIES_NUMBER" localSheetId="24">'x-221'!$B$14</definedName>
    <definedName name="TABLE_SERIES_NUMBER" localSheetId="25">'x-222'!$B$14</definedName>
    <definedName name="TABLE_SERIES_NUMBER" localSheetId="26">'x-224'!$B$14</definedName>
    <definedName name="TABLE_SERIES_NUMBER" localSheetId="27">'x-225'!$B$14</definedName>
    <definedName name="TABLE_SERIES_NUMBER" localSheetId="28">'x-226'!$B$14</definedName>
    <definedName name="TABLE_SERIES_NUMBER" localSheetId="29">'x-227'!$B$14</definedName>
    <definedName name="TABLE_SERIES_NUMBER" localSheetId="30">'x-228'!$B$14</definedName>
    <definedName name="TABLE_SERIES_NUMBER" localSheetId="31">'x-229'!$B$14</definedName>
    <definedName name="TABLE_SERIES_NUMBER" localSheetId="32">'x-230'!$B$14</definedName>
    <definedName name="TABLE_SERIES_NUMBER" localSheetId="33">'x-231'!$B$14</definedName>
    <definedName name="TABLE_SERIES_NUMBER" localSheetId="34">'x-232'!$B$14</definedName>
    <definedName name="TABLE_SERIES_NUMBER" localSheetId="35">'x-301'!$B$14</definedName>
    <definedName name="TABLE_SERIES_NUMBER" localSheetId="36">'x-302'!$B$14</definedName>
    <definedName name="TABLE_SERIES_NUMBER" localSheetId="37">'x-303'!$B$14</definedName>
    <definedName name="TABLE_SERIES_NUMBER" localSheetId="38">'x-304'!$B$14</definedName>
    <definedName name="TABLE_SERIES_NUMBER" localSheetId="39">'x-307'!$B$14</definedName>
    <definedName name="TABLE_SERIES_NUMBER" localSheetId="40">'x-308'!$B$14</definedName>
    <definedName name="TABLE_SERIES_NUMBER" localSheetId="41">'x-309'!$B$14</definedName>
    <definedName name="TABLE_SERIES_NUMBER" localSheetId="42">'x-310'!$B$14</definedName>
    <definedName name="TABLE_SERIES_NUMBER" localSheetId="43">'x-311'!$B$14</definedName>
    <definedName name="TABLE_SERIES_NUMBER" localSheetId="44">'x-312'!$B$14</definedName>
    <definedName name="TABLE_SERIES_NUMBER" localSheetId="45">'x-313'!$B$14</definedName>
    <definedName name="TABLE_SERIES_NUMBER" localSheetId="46">'x-314'!$B$14</definedName>
    <definedName name="TABLE_SERIES_NUMBER" localSheetId="47">'x-315'!$B$14</definedName>
    <definedName name="TABLE_SERIES_NUMBER" localSheetId="48">'x-316'!$B$14</definedName>
    <definedName name="TABLE_SERIES_NUMBER" localSheetId="49">'x-317'!$B$14</definedName>
    <definedName name="TABLE_SERIES_NUMBER" localSheetId="50">'x-318'!$B$14</definedName>
    <definedName name="TABLE_SERIES_NUMBER" localSheetId="51">'x-401'!$B$14</definedName>
    <definedName name="TABLE_SERIES_NUMBER" localSheetId="52">'x-402'!$B$14</definedName>
    <definedName name="TABLE_SERIES_NUMBER" localSheetId="53">'x-403'!$B$14</definedName>
    <definedName name="TABLE_SERIES_NUMBER" localSheetId="54">'x-404'!$B$14</definedName>
    <definedName name="TABLE_SERIES_NUMBER" localSheetId="55">'x-405'!$B$14</definedName>
    <definedName name="TABLE_SERIES_NUMBER" localSheetId="56">'x-406'!$B$14</definedName>
    <definedName name="TABLE_SERIES_NUMBER" localSheetId="57">'x-407'!$B$14</definedName>
    <definedName name="TABLE_SERIES_NUMBER" localSheetId="58">'x-408'!$B$14</definedName>
    <definedName name="TABLE_SERIES_NUMBER" localSheetId="59">'x-409'!$B$14</definedName>
    <definedName name="TABLE_SERIES_NUMBER" localSheetId="60">'x-410'!$B$14</definedName>
    <definedName name="TABLE_SERIES_NUMBER" localSheetId="61">'x-411'!$B$14</definedName>
    <definedName name="TABLE_SERIES_NUMBER" localSheetId="62">'x-412'!$B$14</definedName>
    <definedName name="TABLE_SERIES_NUMBER" localSheetId="63">'x-413'!$B$14</definedName>
    <definedName name="TABLE_SERIES_NUMBER" localSheetId="64">'x-414'!$B$14</definedName>
    <definedName name="TABLE_SERIES_NUMBER" localSheetId="65">'x-501'!$B$14</definedName>
    <definedName name="TABLE_SERIES_NUMBER" localSheetId="66">'x-502'!$B$14</definedName>
    <definedName name="TABLE_SERIES_NUMBER" localSheetId="67">'x-503'!$B$14</definedName>
    <definedName name="TABLE_SERIES_NUMBER" localSheetId="68">'x-504'!$B$14</definedName>
    <definedName name="TABLE_SERIES_NUMBER" localSheetId="69">'x-505'!$B$14</definedName>
    <definedName name="TABLE_SERIES_NUMBER" localSheetId="70">'x-601'!$B$14</definedName>
    <definedName name="TABLE_SERIES_NUMBER" localSheetId="71">'x-602'!$B$14</definedName>
    <definedName name="TABLE_SERIES_NUMBER" localSheetId="72">'x-603'!$B$14</definedName>
    <definedName name="TABLE_SERIES_NUMBER" localSheetId="73">'x-604'!$B$14</definedName>
    <definedName name="TABLE_SERIES_NUMBER" localSheetId="74">'x-605'!$B$14</definedName>
    <definedName name="TABLE_SERIES_NUMBER" localSheetId="75">'x-606'!$B$14</definedName>
    <definedName name="TABLE_SERIES_NUMBER" localSheetId="76">'x-607'!$B$14</definedName>
    <definedName name="TABLE_SERIES_NUMBER" localSheetId="77">'x-608'!$B$14</definedName>
    <definedName name="TABLE_SERIES_NUMBER" localSheetId="78">'x-609'!$B$14</definedName>
    <definedName name="TABLE_SERIES_NUMBER" localSheetId="79">'x-610'!$B$14</definedName>
    <definedName name="TABLE_SERIES_NUMBER" localSheetId="80">'x-611'!$B$14</definedName>
    <definedName name="TABLE_SERIES_NUMBER" localSheetId="81">'x-612'!$B$14</definedName>
    <definedName name="TABLE_SERIES_NUMBER" localSheetId="82">'x-613'!$B$14</definedName>
    <definedName name="TABLE_SERIES_NUMBER" localSheetId="83">'x-702'!$B$14</definedName>
    <definedName name="TABLE_SERIES_NUMBER" localSheetId="84">'x-703'!$B$14</definedName>
    <definedName name="TABLE_SERIES_NUMBER" localSheetId="85">'x-704'!$B$14</definedName>
    <definedName name="TABLE_SERIES_NUMBER" localSheetId="86">'x-705'!$B$14</definedName>
    <definedName name="TABLE_SERIES_NUMBER" localSheetId="87">'x-706'!$B$14</definedName>
    <definedName name="TABLE_SERIES_NUMBER" localSheetId="88">'x-707'!$B$14</definedName>
    <definedName name="TABLE_SERIES_NUMBER" localSheetId="89">'x-708'!$B$14</definedName>
    <definedName name="TABLE_SERIES_NUMBER" localSheetId="90">'x-709'!$B$14</definedName>
    <definedName name="TABLE_SERIES_NUMBER" localSheetId="91">'x-710'!$B$14</definedName>
    <definedName name="TABLE_SERIES_NUMBER" localSheetId="92">'x-711'!$B$14</definedName>
    <definedName name="TABLE_SERIES_NUMBER" localSheetId="93">'x-712'!$B$14</definedName>
    <definedName name="TABLE_SERIES_NUMBER" localSheetId="94">'x-713'!$B$14</definedName>
    <definedName name="TABLE_SERIES_NUMBER" localSheetId="95">'x-714'!$B$14</definedName>
    <definedName name="TABLE_SERIES_NUMBER" localSheetId="96">'x-715'!$B$14</definedName>
    <definedName name="TABLE_SERIES_NUMBER" localSheetId="97">'x-716'!$B$14</definedName>
    <definedName name="TABLE_SERIES_NUMBER" localSheetId="98">'x-717'!$B$14</definedName>
    <definedName name="TABLE_SERIES_NUMBER" localSheetId="99">'x-718'!$B$14</definedName>
    <definedName name="TABLE_SERIES_NUMBER" localSheetId="100">'x-719'!$B$14</definedName>
    <definedName name="TABLE_SERIES_NUMBER" localSheetId="101">'x-720'!$B$14</definedName>
    <definedName name="TABLE_SERIES_NUMBER" localSheetId="102">'x-721'!$B$14</definedName>
    <definedName name="TABLE_SERIES_NUMBER" localSheetId="103">'x-722'!$B$14</definedName>
    <definedName name="TABLE_SERIES_NUMBER" localSheetId="104">'x-723'!$B$14</definedName>
    <definedName name="TABLE_SERIES_NUMBER" localSheetId="105">'x-724'!$B$14</definedName>
    <definedName name="TABLE_SERIES_NUMBER" localSheetId="106">'x-725'!$B$14</definedName>
    <definedName name="TABLE_SERIES_NUMBER" localSheetId="107">'x-726'!$B$14</definedName>
    <definedName name="TABLE_SERIES_NUMBER" localSheetId="108">'x-727'!$B$14</definedName>
    <definedName name="TABLE_SERIES_NUMBER" localSheetId="109">'x-728'!$B$14</definedName>
    <definedName name="TABLE_SERIES_NUMBER" localSheetId="111">'x-803'!$B$14</definedName>
    <definedName name="TABLE_SERIES_NUMBER" localSheetId="112">'x-804'!$B$14</definedName>
    <definedName name="TABLE_SERIES_NUMBER" localSheetId="113">'x-805'!$B$14</definedName>
    <definedName name="TABLE_SERIES_NUMBER" localSheetId="114">'x-806'!$B$14</definedName>
    <definedName name="TABLE_SERIES_NUMBER" localSheetId="115">'x-808'!$B$14</definedName>
    <definedName name="TABLE_SERIES_NUMBER" localSheetId="116">'x-809'!$B$14</definedName>
    <definedName name="TABLE_SERIES_NUMBER">'x-Series Number'!$B$14</definedName>
    <definedName name="TABLE_SERIES_NUMBER_1" localSheetId="4">'x-101'!$B$14</definedName>
    <definedName name="TABLE_SERIES_NUMBER_1" localSheetId="5">'x-202'!$B$14</definedName>
    <definedName name="TABLE_SERIES_NUMBER_1" localSheetId="6">'x-203'!$B$14</definedName>
    <definedName name="TABLE_SERIES_NUMBER_1" localSheetId="7">'x-204'!$B$14</definedName>
    <definedName name="TABLE_SERIES_NUMBER_1" localSheetId="8">'x-205'!$B$14</definedName>
    <definedName name="TABLE_SERIES_NUMBER_1" localSheetId="9">'x-206'!$B$14</definedName>
    <definedName name="TABLE_SERIES_NUMBER_1" localSheetId="10">'x-207'!$B$14</definedName>
    <definedName name="TABLE_SERIES_NUMBER_1" localSheetId="11">'x-208'!$B$14</definedName>
    <definedName name="TABLE_SERIES_NUMBER_1" localSheetId="12">'x-209'!$B$14</definedName>
    <definedName name="TABLE_SERIES_NUMBER_1" localSheetId="13">'x-210'!$B$14</definedName>
    <definedName name="TABLE_SERIES_NUMBER_1" localSheetId="14">'x-211'!$B$14</definedName>
    <definedName name="TABLE_SERIES_NUMBER_1" localSheetId="15">'x-212'!$B$14</definedName>
    <definedName name="TABLE_SERIES_NUMBER_1" localSheetId="16">'x-213'!$B$14</definedName>
    <definedName name="TABLE_SERIES_NUMBER_1" localSheetId="17">'x-214'!$B$14</definedName>
    <definedName name="TABLE_SERIES_NUMBER_1" localSheetId="18">'x-215'!$B$14</definedName>
    <definedName name="TABLE_SERIES_NUMBER_1" localSheetId="19">'x-216'!$B$14</definedName>
    <definedName name="TABLE_SERIES_NUMBER_1" localSheetId="20">'x-217'!$B$14</definedName>
    <definedName name="TABLE_SERIES_NUMBER_1" localSheetId="21">'x-218'!$B$14</definedName>
    <definedName name="TABLE_SERIES_NUMBER_1" localSheetId="22">'x-219'!$B$14</definedName>
    <definedName name="TABLE_SERIES_NUMBER_1" localSheetId="23">'x-220'!$B$14</definedName>
    <definedName name="TABLE_SERIES_NUMBER_1" localSheetId="24">'x-221'!$B$14</definedName>
    <definedName name="TABLE_SERIES_NUMBER_1" localSheetId="25">'x-222'!$B$14</definedName>
    <definedName name="TABLE_SERIES_NUMBER_1" localSheetId="26">'x-224'!$B$14</definedName>
    <definedName name="TABLE_SERIES_NUMBER_1" localSheetId="27">'x-225'!$B$14</definedName>
    <definedName name="TABLE_SERIES_NUMBER_1" localSheetId="28">'x-226'!$B$14</definedName>
    <definedName name="TABLE_SERIES_NUMBER_1" localSheetId="29">'x-227'!$B$14</definedName>
    <definedName name="TABLE_SERIES_NUMBER_1" localSheetId="30">'x-228'!$B$14</definedName>
    <definedName name="TABLE_SERIES_NUMBER_1" localSheetId="31">'x-229'!$B$14</definedName>
    <definedName name="TABLE_SERIES_NUMBER_1" localSheetId="32">'x-230'!$B$14</definedName>
    <definedName name="TABLE_SERIES_NUMBER_1" localSheetId="33">'x-231'!$B$14</definedName>
    <definedName name="TABLE_SERIES_NUMBER_1" localSheetId="34">'x-232'!$B$14</definedName>
    <definedName name="TABLE_SERIES_NUMBER_1" localSheetId="35">'x-301'!$B$14</definedName>
    <definedName name="TABLE_SERIES_NUMBER_1" localSheetId="36">'x-302'!$B$14</definedName>
    <definedName name="TABLE_SERIES_NUMBER_1" localSheetId="37">'x-303'!$B$14</definedName>
    <definedName name="TABLE_SERIES_NUMBER_1" localSheetId="38">'x-304'!$B$14</definedName>
    <definedName name="TABLE_SERIES_NUMBER_1" localSheetId="39">'x-307'!$B$14</definedName>
    <definedName name="TABLE_SERIES_NUMBER_1" localSheetId="40">'x-308'!$B$14</definedName>
    <definedName name="TABLE_SERIES_NUMBER_1" localSheetId="41">'x-309'!$B$14</definedName>
    <definedName name="TABLE_SERIES_NUMBER_1" localSheetId="42">'x-310'!$B$14</definedName>
    <definedName name="TABLE_SERIES_NUMBER_1" localSheetId="43">'x-311'!$B$14</definedName>
    <definedName name="TABLE_SERIES_NUMBER_1" localSheetId="44">'x-312'!$B$14</definedName>
    <definedName name="TABLE_SERIES_NUMBER_1" localSheetId="45">'x-313'!$B$14</definedName>
    <definedName name="TABLE_SERIES_NUMBER_1" localSheetId="46">'x-314'!$B$14</definedName>
    <definedName name="TABLE_SERIES_NUMBER_1" localSheetId="47">'x-315'!$B$14</definedName>
    <definedName name="TABLE_SERIES_NUMBER_1" localSheetId="48">'x-316'!$B$14</definedName>
    <definedName name="TABLE_SERIES_NUMBER_1" localSheetId="49">'x-317'!$B$14</definedName>
    <definedName name="TABLE_SERIES_NUMBER_1" localSheetId="50">'x-318'!$B$14</definedName>
    <definedName name="TABLE_SERIES_NUMBER_1" localSheetId="51">'x-401'!$B$14</definedName>
    <definedName name="TABLE_SERIES_NUMBER_1" localSheetId="52">'x-402'!$B$14</definedName>
    <definedName name="TABLE_SERIES_NUMBER_1" localSheetId="53">'x-403'!$B$14</definedName>
    <definedName name="TABLE_SERIES_NUMBER_1" localSheetId="54">'x-404'!$B$14</definedName>
    <definedName name="TABLE_SERIES_NUMBER_1" localSheetId="55">'x-405'!$B$14</definedName>
    <definedName name="TABLE_SERIES_NUMBER_1" localSheetId="56">'x-406'!$B$14</definedName>
    <definedName name="TABLE_SERIES_NUMBER_1" localSheetId="57">'x-407'!$B$14</definedName>
    <definedName name="TABLE_SERIES_NUMBER_1" localSheetId="58">'x-408'!$B$14</definedName>
    <definedName name="TABLE_SERIES_NUMBER_1" localSheetId="59">'x-409'!$B$14</definedName>
    <definedName name="TABLE_SERIES_NUMBER_1" localSheetId="60">'x-410'!$B$14</definedName>
    <definedName name="TABLE_SERIES_NUMBER_1" localSheetId="61">'x-411'!$B$14</definedName>
    <definedName name="TABLE_SERIES_NUMBER_1" localSheetId="62">'x-412'!$B$14</definedName>
    <definedName name="TABLE_SERIES_NUMBER_1" localSheetId="63">'x-413'!$B$14</definedName>
    <definedName name="TABLE_SERIES_NUMBER_1" localSheetId="64">'x-414'!$B$14</definedName>
    <definedName name="TABLE_SERIES_NUMBER_1" localSheetId="65">'x-501'!$B$14</definedName>
    <definedName name="TABLE_SERIES_NUMBER_1" localSheetId="66">'x-502'!$B$14</definedName>
    <definedName name="TABLE_SERIES_NUMBER_1" localSheetId="67">'x-503'!$B$14</definedName>
    <definedName name="TABLE_SERIES_NUMBER_1" localSheetId="68">'x-504'!$B$14</definedName>
    <definedName name="TABLE_SERIES_NUMBER_1" localSheetId="69">'x-505'!$B$14</definedName>
    <definedName name="TABLE_SERIES_NUMBER_1" localSheetId="70">'x-601'!$B$14</definedName>
    <definedName name="TABLE_SERIES_NUMBER_1" localSheetId="71">'x-602'!$B$14</definedName>
    <definedName name="TABLE_SERIES_NUMBER_1" localSheetId="72">'x-603'!$B$14</definedName>
    <definedName name="TABLE_SERIES_NUMBER_1" localSheetId="73">'x-604'!$B$14</definedName>
    <definedName name="TABLE_SERIES_NUMBER_1" localSheetId="74">'x-605'!$B$14</definedName>
    <definedName name="TABLE_SERIES_NUMBER_1" localSheetId="75">'x-606'!$B$14</definedName>
    <definedName name="TABLE_SERIES_NUMBER_1" localSheetId="76">'x-607'!$B$14</definedName>
    <definedName name="TABLE_SERIES_NUMBER_1" localSheetId="77">'x-608'!$B$14</definedName>
    <definedName name="TABLE_SERIES_NUMBER_1" localSheetId="78">'x-609'!$B$14</definedName>
    <definedName name="TABLE_SERIES_NUMBER_1" localSheetId="79">'x-610'!$B$14</definedName>
    <definedName name="TABLE_SERIES_NUMBER_1" localSheetId="80">'x-611'!$B$14</definedName>
    <definedName name="TABLE_SERIES_NUMBER_1" localSheetId="81">'x-612'!$B$14</definedName>
    <definedName name="TABLE_SERIES_NUMBER_1" localSheetId="82">'x-613'!$B$14</definedName>
    <definedName name="TABLE_SERIES_NUMBER_1" localSheetId="83">'x-702'!$B$14</definedName>
    <definedName name="TABLE_SERIES_NUMBER_1" localSheetId="84">'x-703'!$B$14</definedName>
    <definedName name="TABLE_SERIES_NUMBER_1" localSheetId="85">'x-704'!$B$14</definedName>
    <definedName name="TABLE_SERIES_NUMBER_1" localSheetId="86">'x-705'!$B$14</definedName>
    <definedName name="TABLE_SERIES_NUMBER_1" localSheetId="87">'x-706'!$B$14</definedName>
    <definedName name="TABLE_SERIES_NUMBER_1" localSheetId="88">'x-707'!$B$14</definedName>
    <definedName name="TABLE_SERIES_NUMBER_1" localSheetId="89">'x-708'!$B$14</definedName>
    <definedName name="TABLE_SERIES_NUMBER_1" localSheetId="90">'x-709'!$B$14</definedName>
    <definedName name="TABLE_SERIES_NUMBER_1" localSheetId="91">'x-710'!$B$14</definedName>
    <definedName name="TABLE_SERIES_NUMBER_1" localSheetId="92">'x-711'!$B$14</definedName>
    <definedName name="TABLE_SERIES_NUMBER_1" localSheetId="93">'x-712'!$B$14</definedName>
    <definedName name="TABLE_SERIES_NUMBER_1" localSheetId="94">'x-713'!$B$14</definedName>
    <definedName name="TABLE_SERIES_NUMBER_1" localSheetId="95">'x-714'!$B$14</definedName>
    <definedName name="TABLE_SERIES_NUMBER_1" localSheetId="96">'x-715'!$B$14</definedName>
    <definedName name="TABLE_SERIES_NUMBER_1" localSheetId="97">'x-716'!$B$14</definedName>
    <definedName name="TABLE_SERIES_NUMBER_1" localSheetId="98">'x-717'!$B$14</definedName>
    <definedName name="TABLE_SERIES_NUMBER_1" localSheetId="99">'x-718'!$B$14</definedName>
    <definedName name="TABLE_SERIES_NUMBER_1" localSheetId="100">'x-719'!$B$14</definedName>
    <definedName name="TABLE_SERIES_NUMBER_1" localSheetId="101">'x-720'!$B$14</definedName>
    <definedName name="TABLE_SERIES_NUMBER_1" localSheetId="102">'x-721'!$B$14</definedName>
    <definedName name="TABLE_SERIES_NUMBER_1" localSheetId="103">'x-722'!$B$14</definedName>
    <definedName name="TABLE_SERIES_NUMBER_1" localSheetId="104">'x-723'!$B$14</definedName>
    <definedName name="TABLE_SERIES_NUMBER_1" localSheetId="105">'x-724'!$B$14</definedName>
    <definedName name="TABLE_SERIES_NUMBER_1" localSheetId="106">'x-725'!$B$14</definedName>
    <definedName name="TABLE_SERIES_NUMBER_1" localSheetId="107">'x-726'!$B$14</definedName>
    <definedName name="TABLE_SERIES_NUMBER_1" localSheetId="108">'x-727'!$B$14</definedName>
    <definedName name="TABLE_SERIES_NUMBER_1" localSheetId="109">'x-728'!$B$14</definedName>
    <definedName name="TABLE_SERIES_NUMBER_1" localSheetId="111">'x-803'!$B$14</definedName>
    <definedName name="TABLE_SERIES_NUMBER_1" localSheetId="112">'x-804'!$B$14</definedName>
    <definedName name="TABLE_SERIES_NUMBER_1" localSheetId="113">'x-805'!$B$14</definedName>
    <definedName name="TABLE_SERIES_NUMBER_1" localSheetId="114">'x-806'!$B$14</definedName>
    <definedName name="TABLE_SERIES_NUMBER_1" localSheetId="115">'x-808'!$B$14</definedName>
    <definedName name="TABLE_SERIES_NUMBER_1" localSheetId="116">'x-809'!$B$14</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04" l="1"/>
  <c r="A3" i="228" l="1"/>
  <c r="A3" i="227"/>
  <c r="A3" i="226"/>
  <c r="A3" i="225"/>
  <c r="A3" i="198"/>
  <c r="A3" i="199"/>
  <c r="A115" i="55" l="1"/>
  <c r="B22" i="229"/>
  <c r="A2" i="229"/>
  <c r="A2" i="228" l="1"/>
  <c r="B22" i="228"/>
  <c r="A2" i="227"/>
  <c r="B22" i="227"/>
  <c r="A2" i="226"/>
  <c r="B22" i="226"/>
  <c r="A2" i="225"/>
  <c r="B22" i="225"/>
  <c r="B22" i="102"/>
  <c r="B22" i="164"/>
  <c r="B22" i="163"/>
  <c r="B22" i="219"/>
  <c r="B22" i="218"/>
  <c r="B22" i="222"/>
  <c r="B22" i="221"/>
  <c r="B22" i="204"/>
  <c r="B22" i="199"/>
  <c r="B22" i="198"/>
  <c r="B22" i="197"/>
  <c r="B22" i="196"/>
  <c r="B22" i="195"/>
  <c r="B22" i="194"/>
  <c r="B22" i="193"/>
  <c r="B22" i="192"/>
  <c r="B22" i="191"/>
  <c r="B22" i="190"/>
  <c r="B22" i="189"/>
  <c r="B22" i="188"/>
  <c r="B22" i="187"/>
  <c r="B22" i="186"/>
  <c r="B22" i="185"/>
  <c r="B22" i="184"/>
  <c r="B22" i="183"/>
  <c r="B22" i="182"/>
  <c r="B22" i="181"/>
  <c r="B22" i="180"/>
  <c r="B22" i="179"/>
  <c r="B22" i="178"/>
  <c r="B22" i="217"/>
  <c r="B22" i="216"/>
  <c r="B22" i="215"/>
  <c r="B22" i="214"/>
  <c r="B22" i="213"/>
  <c r="B22" i="212"/>
  <c r="B22" i="211"/>
  <c r="B22" i="210"/>
  <c r="B22" i="209"/>
  <c r="B22" i="208"/>
  <c r="B22" i="207"/>
  <c r="B22" i="206"/>
  <c r="B22" i="205"/>
  <c r="B22" i="162"/>
  <c r="B22" i="161"/>
  <c r="B22" i="160"/>
  <c r="B22" i="159"/>
  <c r="B22" i="158"/>
  <c r="B22" i="145"/>
  <c r="B22" i="144"/>
  <c r="B22" i="143"/>
  <c r="B22" i="224"/>
  <c r="B22" i="223"/>
  <c r="B22" i="140"/>
  <c r="B22" i="139"/>
  <c r="B22" i="138"/>
  <c r="B22" i="137"/>
  <c r="B22" i="136"/>
  <c r="B22" i="135"/>
  <c r="B22" i="134"/>
  <c r="B22" i="133"/>
  <c r="B22" i="132"/>
  <c r="B22" i="157"/>
  <c r="B22" i="156"/>
  <c r="B22" i="155"/>
  <c r="B22" i="154"/>
  <c r="B22" i="153"/>
  <c r="B22" i="152"/>
  <c r="B22" i="151"/>
  <c r="B22" i="150"/>
  <c r="B22" i="149"/>
  <c r="B22" i="148"/>
  <c r="B22" i="147"/>
  <c r="B22" i="146"/>
  <c r="B22" i="131"/>
  <c r="B22" i="130"/>
  <c r="B22" i="129"/>
  <c r="B22" i="128"/>
  <c r="B22" i="172"/>
  <c r="B22" i="171"/>
  <c r="B22" i="170"/>
  <c r="B22" i="169"/>
  <c r="B22" i="168"/>
  <c r="B22" i="167"/>
  <c r="B22" i="166"/>
  <c r="B22" i="165"/>
  <c r="B22" i="127"/>
  <c r="B22" i="124"/>
  <c r="B22" i="123"/>
  <c r="B22" i="122"/>
  <c r="B22" i="121"/>
  <c r="B22" i="120"/>
  <c r="B22" i="119"/>
  <c r="B22" i="118"/>
  <c r="B22" i="117"/>
  <c r="B22" i="116"/>
  <c r="B22" i="115"/>
  <c r="B22" i="114"/>
  <c r="B22" i="113"/>
  <c r="B22" i="112"/>
  <c r="B22" i="111"/>
  <c r="B22" i="110"/>
  <c r="B22" i="109"/>
  <c r="B22" i="108"/>
  <c r="B22" i="107"/>
  <c r="B22" i="106"/>
  <c r="B22" i="105"/>
  <c r="B22" i="104"/>
  <c r="B22" i="220"/>
  <c r="A9" i="55" l="1"/>
  <c r="A10" i="55" l="1"/>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6" i="55"/>
  <c r="A117" i="55"/>
  <c r="A118" i="55"/>
  <c r="A119" i="55"/>
  <c r="A120" i="55"/>
  <c r="A121" i="55"/>
  <c r="A2" i="224" l="1"/>
  <c r="A3" i="224"/>
  <c r="A2" i="223"/>
  <c r="A3" i="223"/>
  <c r="A3" i="222" l="1"/>
  <c r="A2" i="222"/>
  <c r="A3" i="221"/>
  <c r="A2" i="221"/>
  <c r="A3" i="220" l="1"/>
  <c r="A2" i="220"/>
  <c r="A3" i="219" l="1"/>
  <c r="A2" i="219"/>
  <c r="A3" i="218"/>
  <c r="A2" i="218"/>
  <c r="A3" i="217"/>
  <c r="A2" i="217"/>
  <c r="A3" i="216"/>
  <c r="A2" i="216"/>
  <c r="A3" i="215"/>
  <c r="A2" i="215"/>
  <c r="A3" i="214"/>
  <c r="A2" i="214"/>
  <c r="A3" i="213"/>
  <c r="A2" i="213"/>
  <c r="A3" i="212"/>
  <c r="A2" i="212"/>
  <c r="A3" i="211"/>
  <c r="A2" i="211"/>
  <c r="A3" i="210"/>
  <c r="A2" i="210"/>
  <c r="A3" i="209"/>
  <c r="A2" i="209"/>
  <c r="A3" i="208"/>
  <c r="A2" i="208"/>
  <c r="A3" i="207"/>
  <c r="A2" i="207"/>
  <c r="A3" i="206"/>
  <c r="A2" i="206"/>
  <c r="A3" i="205"/>
  <c r="A2" i="205"/>
  <c r="K104" i="55" l="1"/>
  <c r="K102" i="55"/>
  <c r="A2" i="204"/>
  <c r="A2" i="199"/>
  <c r="A2" i="198"/>
  <c r="A3" i="197"/>
  <c r="A2" i="197"/>
  <c r="A3" i="196"/>
  <c r="A2" i="196"/>
  <c r="A3" i="195"/>
  <c r="A2" i="195"/>
  <c r="A3" i="194"/>
  <c r="A2" i="194"/>
  <c r="A3" i="193"/>
  <c r="A2" i="193"/>
  <c r="B16" i="192"/>
  <c r="A3" i="192"/>
  <c r="A2" i="192"/>
  <c r="A3" i="191"/>
  <c r="A2" i="191"/>
  <c r="A3" i="190"/>
  <c r="A2" i="190"/>
  <c r="A3" i="189"/>
  <c r="A2" i="189"/>
  <c r="A3" i="188"/>
  <c r="A2" i="188"/>
  <c r="A3" i="187"/>
  <c r="A2" i="187"/>
  <c r="A3" i="186"/>
  <c r="A2" i="186"/>
  <c r="A3" i="185"/>
  <c r="A2" i="185"/>
  <c r="A3" i="184"/>
  <c r="A2" i="184"/>
  <c r="A3" i="183"/>
  <c r="A2" i="183"/>
  <c r="A3" i="182"/>
  <c r="A2" i="182"/>
  <c r="A3" i="181"/>
  <c r="A2" i="181"/>
  <c r="A3" i="180"/>
  <c r="A2" i="180"/>
  <c r="A3" i="179"/>
  <c r="A2" i="179"/>
  <c r="A3" i="178"/>
  <c r="A2" i="178"/>
  <c r="A3" i="172" l="1"/>
  <c r="A2" i="172"/>
  <c r="A3" i="171"/>
  <c r="A2" i="171"/>
  <c r="A3" i="170"/>
  <c r="A2" i="170"/>
  <c r="A3" i="169"/>
  <c r="A2" i="169"/>
  <c r="A3" i="168"/>
  <c r="A2" i="168"/>
  <c r="A3" i="167"/>
  <c r="A2" i="167"/>
  <c r="A3" i="166"/>
  <c r="A2" i="166"/>
  <c r="A3" i="165"/>
  <c r="A2" i="165"/>
  <c r="A3" i="164" l="1"/>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6"/>
  <c r="A2" i="146"/>
  <c r="A3" i="145" l="1"/>
  <c r="A2" i="145"/>
  <c r="A3" i="144"/>
  <c r="A2" i="144"/>
  <c r="A3" i="143"/>
  <c r="A2" i="143"/>
  <c r="A3" i="140"/>
  <c r="A2" i="140"/>
  <c r="A3" i="139"/>
  <c r="A2" i="139"/>
  <c r="A3" i="138"/>
  <c r="A2" i="138"/>
  <c r="A3" i="137"/>
  <c r="A2" i="137"/>
  <c r="A3" i="136"/>
  <c r="A2" i="136"/>
  <c r="A3" i="135"/>
  <c r="A2" i="135"/>
  <c r="A3" i="134"/>
  <c r="A2" i="134"/>
  <c r="A3" i="133"/>
  <c r="A2" i="133"/>
  <c r="A3" i="132"/>
  <c r="A2" i="132"/>
  <c r="A3" i="131" l="1"/>
  <c r="A2" i="131"/>
  <c r="A3" i="130"/>
  <c r="A2" i="130"/>
  <c r="A3" i="129"/>
  <c r="A2" i="129"/>
  <c r="A3" i="128"/>
  <c r="A2" i="128"/>
  <c r="A3" i="127"/>
  <c r="A2" i="127"/>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1" l="1"/>
  <c r="A2" i="91"/>
  <c r="A4" i="78"/>
  <c r="A2" i="78"/>
  <c r="A4" i="77"/>
  <c r="A2" i="77"/>
  <c r="A2" i="55" l="1"/>
  <c r="A4" i="1" l="1"/>
</calcChain>
</file>

<file path=xl/sharedStrings.xml><?xml version="1.0" encoding="utf-8"?>
<sst xmlns="http://schemas.openxmlformats.org/spreadsheetml/2006/main" count="5566" uniqueCount="1184">
  <si>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</si>
  <si>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</si>
  <si>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</si>
  <si>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</si>
  <si>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</si>
  <si>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</si>
  <si>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</si>
  <si>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</si>
  <si>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</si>
  <si>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</si>
  <si>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</si>
  <si>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</si>
  <si>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</si>
  <si>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</si>
  <si>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</si>
  <si>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</si>
  <si>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</si>
  <si>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</si>
  <si>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</si>
  <si>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</si>
  <si>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</si>
  <si>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</si>
  <si>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</si>
  <si>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</si>
  <si>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</si>
  <si>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</si>
  <si>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</si>
  <si>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</si>
  <si>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</si>
  <si>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</si>
  <si>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</si>
  <si>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</si>
  <si>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</si>
  <si>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</si>
  <si>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</si>
  <si>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</si>
  <si>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</si>
  <si>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</si>
  <si>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</si>
  <si>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</si>
  <si>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</si>
  <si>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</si>
  <si>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</si>
  <si>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</si>
  <si>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</si>
  <si>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</si>
  <si>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TPS_S</t>
  </si>
  <si>
    <t>Career Average</t>
  </si>
  <si>
    <t>Final Salary</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</si>
  <si>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</si>
  <si>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</si>
  <si>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</si>
  <si>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</si>
  <si>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</si>
  <si>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</si>
  <si>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</si>
  <si>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</si>
  <si>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</si>
  <si>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</si>
  <si>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</si>
  <si>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</si>
  <si>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</si>
  <si>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</si>
  <si>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</si>
  <si>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</si>
  <si>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</si>
  <si>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</si>
  <si>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</si>
  <si>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</si>
  <si>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</si>
  <si>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</si>
  <si>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</si>
  <si>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</si>
  <si>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</si>
  <si>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</si>
  <si>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</si>
  <si>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</si>
  <si>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</si>
  <si>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</si>
  <si>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</si>
  <si>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</si>
  <si>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</si>
  <si>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</si>
  <si>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</si>
  <si>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</si>
  <si>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</si>
  <si>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</si>
  <si>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</si>
  <si>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</si>
  <si>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</si>
  <si>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</si>
  <si>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</si>
  <si>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</si>
  <si>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</si>
  <si>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</si>
  <si>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</si>
  <si>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</si>
  <si>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</si>
  <si>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</si>
  <si>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</si>
  <si>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</si>
  <si>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</si>
  <si>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</si>
  <si>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</si>
  <si>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</si>
  <si>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</si>
  <si>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</si>
  <si>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</si>
  <si>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</si>
  <si>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</si>
  <si>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</si>
  <si>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</si>
  <si>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</si>
  <si>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</si>
  <si>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</si>
  <si>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</si>
  <si>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</si>
  <si>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</si>
  <si>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</si>
  <si>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</si>
  <si>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</si>
  <si>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</si>
  <si>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</si>
  <si>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</si>
  <si>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</si>
  <si>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</si>
  <si>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</si>
  <si>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</si>
  <si>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</si>
  <si>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</si>
  <si>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</si>
  <si>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</si>
  <si>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</si>
  <si>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</si>
  <si>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</si>
  <si>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</si>
  <si>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</si>
  <si>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</si>
  <si>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</si>
  <si>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</si>
  <si>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</si>
  <si>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</si>
  <si>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</si>
  <si>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</si>
  <si>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</si>
  <si>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</si>
  <si>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</si>
  <si>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</si>
  <si>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</si>
  <si>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</si>
  <si>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</si>
  <si>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</si>
  <si>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</si>
  <si>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</si>
  <si>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</si>
  <si>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</si>
  <si>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</si>
  <si>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</si>
  <si>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</si>
  <si>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</si>
  <si>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</si>
  <si>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</si>
  <si>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</si>
  <si>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</si>
  <si>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</si>
  <si>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</si>
  <si>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</si>
  <si>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</si>
  <si>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</si>
  <si>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</si>
  <si>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</si>
  <si>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</si>
  <si>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</si>
  <si>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</si>
  <si>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</si>
  <si>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</si>
  <si>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</si>
  <si>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</si>
  <si>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</si>
  <si>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</si>
  <si>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</si>
  <si>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</si>
  <si>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</si>
  <si>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</si>
  <si>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</si>
  <si>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</si>
  <si>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</si>
  <si>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</si>
  <si>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</si>
  <si>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</si>
  <si>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</si>
  <si>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</si>
  <si>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</si>
  <si>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</si>
  <si>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</si>
  <si>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</si>
  <si>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</si>
  <si>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</si>
  <si>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</si>
  <si>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</si>
  <si>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</si>
  <si>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</si>
  <si>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</si>
  <si>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</si>
  <si>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</si>
  <si>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</si>
  <si>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</si>
  <si>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</si>
  <si>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</si>
  <si>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</si>
  <si>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</si>
  <si>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</si>
  <si>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</si>
  <si>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</si>
  <si>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</si>
  <si>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</si>
  <si>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</si>
  <si>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</si>
  <si>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</si>
  <si>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</si>
  <si>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</si>
  <si>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</si>
  <si>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</si>
  <si>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</si>
  <si>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</si>
  <si>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</si>
  <si>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</si>
  <si>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</si>
  <si>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</si>
  <si>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</si>
  <si>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</si>
  <si>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</si>
  <si>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</si>
  <si>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</si>
  <si>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</si>
  <si>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</si>
  <si>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</si>
  <si>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</si>
  <si>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</si>
  <si>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</si>
  <si>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</si>
  <si>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</si>
  <si>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</si>
  <si>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</si>
  <si>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</si>
  <si>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</si>
  <si>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</si>
  <si>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</si>
  <si>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</si>
  <si>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</si>
  <si>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</si>
  <si>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</si>
  <si>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</si>
  <si>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</si>
  <si>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</si>
  <si>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</si>
  <si>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</si>
  <si>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</si>
  <si>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</si>
  <si>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</si>
  <si>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</si>
  <si>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</si>
  <si>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</si>
  <si>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</si>
  <si>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</si>
  <si>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</si>
  <si>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</si>
  <si>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</si>
  <si>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</si>
  <si>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TPS_S - Consolidated Factor Spreadsheet</t>
  </si>
  <si>
    <t>This spreadsheet contains the full suite of factors that are in force for the TPS_S.</t>
  </si>
  <si>
    <t>CETV</t>
  </si>
  <si>
    <t>CETV factors for men, NPA 60, STSS</t>
  </si>
  <si>
    <t>Male</t>
  </si>
  <si>
    <t>Age last birthday at relevant date</t>
  </si>
  <si>
    <t>1-202</t>
  </si>
  <si>
    <t xml:space="preserve">Table CEM60 </t>
  </si>
  <si>
    <t>Age</t>
  </si>
  <si>
    <t>Gross pension of £1 pa</t>
  </si>
  <si>
    <t>Lump sum of £1</t>
  </si>
  <si>
    <t>Surviving partner's pension of £1 pa</t>
  </si>
  <si>
    <t>Deduction for GMP of £1 pa</t>
  </si>
  <si>
    <t>Deduction for NI modification of £1 pa</t>
  </si>
  <si>
    <t>CETV factors for women, NPA 60, STSS</t>
  </si>
  <si>
    <t>Female</t>
  </si>
  <si>
    <t>1-203</t>
  </si>
  <si>
    <t xml:space="preserve">Table CEF60 </t>
  </si>
  <si>
    <t>CETV factors for men, NPA 65, STSS and STPS</t>
  </si>
  <si>
    <t>0-204</t>
  </si>
  <si>
    <t>Table CEM65</t>
  </si>
  <si>
    <t>CETV factors for women, NPA 65, ages 20 to 59, STSS and STPS</t>
  </si>
  <si>
    <t>0-205</t>
  </si>
  <si>
    <t>Table CEF65a</t>
  </si>
  <si>
    <t>CETV factors for women, NPA 65, ages 60 to 64, STSS and STPS</t>
  </si>
  <si>
    <t>0-206</t>
  </si>
  <si>
    <t>Table CEF65b</t>
  </si>
  <si>
    <t>CETV factors for men, NPA 66, ages 20 to 64, STPS</t>
  </si>
  <si>
    <t>0-207</t>
  </si>
  <si>
    <t>Table CEM66a</t>
  </si>
  <si>
    <t>CETV factors for men, NPA 66, age 65, STPS</t>
  </si>
  <si>
    <t>0-208</t>
  </si>
  <si>
    <t>Table CEM66b</t>
  </si>
  <si>
    <t>CETV factors for women, NPA 66, ages 20 to 59, STPS</t>
  </si>
  <si>
    <t>0-209</t>
  </si>
  <si>
    <t>Table CEF66a</t>
  </si>
  <si>
    <t>CETV factors for women, NPA 66, ages 60 to 65, STPS</t>
  </si>
  <si>
    <t>0-210</t>
  </si>
  <si>
    <t>Table CEF66b</t>
  </si>
  <si>
    <t>CETV factors for men, NPA 67, ages 20 to 64, STPS</t>
  </si>
  <si>
    <t>0-211</t>
  </si>
  <si>
    <t>Table CEM67a</t>
  </si>
  <si>
    <t>CETV factors for men, NPA 67, ages 65 to 66, STPS</t>
  </si>
  <si>
    <t>0-212</t>
  </si>
  <si>
    <t>Table CEM67b</t>
  </si>
  <si>
    <t>CETV factors for women, NPA 67, ages 20 to 59, STPS</t>
  </si>
  <si>
    <t>0-213</t>
  </si>
  <si>
    <t>Table CEF67a</t>
  </si>
  <si>
    <t>CETV factors for women, NPA 67, ages 60 to 66, STPS</t>
  </si>
  <si>
    <t>0-214</t>
  </si>
  <si>
    <t>Table CEF67b</t>
  </si>
  <si>
    <t>CETV factors for men, NPA 68, ages 20 to 64, STPS</t>
  </si>
  <si>
    <t>0-215</t>
  </si>
  <si>
    <t>Table CEM68a</t>
  </si>
  <si>
    <t>CETV factors for men, NPA 68, ages 65 to 67, STPS</t>
  </si>
  <si>
    <t>0-216</t>
  </si>
  <si>
    <t>Table CEM68b</t>
  </si>
  <si>
    <t>CETV factors women NPA 68, ages 20 to 59, STPS</t>
  </si>
  <si>
    <t>0-217</t>
  </si>
  <si>
    <t>Table CEF68a</t>
  </si>
  <si>
    <t>CETV factors for women, NPA 68, ages 60 to 67, STPS</t>
  </si>
  <si>
    <t>0-218</t>
  </si>
  <si>
    <t>Table CEF68b</t>
  </si>
  <si>
    <t>CETV factors for men, NPA 60, AP in respect of election made before 1 April 2011, STSS</t>
  </si>
  <si>
    <t>1-219</t>
  </si>
  <si>
    <t>Table CEM60R</t>
  </si>
  <si>
    <t>CETV factors for women, NPA 60, AP in respect of election made before 1 April 2011, STSS</t>
  </si>
  <si>
    <t>1-220</t>
  </si>
  <si>
    <t>Table CEF60R</t>
  </si>
  <si>
    <t>CETV factors for men, NPA 65, AP in respect of election made before 1 April 2011, STSS</t>
  </si>
  <si>
    <t>1-221</t>
  </si>
  <si>
    <t>Table CEM65R</t>
  </si>
  <si>
    <t>CETV factors for women, NPA 65, AP in respect of election made before 1 April 2011, STSS</t>
  </si>
  <si>
    <t>1-222</t>
  </si>
  <si>
    <t>Table CEF65R</t>
  </si>
  <si>
    <t>Male and Female</t>
  </si>
  <si>
    <t>Adjustment factor for CETV where buy out election applies, STPS</t>
  </si>
  <si>
    <t>Unisex</t>
  </si>
  <si>
    <t>Bought-out Years</t>
  </si>
  <si>
    <t>0-224</t>
  </si>
  <si>
    <t>Table AF1</t>
  </si>
  <si>
    <t>Years/Months Early</t>
  </si>
  <si>
    <t>PenCE</t>
  </si>
  <si>
    <t>STSS &amp; STPS Factors to calculate pensioner cash equivalents on divorce - retirement not on grounds of ill health</t>
  </si>
  <si>
    <t>0-301</t>
  </si>
  <si>
    <t>Table 304</t>
  </si>
  <si>
    <t>Member's pension of £1 pa</t>
  </si>
  <si>
    <t>Survivor's pension of £1 pa</t>
  </si>
  <si>
    <t>STSS &amp; STPS,Factors to calculate pensioner cash equivalents on divorce - retirement not on grounds of ill health</t>
  </si>
  <si>
    <t>0-302</t>
  </si>
  <si>
    <t>Table 314</t>
  </si>
  <si>
    <t>STSS &amp; STPS, Factors to calculate pensioner cash equivalents on divorce - retirement on grounds of ill health</t>
  </si>
  <si>
    <t>0-303</t>
  </si>
  <si>
    <t>Table 324</t>
  </si>
  <si>
    <t>0-304</t>
  </si>
  <si>
    <t>Table 334</t>
  </si>
  <si>
    <t>TPS_S_1-202</t>
  </si>
  <si>
    <t>L:\Factors\2017\TPS_S\client output\Tranche 1_2.4%\CETV bespoke outputs TPS S - A + B - C v0.10 - New EW with S_SCAPE 2.4%.xlsm</t>
  </si>
  <si>
    <t>Thannima</t>
  </si>
  <si>
    <t>TPS_S_1-203</t>
  </si>
  <si>
    <t>TPS_S_0-204</t>
  </si>
  <si>
    <t>TPS_S_0-205</t>
  </si>
  <si>
    <t>TPS_S_0-206</t>
  </si>
  <si>
    <t>TPS_S_0-207</t>
  </si>
  <si>
    <t>TPS_S_0-208</t>
  </si>
  <si>
    <t>TPS_S_0-209</t>
  </si>
  <si>
    <t>TPS_S_0-210</t>
  </si>
  <si>
    <t>TPS_S_0-211</t>
  </si>
  <si>
    <t>TPS_S_0-212</t>
  </si>
  <si>
    <t>TPS_S_0-213</t>
  </si>
  <si>
    <t>TPS_S_0-214</t>
  </si>
  <si>
    <t>TPS_S_0-215</t>
  </si>
  <si>
    <t>TPS_S_0-216</t>
  </si>
  <si>
    <t>TPS_S_0-217</t>
  </si>
  <si>
    <t>TPS_S_0-218</t>
  </si>
  <si>
    <t>TPS_S_1-219</t>
  </si>
  <si>
    <t>TPS_S_1-220</t>
  </si>
  <si>
    <t>TPS_S_1-221</t>
  </si>
  <si>
    <t>TPS_S_1-222</t>
  </si>
  <si>
    <t>TPS_S_0-224</t>
  </si>
  <si>
    <t>TPS_S_0-301</t>
  </si>
  <si>
    <t>TPS_S_0-302</t>
  </si>
  <si>
    <t>TPS_S_0-303</t>
  </si>
  <si>
    <t>TPS_S_0-304</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</si>
  <si>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</si>
  <si>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Scottish Teachers' Pension Schemes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</si>
  <si>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Table 303</t>
  </si>
  <si>
    <t>Table 313</t>
  </si>
  <si>
    <t>Table 323</t>
  </si>
  <si>
    <t>Table 333</t>
  </si>
  <si>
    <t>none</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</si>
  <si>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</si>
  <si>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</si>
  <si>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</si>
  <si>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</si>
  <si>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</si>
  <si>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</si>
  <si>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</si>
  <si>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</si>
  <si>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 xml:space="preserve">This sheet is intended to assist SPPA in understanding which factors have changed and when. </t>
  </si>
  <si>
    <t>Version control on this sheet commences with the 2018 factor review (version 2018-1112)</t>
  </si>
  <si>
    <t>ERF</t>
  </si>
  <si>
    <t>STSS, NPA 60, Main Scheme pension and lump sum</t>
  </si>
  <si>
    <t>Age/Completed months</t>
  </si>
  <si>
    <t>1-401</t>
  </si>
  <si>
    <t>ER1</t>
  </si>
  <si>
    <t>Age/Months</t>
  </si>
  <si>
    <t>STSS, NPA 60, Additional pension, contract exercised before 1 April 2011</t>
  </si>
  <si>
    <t>1-402</t>
  </si>
  <si>
    <t>ER2</t>
  </si>
  <si>
    <t>STSS, NPA 60, additional pension, contract exercised on or after 1 April 2011</t>
  </si>
  <si>
    <t>1-403</t>
  </si>
  <si>
    <t>ER3</t>
  </si>
  <si>
    <t>STSS, NPA 65, Main Scheme pension</t>
  </si>
  <si>
    <t>1-404</t>
  </si>
  <si>
    <t>ER4</t>
  </si>
  <si>
    <t>STSS, NPA 65, Additional Pension, contract exercised before 1 April 2011</t>
  </si>
  <si>
    <t>1-405</t>
  </si>
  <si>
    <t>ER5</t>
  </si>
  <si>
    <t>STSS, NPA 65, Additional Pension, Contract exercised on or after 1 Apriil 2011</t>
  </si>
  <si>
    <t>1-406</t>
  </si>
  <si>
    <t>ER6</t>
  </si>
  <si>
    <t>STPS, Active members, All NPAs, full retirement earned pension</t>
  </si>
  <si>
    <t>0-407</t>
  </si>
  <si>
    <t>ER7</t>
  </si>
  <si>
    <t>STPS, deferred members, all NPAs, full retirement earned pension STPS,  active and deferred members, all NPAs, additional pension and pension debits STPS, pension credit members, all NPAs</t>
  </si>
  <si>
    <t>0-408</t>
  </si>
  <si>
    <t>ER8</t>
  </si>
  <si>
    <t>STPS, Deferred members, all NPAs, full retirement earned pension subject to a buy out election</t>
  </si>
  <si>
    <t>0-409</t>
  </si>
  <si>
    <t>ER9</t>
  </si>
  <si>
    <t>LRF</t>
  </si>
  <si>
    <t>Late retirement factors - STSS, NPA 65 members, Main scheme pension</t>
  </si>
  <si>
    <t>1-412</t>
  </si>
  <si>
    <t>LR1</t>
  </si>
  <si>
    <t>Late retirement factors - STSS, NPA 65 members, Pension debits</t>
  </si>
  <si>
    <t>1-413</t>
  </si>
  <si>
    <t>LR2</t>
  </si>
  <si>
    <t>Late retirement factors - STSS, NPA 60 members, Annual Allowance Pension and Lump Sum debits</t>
  </si>
  <si>
    <t>1-414</t>
  </si>
  <si>
    <t>LR3</t>
  </si>
  <si>
    <t>STSS</t>
  </si>
  <si>
    <t>age in completed months</t>
  </si>
  <si>
    <t>Table ER1</t>
  </si>
  <si>
    <t>Factors to calculate early retirment pension for NPA 60, Additional pension, contract exercised before 1 April 2011</t>
  </si>
  <si>
    <t>Factors to calculate early retirement pension for STSS, NPA 60, Main Scheme pension and lump sum</t>
  </si>
  <si>
    <t>Meera</t>
  </si>
  <si>
    <t>TPS_S_1-403</t>
  </si>
  <si>
    <t>TPS_S_1-404</t>
  </si>
  <si>
    <t>TPS_S_1-405</t>
  </si>
  <si>
    <t>TPS_S_1-406</t>
  </si>
  <si>
    <t>TPS_S_0-407</t>
  </si>
  <si>
    <t>TPS_S_0-408</t>
  </si>
  <si>
    <t>TPS_S_0-409</t>
  </si>
  <si>
    <t>TPS_S_1-412</t>
  </si>
  <si>
    <t>TPS_S_1-413</t>
  </si>
  <si>
    <t>TPS_S_1-414</t>
  </si>
  <si>
    <t>Table BO1</t>
  </si>
  <si>
    <t>TPS_S_1-801</t>
  </si>
  <si>
    <t>aidanm</t>
  </si>
  <si>
    <t>Table BO2</t>
  </si>
  <si>
    <t>TPS_S_1-802</t>
  </si>
  <si>
    <t>Pension Credit</t>
  </si>
  <si>
    <t>Factors for calculating divorce pension credits for female ex-spouses STPS NPA 66</t>
  </si>
  <si>
    <t>0-308</t>
  </si>
  <si>
    <t>Table STPS_PC_F66</t>
  </si>
  <si>
    <t>Factors for calculating divorce pension credits for male ex-spouses STPS NPA 67</t>
  </si>
  <si>
    <t>0-309</t>
  </si>
  <si>
    <t>Table STPS_PC_M67</t>
  </si>
  <si>
    <t>Factors for calculating divorce pension credits for female ex-spouses STPS NPA 67</t>
  </si>
  <si>
    <t>0-310</t>
  </si>
  <si>
    <t>Table STPS_PC_F67</t>
  </si>
  <si>
    <t>Factors for calculating divorce pension credits for male ex-spouses STPS NPA 68</t>
  </si>
  <si>
    <t>0-311</t>
  </si>
  <si>
    <t>Table STPS_PC_M68</t>
  </si>
  <si>
    <t>Factors for calculating divorce pension credits for female ex-spouses STPS NPA 68</t>
  </si>
  <si>
    <t>0-312</t>
  </si>
  <si>
    <t>Table STPS_PC_F68</t>
  </si>
  <si>
    <t>Factors for calculating divorce pension credits for male ex-spouses STSS NPA 60</t>
  </si>
  <si>
    <t>1-313</t>
  </si>
  <si>
    <t>Table STSS_PC_M60</t>
  </si>
  <si>
    <t>Factors for calculating divorce pension credits for female ex-spouses STSS NPA 60</t>
  </si>
  <si>
    <t>1-314</t>
  </si>
  <si>
    <t>Table STSS_PC_F60</t>
  </si>
  <si>
    <t>Factors for calculating divorce pension credits for male ex-spouses STSS NPA 65</t>
  </si>
  <si>
    <t>1-315</t>
  </si>
  <si>
    <t>Table STSS_PC_M65</t>
  </si>
  <si>
    <t>Factors for calculating divorce pension credits for female ex-spouses STSS NPA 65</t>
  </si>
  <si>
    <t>1-316</t>
  </si>
  <si>
    <t>Table STSS_PC_F65</t>
  </si>
  <si>
    <t>1-317</t>
  </si>
  <si>
    <t>1-318</t>
  </si>
  <si>
    <t>Triv Comm</t>
  </si>
  <si>
    <t>Trivial commutation factors for former contributing members, STSS &amp; STPS</t>
  </si>
  <si>
    <t>Age last birthday</t>
  </si>
  <si>
    <t>0-501</t>
  </si>
  <si>
    <t>Table A1</t>
  </si>
  <si>
    <t>Trivial commutation factors for surviving dependants, STSS &amp; STPS</t>
  </si>
  <si>
    <t>0-502</t>
  </si>
  <si>
    <t>Table A2</t>
  </si>
  <si>
    <t>Trivial commutation factors for pension credit members, STTS &amp; STPS</t>
  </si>
  <si>
    <t>0-503</t>
  </si>
  <si>
    <t>Table A3</t>
  </si>
  <si>
    <t>Inverse Comm</t>
  </si>
  <si>
    <t>Conversion factors for members over age 75, STSS</t>
  </si>
  <si>
    <t>1-504</t>
  </si>
  <si>
    <t>Lump sum conversion factors in lieu of repayment of contributions, STSS &amp; STPS</t>
  </si>
  <si>
    <t>0-505</t>
  </si>
  <si>
    <t>Capitalisation</t>
  </si>
  <si>
    <t>Factors for capitalising the cost of member's annual compensation (per £1pa of additional pension ) STSS</t>
  </si>
  <si>
    <t>1-808</t>
  </si>
  <si>
    <t>Table 701</t>
  </si>
  <si>
    <t>Factors for capitalising the cost of the contingent partner's long-term compensation (per £1pa of additional pension ) STSS</t>
  </si>
  <si>
    <t>1-809</t>
  </si>
  <si>
    <t>Table 711</t>
  </si>
  <si>
    <t>Factors for calculating divorce pension credits for male ex-spouses STPS NPA 66</t>
  </si>
  <si>
    <t>0-307</t>
  </si>
  <si>
    <t>Table STPS_PC_M66</t>
  </si>
  <si>
    <t>Table STPS_PC_M65</t>
  </si>
  <si>
    <t>Table STPS_PC_F65</t>
  </si>
  <si>
    <t>Factor</t>
  </si>
  <si>
    <t>TV In (non-club)</t>
  </si>
  <si>
    <t>STPS Factors for non-Club incoming transfers - male, NPA 65</t>
  </si>
  <si>
    <t>0-225</t>
  </si>
  <si>
    <t>Table STPS_TVIN65M</t>
  </si>
  <si>
    <t>STPS Factors for non-Club incoming transfers - female, NPA 65</t>
  </si>
  <si>
    <t>0-226</t>
  </si>
  <si>
    <t>Table STPS_TVIN65F</t>
  </si>
  <si>
    <t>STPS Factors for non-Club incoming transfers - male, NPA 66</t>
  </si>
  <si>
    <t>0-227</t>
  </si>
  <si>
    <t>Table STPS_TVIN66M</t>
  </si>
  <si>
    <t>STPS Factors for non-Club incoming transfers - female, NPA 66</t>
  </si>
  <si>
    <t>0-228</t>
  </si>
  <si>
    <t>Table STPS_TVIN66F</t>
  </si>
  <si>
    <t>STPS Factors for non-Club incoming transfers - male, NPA 67</t>
  </si>
  <si>
    <t>0-229</t>
  </si>
  <si>
    <t>Table STPS_TVIN67M</t>
  </si>
  <si>
    <t>STPS Factors for non-Club incoming transfers - female, NPA 67</t>
  </si>
  <si>
    <t>0-230</t>
  </si>
  <si>
    <t>Table STPS_TVIN67F</t>
  </si>
  <si>
    <t>STPS Factors for non-Club incoming transfers - male, NPA 68</t>
  </si>
  <si>
    <t>0-231</t>
  </si>
  <si>
    <t>Table STPS_TVIN68M</t>
  </si>
  <si>
    <t>STPS Factors for non-Club incoming transfers - female, NPA 68</t>
  </si>
  <si>
    <t>0-232</t>
  </si>
  <si>
    <t>Table STPS_TVIN68F</t>
  </si>
  <si>
    <t>TPS_S_0-225</t>
  </si>
  <si>
    <t>L:\Factors\2017\TPS_S\client output\Tranche 2_2.4%\CETV bespoke outputs TPS S - A + B - C v0.10_2.4% with TVins.xlsm</t>
  </si>
  <si>
    <t>TPS_S_0-226</t>
  </si>
  <si>
    <t>\\Gad-ast\ast\Factors\2017\TPS_S\client output\Tranche 2_2.4%\CETV bespoke outputs TPS S - A + B - C v0.11_2.4% with TVins.xlsm</t>
  </si>
  <si>
    <t>TPS_S_0-227</t>
  </si>
  <si>
    <t>TPS_S_0-228</t>
  </si>
  <si>
    <t>TPS_S_0-229</t>
  </si>
  <si>
    <t>TPS_S_0-230</t>
  </si>
  <si>
    <t>TPS_S_0-231</t>
  </si>
  <si>
    <t>TPS_S_0-232</t>
  </si>
  <si>
    <t>\\Gad-ast\ast\Factors\2017\TPS_S\client output\Tranche 2_2.4%\CETV bespoke outputs TPS S - A + B - C v0.10_2.4% with TVins.xlsm</t>
  </si>
  <si>
    <t>Includes the previously issued updated factors</t>
  </si>
  <si>
    <t>225 - 236</t>
  </si>
  <si>
    <t>Added pension</t>
  </si>
  <si>
    <t>Age when notice of election given</t>
  </si>
  <si>
    <t>Personal</t>
  </si>
  <si>
    <t>Personal and dependant's</t>
  </si>
  <si>
    <t>Lump sum elections - single premium per £250 AP at date of election, £ - NPA 65, STSS and STPS</t>
  </si>
  <si>
    <t>0-702</t>
  </si>
  <si>
    <t>Table APS65</t>
  </si>
  <si>
    <t>Lump sum elections - single premium per £250 AP at date of election, £ - NPA 66, STPS</t>
  </si>
  <si>
    <t>0-703</t>
  </si>
  <si>
    <t>Table APS66</t>
  </si>
  <si>
    <t>Lump sum elections - single premium per £250 AP at date of election, £ - NPA 67, STPS</t>
  </si>
  <si>
    <t>0-704</t>
  </si>
  <si>
    <t>Table APS67</t>
  </si>
  <si>
    <t>Lump sum elections - single premium per £250 AP at date of election, £ - NPA 68, STPS</t>
  </si>
  <si>
    <t>0-705</t>
  </si>
  <si>
    <t>Table APS68</t>
  </si>
  <si>
    <t>Regular contribution elections made on or after 1 April 2011 - monthly contribution to purchase £250 of AP at date of election, £ - Personal benefits, NPA 60, STSS</t>
  </si>
  <si>
    <t>1-706</t>
  </si>
  <si>
    <t>APC60</t>
  </si>
  <si>
    <t>Regular contribution elections made on or after 1 April 2011 - monthly contribution to purchase £250 of AP at date of election, £ - Personal and dependant's benefits, NPA 60, STSS</t>
  </si>
  <si>
    <t>1-707</t>
  </si>
  <si>
    <t>APC60D</t>
  </si>
  <si>
    <t>Regular contribution elections made on or after 1 April 2011 - monthly contribution to purchase £250 of AP at date of election, £ - Personal benefits, NPA 65, STSS and STPS</t>
  </si>
  <si>
    <t>0-708</t>
  </si>
  <si>
    <t>APC65</t>
  </si>
  <si>
    <t>Regular contribution elections made on or after 1 April 2011 - monthly contribution to purchase £250 of AP at date of election, £ - Personal and dependant's benefits, NPA 65, STSS and STPS</t>
  </si>
  <si>
    <t>0-709</t>
  </si>
  <si>
    <t>APC65D</t>
  </si>
  <si>
    <t>Regular contribution elections made on or after 1 April 2011 - monthly contribution to purchase £250 of AP at date of election, £ - Personal benefits, NPA 66, STPS</t>
  </si>
  <si>
    <t>0-710</t>
  </si>
  <si>
    <t>APC66</t>
  </si>
  <si>
    <t>Regular contribution elections made on or after 1 April 2011 - monthly contribution to purchase £250 of AP at date of election, £ - Personal and dependant's benefits, NPA 66, STPS</t>
  </si>
  <si>
    <t>0-711</t>
  </si>
  <si>
    <t>APC66D</t>
  </si>
  <si>
    <t>Regular contribution elections made on or after 1 April 2011 - monthly contribution to purchase £250 of AP at date of election, £ - Personal benefits, NPA 67, STPS</t>
  </si>
  <si>
    <t>0-712</t>
  </si>
  <si>
    <t>APC67</t>
  </si>
  <si>
    <t>Regular contribution elections made on or after 1 April 2011 - monthly contribution to purchase £250 of AP at date of election, £ - Personal and dependant's benefits, NPA 67, STPS</t>
  </si>
  <si>
    <t>0-713</t>
  </si>
  <si>
    <t>APC67D</t>
  </si>
  <si>
    <t>Regular contribution elections made on or after 1 April 2011 - monthly contribution to purchase £250 of AP at date of election, £ - Personal benefits, NPA 68, STPS</t>
  </si>
  <si>
    <t>0-714</t>
  </si>
  <si>
    <t>APC68</t>
  </si>
  <si>
    <t>Regular contribution elections made on or after 1 April 2011 - monthly contribution to purchase £250 of AP at date of election, £ - Personal and dependant's benefits, NPA 68, STPS</t>
  </si>
  <si>
    <t>0-715</t>
  </si>
  <si>
    <t>APC68D</t>
  </si>
  <si>
    <t>Regular contribution elections made before 1 April 2011 - monthly contribution to purchase £250 of AP at date of election, £ - Personal benefits, NPA 60, STSS</t>
  </si>
  <si>
    <t>1-716</t>
  </si>
  <si>
    <t>Regular contribution elections made before 1 April 2011 - monthly contribution to purchase £250 of AP at date of election, £ - Personal and dependant's benefits, NPA 60, STSS</t>
  </si>
  <si>
    <t>1-717</t>
  </si>
  <si>
    <t>APR60D</t>
  </si>
  <si>
    <t>Regular contribution elections made before 1 April 2011 - monthly contribution to purchase £250 of AP at date of election, £ - Personal benefits, NPA 65, STSS</t>
  </si>
  <si>
    <t>1-718</t>
  </si>
  <si>
    <t>APR65</t>
  </si>
  <si>
    <t>Regular contribution elections made before 1 April 2011 - monthly contribution to purchase £250 of AP at date of election, £ - Personal and dependant's benefits, NPA 65, STSS</t>
  </si>
  <si>
    <t>1-719</t>
  </si>
  <si>
    <t>APR65D</t>
  </si>
  <si>
    <t>Factors for the purchase of outstanding amount by lump sum (election before 1 April 2011) - Single premium per £250 AP at date of election, £ - NPA 60, STSS</t>
  </si>
  <si>
    <t>1-720</t>
  </si>
  <si>
    <t>Table APSR60</t>
  </si>
  <si>
    <t>Factors for the purchase of outstanding amount by lump sum (election before 1 April 2011) - Single premium per £250 AP at date of election, £ - NPA 65, STSS</t>
  </si>
  <si>
    <t>1-721</t>
  </si>
  <si>
    <t>Table APSR65</t>
  </si>
  <si>
    <t>Buy-out election contribution factors</t>
  </si>
  <si>
    <t>Age entered pensionable service in career average section</t>
  </si>
  <si>
    <t>0-722</t>
  </si>
  <si>
    <t>Factor for buying out the standard reduction for 1 year (percentage of pensionable earnings) (F^BO)</t>
  </si>
  <si>
    <t>Buy-out value factors</t>
  </si>
  <si>
    <t>Number of years (ignoring part years) between Option purchase date and EPA</t>
  </si>
  <si>
    <t>0-723</t>
  </si>
  <si>
    <t>Factor to determine buy-out value (F^s)</t>
  </si>
  <si>
    <t>Faster accrual - contribution factors for a faster accrual rate of 1/45, STPS - Percentage of pensionable earnings payable</t>
  </si>
  <si>
    <t>Age at date election takes effect</t>
  </si>
  <si>
    <t>0-724</t>
  </si>
  <si>
    <t>Table FA45</t>
  </si>
  <si>
    <t>Faster accrual Factor (FA)</t>
  </si>
  <si>
    <t>Additional buy-out factor, per year being bought out (BO)</t>
  </si>
  <si>
    <t>Faster accrual - contribution factors for a faster accrual rate of 1/50, STPS - Percentage of pensionable earnings payable</t>
  </si>
  <si>
    <t>0-725</t>
  </si>
  <si>
    <t>Table FA50</t>
  </si>
  <si>
    <t>Faster accrual - contribution factors for a faster accrual rate of 1/55, STPS - Percentage of pensionable earnings payable</t>
  </si>
  <si>
    <t>0-726</t>
  </si>
  <si>
    <t>Table FA55</t>
  </si>
  <si>
    <t>Faster accrual value factors, STPS - Factor to determine faster accrual</t>
  </si>
  <si>
    <t>0-727</t>
  </si>
  <si>
    <t>Table FAV1</t>
  </si>
  <si>
    <t>Factor to determine faster accrual value (F^y) - faster accrual rate chosen - 1/45</t>
  </si>
  <si>
    <t>Factor to determine faster accrual value (F^y) - faster accrual rate chosen - 1/50</t>
  </si>
  <si>
    <t>Factor to determine faster accrual value (F^y) - faster accrual rate chosen - 1/55</t>
  </si>
  <si>
    <t>Factors for calculating the cost of additional family benefits</t>
  </si>
  <si>
    <t>Male &amp; Female</t>
  </si>
  <si>
    <t>0-728</t>
  </si>
  <si>
    <t>Appendix A</t>
  </si>
  <si>
    <t>Sex of Member</t>
  </si>
  <si>
    <t>Sex of Beneficiary</t>
  </si>
  <si>
    <t>added 15/2/19</t>
  </si>
  <si>
    <t>701-728</t>
  </si>
  <si>
    <t>201-224, 225 - 236, 401-409, 412-414,307-318, 501-505, 808-809</t>
  </si>
  <si>
    <t>Scheme pays AA</t>
  </si>
  <si>
    <t>Factors for calculating annual allowance debit - NPA 60</t>
  </si>
  <si>
    <t>1-601</t>
  </si>
  <si>
    <t>Table 801</t>
  </si>
  <si>
    <t>Factors for calculating annual allowance debit - NPA 65</t>
  </si>
  <si>
    <t>1-602</t>
  </si>
  <si>
    <t>Table 811</t>
  </si>
  <si>
    <t>Timing adjustment on ill health retirements - NPA 60</t>
  </si>
  <si>
    <t>Age (years/months)</t>
  </si>
  <si>
    <t>0-603</t>
  </si>
  <si>
    <t>Table 841</t>
  </si>
  <si>
    <t>Timing adjustment on ill health retirements - NPA 65</t>
  </si>
  <si>
    <t>0-604</t>
  </si>
  <si>
    <t>Table 851</t>
  </si>
  <si>
    <t>0-605</t>
  </si>
  <si>
    <t>Table CSP65a</t>
  </si>
  <si>
    <t>Factors for calculating annual allowance debit - NPA 66</t>
  </si>
  <si>
    <t>0-606</t>
  </si>
  <si>
    <t>Table CSP66a</t>
  </si>
  <si>
    <t>Factors for calculating annual allowance debit - NPA 67</t>
  </si>
  <si>
    <t>0-607</t>
  </si>
  <si>
    <t>Table CSP67a</t>
  </si>
  <si>
    <t>Factors for calculating annual allowance debit - NPA 68</t>
  </si>
  <si>
    <t>0-608</t>
  </si>
  <si>
    <t>Table CSP68a</t>
  </si>
  <si>
    <t>Timing adjustments on ill health retirements - All NPAs</t>
  </si>
  <si>
    <t>Period to NPA (years/months)</t>
  </si>
  <si>
    <t>0-609</t>
  </si>
  <si>
    <t>Table TA1a</t>
  </si>
  <si>
    <t>Scheme pays LTA</t>
  </si>
  <si>
    <t>Factors to calculate reduction to pension for LTA charges for retirements not on grounds of ill health, STPS</t>
  </si>
  <si>
    <t>0-610</t>
  </si>
  <si>
    <t>Table STPS_LTA_NH1</t>
  </si>
  <si>
    <t>Factors to calculate reduction to pension for LTA charges for retirements on grounds of ill health, STPS</t>
  </si>
  <si>
    <t>0-611</t>
  </si>
  <si>
    <t>Table STPS_LTA_IH1</t>
  </si>
  <si>
    <t>Factors to calculate reduction to pension for LTA charges for retirements not on grounds of ill health, STSS</t>
  </si>
  <si>
    <t>0-612</t>
  </si>
  <si>
    <t>Table STSS_LTA_IH1</t>
  </si>
  <si>
    <t>Factors to calculate reduction to pension for LTA charges for retirements on grounds of ill health, STSS</t>
  </si>
  <si>
    <t>1-613</t>
  </si>
  <si>
    <t>Capped Final Pensionable Salary</t>
  </si>
  <si>
    <t>Factors for capitalising the cost of the member's annual compensation (per £1pa of restored pension)</t>
  </si>
  <si>
    <t>0-805</t>
  </si>
  <si>
    <t>CSM1</t>
  </si>
  <si>
    <t>Factors for capitalising the cost of the contingent partner's long-term compensation (per £1pa of restored pension)</t>
  </si>
  <si>
    <t>0-806</t>
  </si>
  <si>
    <t>CSP1</t>
  </si>
  <si>
    <t>Annual allowance debit factor per £1 of pension pa</t>
  </si>
  <si>
    <t>Annual allowance debit factor per £1 of lump sum</t>
  </si>
  <si>
    <t>LTA debit factor per £1 pension per annum</t>
  </si>
  <si>
    <t>Table STSS_LTA_NH1</t>
  </si>
  <si>
    <t>Michael Rae</t>
  </si>
  <si>
    <t>added 12/4/19</t>
  </si>
  <si>
    <t>scheme pays AA and LTA factors: 601 - 613. Capped final salary factors: 805-806</t>
  </si>
  <si>
    <t>TPS_EW</t>
  </si>
  <si>
    <t>Club Transfer Adjustments</t>
  </si>
  <si>
    <t>Club transfer credit adjustment factors</t>
  </si>
  <si>
    <t>0-101</t>
  </si>
  <si>
    <t>Table CTC1</t>
  </si>
  <si>
    <t xml:space="preserve">Club </t>
  </si>
  <si>
    <t>Males</t>
  </si>
  <si>
    <t>Females</t>
  </si>
  <si>
    <t>Refer to GAD</t>
  </si>
  <si>
    <t>101 - club transfer credit adjustment factors</t>
  </si>
  <si>
    <t>added 10/6/2019</t>
  </si>
  <si>
    <t>Outstanding contributions in respect of past added years</t>
  </si>
  <si>
    <t>Capitalisation factors for Normal Health retirement, STSS</t>
  </si>
  <si>
    <t>Outstanding Contribution period (years)</t>
  </si>
  <si>
    <t>1-803</t>
  </si>
  <si>
    <t>Table OS_PAY_1</t>
  </si>
  <si>
    <t>Capitalisation factors for ill Health retirement, STSS</t>
  </si>
  <si>
    <t>Period of contributions outstanding from 60th birthday (in years) and Age (in years and months)</t>
  </si>
  <si>
    <t>1-804</t>
  </si>
  <si>
    <t>Table OS_PAY_2</t>
  </si>
  <si>
    <t>added 14/6/19</t>
  </si>
  <si>
    <t>803 - 804 capitalisation of outstanding past added years contributions</t>
  </si>
  <si>
    <t>Version 20190614</t>
  </si>
  <si>
    <t>PAY capitalisation factor</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</si>
  <si>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</si>
  <si>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</si>
  <si>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</si>
  <si>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</si>
  <si>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</si>
  <si>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</si>
  <si>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</si>
  <si>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</si>
  <si>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</si>
  <si>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</si>
  <si>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</si>
  <si>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</si>
  <si>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</si>
  <si>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</si>
  <si>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</si>
  <si>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</si>
  <si>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</si>
  <si>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</si>
  <si>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</si>
  <si>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</si>
  <si>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</si>
  <si>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</si>
  <si>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</si>
  <si>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</si>
  <si>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</si>
  <si>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</si>
  <si>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</si>
  <si>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</si>
  <si>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</si>
  <si>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</si>
  <si>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</si>
  <si>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</si>
  <si>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</si>
  <si>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</si>
  <si>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</si>
  <si>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</si>
  <si>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</si>
  <si>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</si>
  <si>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</si>
  <si>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</si>
  <si>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</si>
  <si>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</si>
  <si>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</si>
  <si>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</si>
  <si>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</si>
  <si>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</si>
  <si>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</si>
  <si>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</si>
  <si>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</si>
  <si>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</si>
  <si>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</si>
  <si>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</si>
  <si>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</si>
  <si>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</si>
  <si>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</si>
  <si>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</si>
  <si>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</si>
  <si>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</si>
  <si>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</si>
  <si>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</si>
  <si>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</si>
  <si>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</si>
  <si>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</si>
  <si>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</si>
  <si>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</si>
  <si>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</si>
  <si>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</si>
  <si>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</si>
  <si>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</si>
  <si>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</si>
  <si>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</si>
  <si>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</si>
  <si>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</si>
  <si>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</si>
  <si>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</si>
  <si>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</si>
  <si>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</si>
  <si>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</si>
  <si>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</si>
  <si>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</si>
  <si>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</si>
  <si>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</si>
  <si>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</si>
  <si>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</si>
  <si>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</si>
  <si>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</si>
  <si>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</si>
  <si>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</si>
  <si>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</si>
  <si>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</si>
  <si>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</si>
  <si>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</si>
  <si>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</si>
  <si>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</si>
  <si>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</si>
  <si>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</si>
  <si>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</si>
  <si>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</si>
  <si>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</si>
  <si>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</si>
  <si>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</si>
  <si>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</si>
  <si>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</si>
  <si>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</si>
  <si>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</si>
  <si>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</si>
  <si>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</si>
  <si>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</si>
  <si>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</si>
  <si>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</si>
  <si>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</si>
  <si>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</si>
  <si>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</si>
  <si>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</si>
  <si>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</si>
  <si>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</si>
  <si>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</si>
  <si>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</si>
  <si>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</si>
  <si>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</si>
  <si>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</si>
  <si>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</si>
  <si>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</si>
  <si>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</si>
  <si>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</si>
  <si>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</si>
  <si>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</si>
  <si>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</si>
  <si>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</si>
  <si>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</si>
  <si>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</si>
  <si>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</si>
  <si>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</si>
  <si>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</si>
  <si>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</si>
  <si>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</si>
  <si>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</si>
  <si>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</si>
  <si>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</si>
  <si>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</si>
  <si>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</si>
  <si>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</si>
  <si>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</si>
  <si>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</si>
  <si>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</si>
  <si>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</si>
  <si>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</si>
  <si>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</si>
  <si>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</si>
  <si>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</si>
  <si>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</si>
  <si>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</si>
  <si>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</si>
  <si>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</si>
  <si>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</si>
  <si>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</si>
  <si>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</si>
  <si>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</si>
  <si>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</si>
  <si>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</si>
  <si>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</si>
  <si>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</si>
  <si>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</si>
  <si>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</si>
  <si>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</si>
  <si>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</si>
  <si>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</si>
  <si>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</si>
  <si>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</si>
  <si>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</si>
  <si>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</si>
  <si>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</si>
  <si>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</si>
  <si>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</si>
  <si>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</si>
  <si>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</si>
  <si>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</si>
  <si>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</si>
  <si>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</si>
  <si>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</si>
  <si>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</si>
  <si>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</si>
  <si>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</si>
  <si>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</si>
  <si>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</si>
  <si>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</si>
  <si>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</si>
  <si>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</si>
  <si>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</si>
  <si>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</si>
  <si>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</si>
  <si>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</si>
  <si>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</si>
  <si>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</si>
  <si>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</si>
  <si>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</si>
  <si>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</si>
  <si>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</si>
  <si>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</si>
  <si>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</si>
  <si>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</si>
  <si>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</si>
  <si>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</si>
  <si>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</si>
  <si>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</si>
  <si>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</si>
  <si>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</si>
  <si>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</si>
  <si>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</si>
  <si>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</si>
  <si>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</si>
  <si>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</si>
  <si>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</si>
  <si>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</si>
  <si>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</si>
  <si>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</si>
  <si>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48/0</t>
  </si>
  <si>
    <t>48/1</t>
  </si>
  <si>
    <t>48/2</t>
  </si>
  <si>
    <t>48/3</t>
  </si>
  <si>
    <t>48/4</t>
  </si>
  <si>
    <t>48/5</t>
  </si>
  <si>
    <t>48/6</t>
  </si>
  <si>
    <t>48/7</t>
  </si>
  <si>
    <t>48/8</t>
  </si>
  <si>
    <t>48/9</t>
  </si>
  <si>
    <t>48/10</t>
  </si>
  <si>
    <t>48/11</t>
  </si>
  <si>
    <t>49/0</t>
  </si>
  <si>
    <t>49/1</t>
  </si>
  <si>
    <t>49/2</t>
  </si>
  <si>
    <t>49/3</t>
  </si>
  <si>
    <t>49/4</t>
  </si>
  <si>
    <t>49/5</t>
  </si>
  <si>
    <t>49/6</t>
  </si>
  <si>
    <t>49/7</t>
  </si>
  <si>
    <t>49/8</t>
  </si>
  <si>
    <t>49/9</t>
  </si>
  <si>
    <t>49/10</t>
  </si>
  <si>
    <t>49/11</t>
  </si>
  <si>
    <t>50/0</t>
  </si>
  <si>
    <t>50/1</t>
  </si>
  <si>
    <t>50/2</t>
  </si>
  <si>
    <t>50/3</t>
  </si>
  <si>
    <t>50/4</t>
  </si>
  <si>
    <t>50/5</t>
  </si>
  <si>
    <t>50/6</t>
  </si>
  <si>
    <t>50/7</t>
  </si>
  <si>
    <t>50/8</t>
  </si>
  <si>
    <t>50/9</t>
  </si>
  <si>
    <t>50/10</t>
  </si>
  <si>
    <t>50/11</t>
  </si>
  <si>
    <t>51/0</t>
  </si>
  <si>
    <t>51/1</t>
  </si>
  <si>
    <t>51/2</t>
  </si>
  <si>
    <t>51/3</t>
  </si>
  <si>
    <t>51/4</t>
  </si>
  <si>
    <t>51/5</t>
  </si>
  <si>
    <t>51/6</t>
  </si>
  <si>
    <t>51/7</t>
  </si>
  <si>
    <t>51/8</t>
  </si>
  <si>
    <t>51/9</t>
  </si>
  <si>
    <t>51/10</t>
  </si>
  <si>
    <t>51/11</t>
  </si>
  <si>
    <t>52/0</t>
  </si>
  <si>
    <t>52/1</t>
  </si>
  <si>
    <t>52/2</t>
  </si>
  <si>
    <t>52/3</t>
  </si>
  <si>
    <t>52/4</t>
  </si>
  <si>
    <t>52/5</t>
  </si>
  <si>
    <t>52/6</t>
  </si>
  <si>
    <t>52/7</t>
  </si>
  <si>
    <t>52/8</t>
  </si>
  <si>
    <t>52/9</t>
  </si>
  <si>
    <t>52/10</t>
  </si>
  <si>
    <t>52/11</t>
  </si>
  <si>
    <t>53/0</t>
  </si>
  <si>
    <t>53/1</t>
  </si>
  <si>
    <t>53/2</t>
  </si>
  <si>
    <t>53/3</t>
  </si>
  <si>
    <t>53/4</t>
  </si>
  <si>
    <t>53/5</t>
  </si>
  <si>
    <t>53/6</t>
  </si>
  <si>
    <t>53/7</t>
  </si>
  <si>
    <t>53/8</t>
  </si>
  <si>
    <t>53/9</t>
  </si>
  <si>
    <t>53/10</t>
  </si>
  <si>
    <t>53/11</t>
  </si>
  <si>
    <t>54/0</t>
  </si>
  <si>
    <t>54/1</t>
  </si>
  <si>
    <t>54/2</t>
  </si>
  <si>
    <t>54/3</t>
  </si>
  <si>
    <t>54/4</t>
  </si>
  <si>
    <t>54/5</t>
  </si>
  <si>
    <t>54/6</t>
  </si>
  <si>
    <t>54/7</t>
  </si>
  <si>
    <t>54/8</t>
  </si>
  <si>
    <t>54/9</t>
  </si>
  <si>
    <t>54/10</t>
  </si>
  <si>
    <t>54/11</t>
  </si>
  <si>
    <t>55/0</t>
  </si>
  <si>
    <t>55/1</t>
  </si>
  <si>
    <t>55/2</t>
  </si>
  <si>
    <t>55/3</t>
  </si>
  <si>
    <t>55/4</t>
  </si>
  <si>
    <t>55/5</t>
  </si>
  <si>
    <t>55/6</t>
  </si>
  <si>
    <t>55/7</t>
  </si>
  <si>
    <t>55/8</t>
  </si>
  <si>
    <t>55/9</t>
  </si>
  <si>
    <t>55/10</t>
  </si>
  <si>
    <t>55/11</t>
  </si>
  <si>
    <t>56/0</t>
  </si>
  <si>
    <t>56/1</t>
  </si>
  <si>
    <t>56/2</t>
  </si>
  <si>
    <t>56/3</t>
  </si>
  <si>
    <t>56/4</t>
  </si>
  <si>
    <t>56/5</t>
  </si>
  <si>
    <t>56/6</t>
  </si>
  <si>
    <t>56/7</t>
  </si>
  <si>
    <t>56/8</t>
  </si>
  <si>
    <t>56/9</t>
  </si>
  <si>
    <t>56/10</t>
  </si>
  <si>
    <t>56/11</t>
  </si>
  <si>
    <t>57/0</t>
  </si>
  <si>
    <t>57/1</t>
  </si>
  <si>
    <t>57/2</t>
  </si>
  <si>
    <t>57/3</t>
  </si>
  <si>
    <t>57/4</t>
  </si>
  <si>
    <t>57/5</t>
  </si>
  <si>
    <t>57/6</t>
  </si>
  <si>
    <t>57/7</t>
  </si>
  <si>
    <t>57/8</t>
  </si>
  <si>
    <t>57/9</t>
  </si>
  <si>
    <t>57/10</t>
  </si>
  <si>
    <t>57/11</t>
  </si>
  <si>
    <t>58/0</t>
  </si>
  <si>
    <t>58/1</t>
  </si>
  <si>
    <t>58/2</t>
  </si>
  <si>
    <t>58/3</t>
  </si>
  <si>
    <t>58/4</t>
  </si>
  <si>
    <t>58/5</t>
  </si>
  <si>
    <t>58/6</t>
  </si>
  <si>
    <t>58/7</t>
  </si>
  <si>
    <t>58/8</t>
  </si>
  <si>
    <t>58/9</t>
  </si>
  <si>
    <t>58/10</t>
  </si>
  <si>
    <t>58/11</t>
  </si>
  <si>
    <t>59/0</t>
  </si>
  <si>
    <t>59/1</t>
  </si>
  <si>
    <t>59/2</t>
  </si>
  <si>
    <t>59/3</t>
  </si>
  <si>
    <t>59/4</t>
  </si>
  <si>
    <t>59/5</t>
  </si>
  <si>
    <t>59/6</t>
  </si>
  <si>
    <t>59/7</t>
  </si>
  <si>
    <t>59/8</t>
  </si>
  <si>
    <t>59/9</t>
  </si>
  <si>
    <t>59/10</t>
  </si>
  <si>
    <t>59/11</t>
  </si>
  <si>
    <t>Final Salary &amp; Career Average</t>
  </si>
  <si>
    <t>Years/Months Late</t>
  </si>
  <si>
    <t>CLR1</t>
  </si>
  <si>
    <t>0-410</t>
  </si>
  <si>
    <t>Late retirement factors - Benefits payable to the member on late retirement (with actuarial uplift), STPS, Active members, all NPAS, Full retirement earned pension</t>
  </si>
  <si>
    <t>CLR2</t>
  </si>
  <si>
    <t>0-411</t>
  </si>
  <si>
    <t>Late retirement factors - Benefits payable to the member on late retirement (with actuarial uplift), STPS, Active members, all NPAS, Pension sharing on divorce debits and annual allowance debits</t>
  </si>
  <si>
    <t>TPS_S_0-410</t>
  </si>
  <si>
    <t>TPS_S_0-411</t>
  </si>
  <si>
    <t>Version 20211019</t>
  </si>
  <si>
    <t>Jemma Byrne</t>
  </si>
  <si>
    <t>808/809 (Change to scheme sections affected by factor tables only)</t>
  </si>
  <si>
    <t>Confirms that the following factor table is no longer required by SPPA:</t>
  </si>
  <si>
    <t>Provides the following updated factor tables:</t>
  </si>
  <si>
    <t>Date Modified:</t>
  </si>
  <si>
    <t>Unique Table Reference / Sheet Name</t>
  </si>
  <si>
    <t>Click to go to the relevant factors</t>
  </si>
  <si>
    <t>Filter by factor type</t>
  </si>
  <si>
    <t>Associated Guidance Note</t>
  </si>
  <si>
    <t>Scottish Teachers' Superannuation Scheme, Scottish Teachers' Pension Scheme 2015: Cash Equivalent Transfer Values (CETVs): Factors and Guidance.
Dated: 18 February 2021</t>
  </si>
  <si>
    <t>Issued</t>
  </si>
  <si>
    <t>Scottish Teachers' Superannuation Scheme, Scottish Teachers' Pension Scheme 2015: Cash Equivalents on Divorce: Factors and Guidance.
Dated: 18 February 2021 (updated 16 December 2021)</t>
  </si>
  <si>
    <t>Scottish Teachers' Superannuation Scheme, Scottish Teachers' Pension Scheme 2015: Pension Credits on Divorce: Factors and Guidance.
Dated: 24 July 2019</t>
  </si>
  <si>
    <t>Version 2023-01</t>
  </si>
  <si>
    <t>Scottish Teachers' Pension Scheme 2015: Club Transfers In: Factors and Guidance.
Dated: 18 February 2021</t>
  </si>
  <si>
    <t>Guidance note</t>
  </si>
  <si>
    <t>Scottish Teachers' Superannuation Scheme, Scottish Teachers' Pension Scheme 2015: Non-Club incoming transfers: Factors and Guidance.
Dated: 18 February 2021</t>
  </si>
  <si>
    <t>Scottish Teachers' Superannuation Scheme, Scottish Teachers' Pension Scheme 2015: Early retirements in normal health: Factors and Guidance.
Dated: 20 June 2019</t>
  </si>
  <si>
    <t>STSS, NPA 65, Additional Pension, Contract exercised on or after 1 April 2011</t>
  </si>
  <si>
    <t>Scottish Teachers' Superannuation Scheme: Late retirements - Final Salary section: Factors and Guidance.
Dated: 20 June 2019</t>
  </si>
  <si>
    <t>Scottish Teachers' Pension Scheme 2015: Late retirements (DRAFT VERSION): Factors and Guidance.
Dated: 10 February 2022</t>
  </si>
  <si>
    <t>Years/Completed months</t>
  </si>
  <si>
    <t>Scottish Teachers' Superannuation Scheme, Scottish Teachers' Pension Scheme 2015: Trivial Commutation Factors and Guidance.
Dated: 24 June 2019</t>
  </si>
  <si>
    <t>Scottish Teachers' Superannuation Scheme, Scottish Teachers' Pension Scheme 2015: Conversion of lump sum to pension: Factors and Guidance.
Dated: 24 June 2019</t>
  </si>
  <si>
    <t>Scottish Teachers' Superannuation Scheme: Annual allowance tax charge debits: Factors and Guidance.
Dated: 15 November 2019</t>
  </si>
  <si>
    <t>Scottish Teachers' Pension Scheme 2015: Annual allowance tax charge debits: Factors and Guidance.
Dated: 15 November 2019</t>
  </si>
  <si>
    <t>Scottish Teachers' Pension Scheme 2015: Lifetime allowance tax charge debits: Factors and Guidance.
Dated: 18 February 2021</t>
  </si>
  <si>
    <t>Scottish Teachers' Superannuation Scheme: Lifetime allowance tax charge debits: Factors and Guidance.
Dated: 18 February 2021</t>
  </si>
  <si>
    <t>Scottish Teachers' Superannuation Scheme, Scottish Teachers' Pension Scheme 2015: Purchase of additional pension and ceasing monthly contribution elections: Factors and Guidance.
Dated: 25 June 2019</t>
  </si>
  <si>
    <t>Scottish Teachers' Pension Scheme 2015: Election to buy out the standard reduction: Factors and Guidance.
Dated: 18 February 2021</t>
  </si>
  <si>
    <t>Years between age entered pensionable service in STPS and buy out retirement age</t>
  </si>
  <si>
    <t>Scottish Teachers' Pension Scheme 2015: Faster Accrual: Factors and Guidance.
Dated: 18 February 2021</t>
  </si>
  <si>
    <t>Number of years between age and expected NPA/buy-out retirement age</t>
  </si>
  <si>
    <t>Scottish Teachers' Superannuation Scheme: Purchasing additional family benefits: Factors and Guidance.
Dated: 18 February 2021</t>
  </si>
  <si>
    <t>Scottish Teachers' Superannuation Scheme: Outstanding contributions in respect of Past Added Years (PAY) and additional family benefit (AFB) contracts: Factors and Guidance.
Dated: 16 December 2021</t>
  </si>
  <si>
    <t>Scottish Teachers' Superannuation Scheme: Capped final pensionable salaries: Factors for capitalising the cost of compensation.
Dated: 18 February 2021</t>
  </si>
  <si>
    <t>Scottish Teachers' Superannuation Scheme: Premature retirement: Factors for capitalising the cost of compensation.
Dated: 18 February 2021 and Scottish Teachers' Pension Scheme 2015: Premature retirement: Factors for capitalising the cost of compensation (DRAFT VERSION).
Dated: 10 February 2022</t>
  </si>
  <si>
    <t>Withdrawn factor tables:</t>
  </si>
  <si>
    <t>x-233 to x-236 removed (Final salary transfer in tables)</t>
  </si>
  <si>
    <t>x-225 to x-232 
x-401 to x-414</t>
  </si>
  <si>
    <t>x-201 removed (GMP), x-223 (protected rights)</t>
  </si>
  <si>
    <t>x-202 to x-224,
x-301 to x-304 and x-307 to x-318</t>
  </si>
  <si>
    <t xml:space="preserve">These factors are based on the policy intent and are to be used in line with the STPS late retirement factor guidance (draft) dated 10 February 2022. </t>
  </si>
  <si>
    <t>We understand that the scheme rules are to be updated in due course to reflect the policy intent.</t>
  </si>
  <si>
    <t>Version 2023-02</t>
  </si>
  <si>
    <t>NPA 60 Section</t>
  </si>
  <si>
    <t>NPA 65 Section</t>
  </si>
  <si>
    <t>x-501 to x-505 
x-601 to x-613 
x-808 to x-809</t>
  </si>
  <si>
    <t>Version 2023-03</t>
  </si>
  <si>
    <t>Years Early</t>
  </si>
  <si>
    <t xml:space="preserve">x-729 (table BO3)
</t>
  </si>
  <si>
    <t>x-701</t>
  </si>
  <si>
    <t>Version 2023-04</t>
  </si>
  <si>
    <t>Buy-out</t>
  </si>
  <si>
    <t>Faster accrual</t>
  </si>
  <si>
    <t>Additional Family Benefits</t>
  </si>
  <si>
    <t>x-729</t>
  </si>
  <si>
    <t>Buy-out value factors - multiplier factor BO3</t>
  </si>
  <si>
    <t>0-729</t>
  </si>
  <si>
    <t>Table BO3</t>
  </si>
  <si>
    <t>Buy-out - x-729</t>
  </si>
  <si>
    <t>Multiplier factor</t>
  </si>
  <si>
    <t>all ages</t>
  </si>
  <si>
    <t>Buy out</t>
  </si>
  <si>
    <t xml:space="preserve">Issued </t>
  </si>
  <si>
    <t>Reduction to be applied to Club TV in</t>
  </si>
  <si>
    <r>
      <rPr>
        <b/>
        <sz val="10"/>
        <color rgb="FF000000"/>
        <rFont val="Arial"/>
        <family val="2"/>
      </rPr>
      <t>Faster accrual value: a member’s buy-out election applies to their faster accrual election</t>
    </r>
    <r>
      <rPr>
        <sz val="10"/>
        <color rgb="FF000000"/>
        <rFont val="Arial"/>
        <family val="2"/>
      </rPr>
      <t xml:space="preserve"> - Factor to apply when calculating the faster accrual value (para 3.7)</t>
    </r>
  </si>
  <si>
    <t xml:space="preserve">x-101,
x-702 to x-721,
x-722 to x-723
x-724 to x-728,
x-803 to x-806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</si>
</sst>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
    <numFmt numFmtId="167" formatCode="###.00"/>
    <numFmt numFmtId="168" formatCode="0.0000"/>
    <numFmt numFmtId="169" formatCode="0.0%"/>
    <numFmt numFmtId="170" formatCode="d\ mmmm\ yyyy"/>
    <numFmt numFmtId="171" formatCode="[$-F800]dddd\,\ mmmm\ dd\,\ yyyy"/>
  </numFmts>
  <fonts count="2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i/>
      <sz val="10"/>
      <color rgb="FFFF0000"/>
      <name val="Arial"/>
      <family val="2"/>
    </font>
    <font>
      <b/>
      <sz val="11"/>
      <name val="Arial"/>
      <family val="2"/>
    </font>
  </fonts>
  <fills count="9">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0" fontId="17" fillId="0" borderId="0" applyNumberFormat="0" applyFill="0" applyBorder="0" applyAlignment="0" applyProtection="0"/>
    <xf numFmtId="0" fontId="1" fillId="0" borderId="0"/>
    <xf numFmtId="0" fontId="1" fillId="0" borderId="0"/>
  </cellStyleXfs>
  <cellXfs count="193">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0" fillId="0" borderId="16" xfId="0" applyBorder="1"/>
    <xf numFmtId="0" fontId="5" fillId="0" borderId="8" xfId="0" applyFont="1" applyBorder="1"/>
    <xf numFmtId="0" fontId="3" fillId="0" borderId="12" xfId="0" applyFont="1" applyBorder="1" applyAlignment="1">
      <alignment vertical="top" wrapText="1"/>
    </xf>
    <xf numFmtId="0" fontId="3" fillId="0" borderId="13" xfId="0" applyFont="1" applyBorder="1" applyAlignment="1">
      <alignment vertical="top" wrapText="1"/>
    </xf>
    <xf numFmtId="0" fontId="5" fillId="0" borderId="15" xfId="0" applyFont="1" applyBorder="1"/>
    <xf numFmtId="0" fontId="5" fillId="0" borderId="15" xfId="0" applyFont="1" applyBorder="1" applyAlignment="1">
      <alignment vertical="top" wrapText="1"/>
    </xf>
    <xf numFmtId="0" fontId="0" fillId="5" borderId="15" xfId="0" applyFill="1" applyBorder="1" applyAlignment="1">
      <alignment vertical="top"/>
    </xf>
    <xf numFmtId="0" fontId="3"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3" fillId="0" borderId="10" xfId="0" applyFont="1" applyBorder="1" applyAlignment="1">
      <alignment vertical="top" wrapText="1"/>
    </xf>
    <xf numFmtId="0" fontId="5" fillId="0" borderId="11" xfId="0" applyFont="1" applyBorder="1"/>
    <xf numFmtId="0" fontId="3" fillId="7" borderId="15" xfId="0" applyFont="1" applyFill="1" applyBorder="1" applyAlignment="1">
      <alignment vertical="top"/>
    </xf>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0" fillId="0" borderId="0" xfId="0" applyAlignment="1">
      <alignment horizontal="center" vertical="top" wrapText="1"/>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1" fontId="16" fillId="0" borderId="0" xfId="2" applyNumberFormat="1" applyFont="1" applyAlignment="1">
      <alignment vertical="top" wrapText="1"/>
    </xf>
    <xf numFmtId="0" fontId="15" fillId="0" borderId="0" xfId="2" applyFont="1"/>
    <xf numFmtId="164" fontId="15" fillId="0" borderId="0" xfId="2" applyNumberFormat="1" applyFont="1"/>
    <xf numFmtId="2" fontId="15" fillId="0" borderId="0" xfId="2" applyNumberFormat="1" applyFont="1"/>
    <xf numFmtId="49" fontId="15" fillId="0" borderId="0" xfId="2" applyNumberFormat="1" applyFont="1" applyAlignment="1">
      <alignment horizontal="centerContinuous" wrapText="1"/>
    </xf>
    <xf numFmtId="168" fontId="15" fillId="0" borderId="0" xfId="2" applyNumberFormat="1" applyFont="1"/>
    <xf numFmtId="0" fontId="15" fillId="0" borderId="0" xfId="2" applyFont="1" applyAlignment="1">
      <alignment horizontal="right"/>
    </xf>
    <xf numFmtId="169" fontId="15" fillId="0" borderId="0" xfId="3" applyNumberFormat="1" applyFont="1" applyFill="1" applyAlignment="1">
      <alignment horizontal="right"/>
    </xf>
    <xf numFmtId="1" fontId="15" fillId="0" borderId="0" xfId="2" applyNumberFormat="1" applyFont="1" applyAlignment="1">
      <alignment horizontal="right" wrapText="1"/>
    </xf>
    <xf numFmtId="14" fontId="15" fillId="0" borderId="0" xfId="0" applyNumberFormat="1" applyFont="1" applyAlignment="1">
      <alignment horizontal="centerContinuous" wrapText="1"/>
    </xf>
    <xf numFmtId="1" fontId="16" fillId="0" borderId="0" xfId="2" applyNumberFormat="1" applyFont="1" applyAlignment="1">
      <alignment horizontal="center" vertical="center" wrapText="1"/>
    </xf>
    <xf numFmtId="0" fontId="15" fillId="0" borderId="0" xfId="2" applyFont="1" applyAlignment="1">
      <alignment horizontal="center" vertical="center"/>
    </xf>
    <xf numFmtId="164" fontId="15" fillId="0" borderId="0" xfId="2" applyNumberFormat="1" applyFont="1" applyAlignment="1">
      <alignment horizontal="center" vertical="center"/>
    </xf>
    <xf numFmtId="2" fontId="15" fillId="0" borderId="0" xfId="2" applyNumberFormat="1" applyFont="1" applyAlignment="1">
      <alignment horizontal="center" vertical="center"/>
    </xf>
    <xf numFmtId="1" fontId="16" fillId="0" borderId="0" xfId="0" applyNumberFormat="1" applyFont="1" applyAlignment="1">
      <alignment vertical="top"/>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4"/>
    <xf numFmtId="0" fontId="5" fillId="0" borderId="0" xfId="0" applyFont="1" applyAlignment="1">
      <alignment horizontal="center" vertical="top" wrapText="1"/>
    </xf>
    <xf numFmtId="0" fontId="0" fillId="0" borderId="0" xfId="0" applyAlignment="1">
      <alignment horizontal="left"/>
    </xf>
    <xf numFmtId="22" fontId="0" fillId="0" borderId="0" xfId="0" applyNumberFormat="1" applyAlignment="1">
      <alignment horizontal="left"/>
    </xf>
    <xf numFmtId="0" fontId="17" fillId="0" borderId="0" xfId="4" applyFill="1"/>
    <xf numFmtId="0" fontId="0" fillId="8" borderId="0" xfId="0" applyFill="1"/>
    <xf numFmtId="0" fontId="15" fillId="0" borderId="0" xfId="0" applyFont="1" applyAlignment="1">
      <alignment horizontal="centerContinuous"/>
    </xf>
    <xf numFmtId="0" fontId="0" fillId="2" borderId="1" xfId="0" applyFill="1" applyBorder="1" applyAlignment="1">
      <alignment horizontal="left"/>
    </xf>
    <xf numFmtId="0" fontId="0" fillId="3" borderId="0" xfId="0" applyFill="1" applyAlignment="1">
      <alignment horizontal="left"/>
    </xf>
    <xf numFmtId="0" fontId="0" fillId="8" borderId="0" xfId="0" applyFill="1" applyAlignment="1">
      <alignment horizontal="left"/>
    </xf>
    <xf numFmtId="0" fontId="16" fillId="0" borderId="0" xfId="0" applyFont="1" applyFill="1" applyAlignment="1">
      <alignment horizontal="left" wrapText="1"/>
    </xf>
    <xf numFmtId="0" fontId="21" fillId="0" borderId="0" xfId="0" applyFont="1" applyFill="1" applyAlignment="1">
      <alignment horizontal="left" wrapText="1"/>
    </xf>
    <xf numFmtId="0" fontId="15" fillId="0" borderId="0" xfId="0" applyFont="1" applyFill="1" applyAlignment="1">
      <alignment horizontal="left"/>
    </xf>
    <xf numFmtId="0" fontId="0" fillId="0" borderId="0" xfId="0" applyFill="1"/>
    <xf numFmtId="0" fontId="0" fillId="0" borderId="0" xfId="0" applyFill="1" applyAlignment="1">
      <alignment wrapText="1"/>
    </xf>
    <xf numFmtId="0" fontId="0" fillId="0" borderId="0" xfId="0" applyFill="1" applyAlignment="1">
      <alignment horizontal="left" wrapText="1"/>
    </xf>
    <xf numFmtId="0" fontId="0" fillId="0" borderId="0" xfId="0" applyFill="1" applyAlignment="1">
      <alignment horizontal="left"/>
    </xf>
    <xf numFmtId="0" fontId="3" fillId="0" borderId="0" xfId="0" applyFont="1" applyFill="1" applyAlignment="1">
      <alignment horizontal="left" wrapText="1"/>
    </xf>
    <xf numFmtId="0" fontId="3" fillId="0" borderId="0" xfId="0" applyFont="1" applyFill="1" applyAlignment="1">
      <alignment horizontal="left"/>
    </xf>
    <xf numFmtId="0" fontId="0" fillId="0" borderId="0" xfId="0" applyFill="1" applyAlignment="1">
      <alignment horizontal="center" wrapText="1"/>
    </xf>
    <xf numFmtId="0" fontId="0" fillId="0" borderId="0" xfId="0" applyFill="1" applyAlignment="1">
      <alignment horizontal="center"/>
    </xf>
    <xf numFmtId="17" fontId="0" fillId="0" borderId="0" xfId="0" applyNumberFormat="1" applyFill="1" applyAlignment="1">
      <alignment horizontal="left"/>
    </xf>
    <xf numFmtId="0" fontId="15" fillId="0" borderId="0" xfId="0" applyFont="1" applyFill="1" applyAlignment="1">
      <alignment horizontal="left" vertical="center" wrapText="1"/>
    </xf>
    <xf numFmtId="0" fontId="18" fillId="0" borderId="0" xfId="0" applyFont="1" applyFill="1"/>
    <xf numFmtId="0" fontId="19" fillId="0" borderId="0" xfId="0" applyFont="1" applyFill="1" applyAlignment="1">
      <alignment vertical="top" wrapText="1"/>
    </xf>
    <xf numFmtId="0" fontId="19" fillId="0" borderId="0" xfId="0" applyFont="1" applyFill="1"/>
    <xf numFmtId="0" fontId="19" fillId="0" borderId="0" xfId="0" applyFont="1" applyFill="1" applyAlignment="1">
      <alignment wrapText="1"/>
    </xf>
    <xf numFmtId="3" fontId="19" fillId="0" borderId="0" xfId="0" applyNumberFormat="1" applyFont="1" applyFill="1" applyAlignment="1">
      <alignment horizontal="left"/>
    </xf>
    <xf numFmtId="0" fontId="20" fillId="0" borderId="0" xfId="0" applyFont="1" applyFill="1" applyAlignment="1">
      <alignment vertical="top" wrapText="1"/>
    </xf>
    <xf numFmtId="0" fontId="20" fillId="0" borderId="0" xfId="0" applyFont="1" applyFill="1" applyAlignment="1">
      <alignment horizontal="left" vertical="top" wrapText="1"/>
    </xf>
    <xf numFmtId="22" fontId="19" fillId="0" borderId="0" xfId="0" applyNumberFormat="1" applyFont="1" applyFill="1"/>
    <xf numFmtId="0" fontId="5" fillId="0" borderId="0" xfId="0" applyFont="1" applyFill="1"/>
    <xf numFmtId="14" fontId="19" fillId="0" borderId="0" xfId="0" applyNumberFormat="1" applyFont="1" applyFill="1"/>
    <xf numFmtId="0" fontId="22" fillId="0" borderId="0" xfId="0" applyFont="1"/>
    <xf numFmtId="0" fontId="22" fillId="0" borderId="0" xfId="2" applyFont="1"/>
    <xf numFmtId="165" fontId="15" fillId="0" borderId="0" xfId="0" applyNumberFormat="1" applyFont="1" applyAlignment="1">
      <alignment horizontal="center" vertical="center"/>
    </xf>
    <xf numFmtId="0" fontId="0" fillId="2" borderId="1" xfId="0" applyFill="1" applyBorder="1" applyAlignment="1"/>
    <xf numFmtId="0" fontId="0" fillId="2" borderId="0" xfId="0" applyFill="1" applyAlignment="1"/>
    <xf numFmtId="0" fontId="0" fillId="0" borderId="0" xfId="0" applyAlignment="1"/>
    <xf numFmtId="0" fontId="0" fillId="3" borderId="0" xfId="0" applyFill="1" applyAlignment="1"/>
    <xf numFmtId="0" fontId="0" fillId="8" borderId="0" xfId="0" applyFill="1" applyAlignment="1"/>
    <xf numFmtId="0" fontId="16" fillId="0" borderId="0" xfId="0" applyFont="1" applyFill="1" applyAlignment="1">
      <alignment wrapText="1"/>
    </xf>
    <xf numFmtId="0" fontId="15" fillId="0" borderId="0" xfId="0" applyFont="1" applyFill="1" applyAlignment="1"/>
    <xf numFmtId="14" fontId="0" fillId="0" borderId="0" xfId="0" applyNumberFormat="1" applyFill="1" applyAlignment="1"/>
    <xf numFmtId="0" fontId="3" fillId="0" borderId="0" xfId="0" applyFont="1" applyFill="1" applyAlignment="1"/>
    <xf numFmtId="0" fontId="16" fillId="0" borderId="0" xfId="2" applyFont="1" applyAlignment="1">
      <alignment horizontal="center" vertical="center"/>
    </xf>
    <xf numFmtId="166" fontId="15" fillId="0" borderId="0" xfId="0" applyNumberFormat="1" applyFont="1" applyAlignment="1">
      <alignment horizontal="center" vertical="center"/>
    </xf>
    <xf numFmtId="167" fontId="15" fillId="0" borderId="0" xfId="0" applyNumberFormat="1" applyFont="1" applyAlignment="1">
      <alignment horizontal="center" vertical="center"/>
    </xf>
    <xf numFmtId="2" fontId="15" fillId="0" borderId="0" xfId="0" applyNumberFormat="1" applyFont="1" applyAlignment="1">
      <alignment horizontal="right" vertical="center"/>
    </xf>
    <xf numFmtId="168" fontId="3" fillId="0" borderId="0" xfId="2" applyNumberFormat="1"/>
    <xf numFmtId="0" fontId="3" fillId="0" borderId="0" xfId="0" applyFont="1" applyAlignment="1">
      <alignment wrapText="1"/>
    </xf>
    <xf numFmtId="0" fontId="0" fillId="0" borderId="0" xfId="0" applyAlignment="1">
      <alignment horizontal="left" wrapText="1"/>
    </xf>
    <xf numFmtId="0" fontId="3" fillId="0" borderId="0" xfId="0" applyFont="1" applyAlignment="1">
      <alignment horizontal="left" wrapText="1"/>
    </xf>
    <xf numFmtId="0" fontId="0" fillId="8" borderId="0" xfId="0" applyFill="1" applyAlignment="1">
      <alignment wrapText="1"/>
    </xf>
    <xf numFmtId="0" fontId="15" fillId="0" borderId="0" xfId="0" applyFont="1" applyFill="1" applyAlignment="1">
      <alignment horizontal="left" wrapText="1"/>
    </xf>
    <xf numFmtId="0" fontId="3" fillId="0" borderId="0" xfId="0" applyFont="1" applyFill="1" applyAlignment="1">
      <alignment wrapText="1"/>
    </xf>
    <xf numFmtId="0" fontId="0" fillId="0" borderId="0" xfId="0" applyAlignment="1">
      <alignment horizontal="left" vertical="center" wrapText="1"/>
    </xf>
    <xf numFmtId="0" fontId="16" fillId="0" borderId="0" xfId="2" applyFont="1" applyAlignment="1">
      <alignment horizontal="left" vertical="top" wrapText="1"/>
    </xf>
    <xf numFmtId="0" fontId="15" fillId="0" borderId="0" xfId="2" applyFont="1" applyAlignment="1">
      <alignment horizontal="left" vertical="top" wrapText="1"/>
    </xf>
    <xf numFmtId="0" fontId="15" fillId="0" borderId="0" xfId="2" applyFont="1" applyAlignment="1">
      <alignment horizontal="centerContinuous" vertical="top" wrapText="1"/>
    </xf>
    <xf numFmtId="0" fontId="15" fillId="0" borderId="0" xfId="0" applyFont="1" applyAlignment="1">
      <alignment horizontal="left" vertical="top" wrapText="1"/>
    </xf>
    <xf numFmtId="170" fontId="15" fillId="0" borderId="0" xfId="2" applyNumberFormat="1" applyFont="1" applyAlignment="1">
      <alignment horizontal="centerContinuous" wrapText="1"/>
    </xf>
    <xf numFmtId="0" fontId="3" fillId="0" borderId="0" xfId="2" applyAlignment="1">
      <alignment horizontal="center" vertical="center"/>
    </xf>
    <xf numFmtId="0" fontId="15" fillId="0" borderId="0" xfId="2" applyFont="1" applyAlignment="1">
      <alignment horizontal="center" vertical="center" wrapText="1"/>
    </xf>
    <xf numFmtId="171" fontId="15" fillId="0" borderId="0" xfId="0" applyNumberFormat="1" applyFont="1" applyAlignment="1">
      <alignment horizontal="centerContinuous" wrapText="1"/>
    </xf>
    <xf numFmtId="171" fontId="15" fillId="0" borderId="0" xfId="2" applyNumberFormat="1" applyFont="1" applyAlignment="1">
      <alignment horizontal="centerContinuous" wrapText="1"/>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cellXfs>
  <cellStyles count="7">
    <cellStyle name="Hyperlink" xfId="4" builtinId="8"/>
    <cellStyle name="Normal" xfId="0" builtinId="0"/>
    <cellStyle name="Normal 2" xfId="1" xr:uid="{00000000-0005-0000-0000-000002000000}"/>
    <cellStyle name="Normal 2 2" xfId="2" xr:uid="{00000000-0005-0000-0000-000003000000}"/>
    <cellStyle name="Normal 2 3" xfId="6" xr:uid="{75C1ECE5-C51F-4CDB-832E-512E5501AAB5}"/>
    <cellStyle name="Normal 2 4" xfId="5" xr:uid="{C7DECEB3-7A84-4BDC-8A02-FFFAC44B137F}"/>
    <cellStyle name="Percent 2" xfId="3" xr:uid="{00000000-0005-0000-0000-000004000000}"/>
  </cellStyles>
  <dxfs count="1586">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128"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129"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workbookViewId="0"/>
  </sheetViews>
  <sheetFormatPr defaultRowHeight="13.2" x14ac:dyDescent="0.25"/>
  <cols>
    <col min="1" max="1" width="20" customWidth="1"/>
    <col min="2" max="2" width="130.5546875" style="2" customWidth="1"/>
    <col min="4" max="4" width="10.21875" bestFit="1" customWidth="1"/>
    <col min="8" max="8" width="10.21875" customWidth="1"/>
    <col min="9" max="9" width="11.44140625" customWidth="1"/>
    <col min="12" max="12" width="15.44140625" bestFit="1" customWidth="1"/>
    <col min="13" max="13" width="21" bestFit="1" customWidth="1"/>
    <col min="14" max="14" width="9.44140625" customWidth="1"/>
    <col min="15" max="15" width="9.5546875" customWidth="1"/>
    <col min="16" max="20" width="13.21875" customWidth="1"/>
    <col min="27" max="27" width="11.4414062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269</v>
      </c>
      <c r="B2" s="5"/>
    </row>
    <row r="3" spans="1:4" ht="15.6" x14ac:dyDescent="0.3">
      <c r="A3" s="6" t="s">
        <v>5</v>
      </c>
      <c r="B3" s="6"/>
    </row>
    <row r="4" spans="1:4" x14ac:dyDescent="0.25">
      <c r="A4" s="7" t="str">
        <f ca="1">CELL("filename",A1)</f>
        <v>P:\AST development\Hosted\Factors Modernisation\Data import\Consolidated Factor Workbooks\[TPS Scot Consolidated Factors 2023-04 FINAL.xlsm]Cover</v>
      </c>
    </row>
    <row r="5" spans="1:4" x14ac:dyDescent="0.25">
      <c r="D5" s="8"/>
    </row>
    <row r="6" spans="1:4" x14ac:dyDescent="0.25">
      <c r="A6" s="33"/>
      <c r="B6" s="42"/>
    </row>
    <row r="7" spans="1:4" x14ac:dyDescent="0.25">
      <c r="A7" s="43" t="s">
        <v>3</v>
      </c>
      <c r="B7" s="34" t="s">
        <v>270</v>
      </c>
    </row>
    <row r="8" spans="1:4" x14ac:dyDescent="0.25">
      <c r="A8" s="30"/>
      <c r="B8" s="34"/>
    </row>
    <row r="9" spans="1:4" x14ac:dyDescent="0.25">
      <c r="A9" s="30"/>
      <c r="B9" s="34"/>
    </row>
    <row r="10" spans="1:4" x14ac:dyDescent="0.25">
      <c r="A10" s="32"/>
      <c r="B10" s="35"/>
    </row>
    <row r="11" spans="1:4" x14ac:dyDescent="0.25">
      <c r="A11" s="36" t="s">
        <v>1</v>
      </c>
      <c r="B11" s="37" t="s">
        <v>2</v>
      </c>
    </row>
    <row r="12" spans="1:4" x14ac:dyDescent="0.25">
      <c r="A12" s="38" t="s">
        <v>45</v>
      </c>
      <c r="B12" s="39" t="s">
        <v>28</v>
      </c>
    </row>
    <row r="13" spans="1:4" x14ac:dyDescent="0.25">
      <c r="A13" s="40" t="s">
        <v>27</v>
      </c>
      <c r="B13" s="39" t="s">
        <v>29</v>
      </c>
    </row>
    <row r="14" spans="1:4" x14ac:dyDescent="0.25">
      <c r="A14" s="44" t="s">
        <v>25</v>
      </c>
      <c r="B14" s="39" t="s">
        <v>30</v>
      </c>
    </row>
    <row r="15" spans="1:4" ht="26.4" x14ac:dyDescent="0.25">
      <c r="A15" s="41" t="s">
        <v>31</v>
      </c>
      <c r="B15" s="39" t="s">
        <v>400</v>
      </c>
    </row>
    <row r="16" spans="1:4" ht="26.4" x14ac:dyDescent="0.25">
      <c r="A16" s="41" t="s">
        <v>32</v>
      </c>
      <c r="B16" s="39" t="s">
        <v>401</v>
      </c>
    </row>
    <row r="17" spans="1:2" ht="26.4" x14ac:dyDescent="0.25">
      <c r="A17" s="41" t="s">
        <v>33</v>
      </c>
      <c r="B17" s="39" t="s">
        <v>402</v>
      </c>
    </row>
    <row r="18" spans="1:2" ht="26.4" x14ac:dyDescent="0.25">
      <c r="A18" s="41" t="s">
        <v>34</v>
      </c>
      <c r="B18" s="39" t="s">
        <v>403</v>
      </c>
    </row>
    <row r="19" spans="1:2" ht="26.4" x14ac:dyDescent="0.25">
      <c r="A19" s="41" t="s">
        <v>35</v>
      </c>
      <c r="B19" s="39" t="s">
        <v>404</v>
      </c>
    </row>
    <row r="20" spans="1:2" ht="26.4" x14ac:dyDescent="0.25">
      <c r="A20" s="41" t="s">
        <v>36</v>
      </c>
      <c r="B20" s="39" t="s">
        <v>405</v>
      </c>
    </row>
    <row r="21" spans="1:2" ht="26.4" x14ac:dyDescent="0.25">
      <c r="A21" s="41" t="s">
        <v>37</v>
      </c>
      <c r="B21" s="39" t="s">
        <v>406</v>
      </c>
    </row>
    <row r="22" spans="1:2" ht="26.4" x14ac:dyDescent="0.25">
      <c r="A22" s="41" t="s">
        <v>38</v>
      </c>
      <c r="B22" s="39" t="s">
        <v>407</v>
      </c>
    </row>
    <row r="23" spans="1:2" x14ac:dyDescent="0.25">
      <c r="A23" s="3"/>
    </row>
    <row r="24" spans="1:2" x14ac:dyDescent="0.25">
      <c r="A24" s="3"/>
    </row>
  </sheetData>
  <sheetProtection algorithmName="SHA-512" hashValue="Ccrh7OYl8/qQvDBCrI8TZgmXnd0mmENx9DiKI2bE+qNeY8E7fYCsLioeI9+ePV6IaXb1WnRb9/KEx3IiRr970w==" saltValue="pTgJ9Ip/ucQg5zUyQKxqtw==" spinCount="100000" sheet="1" objects="1" scenarios="1"/>
  <phoneticPr fontId="4" type="noConversion"/>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x-206</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ht="26.4" x14ac:dyDescent="0.25">
      <c r="A10" s="88" t="s">
        <v>2</v>
      </c>
      <c r="B10" s="90" t="s">
        <v>293</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206</v>
      </c>
      <c r="C14" s="90"/>
      <c r="D14" s="90"/>
    </row>
    <row r="15" spans="1:7" x14ac:dyDescent="0.25">
      <c r="A15" s="88" t="s">
        <v>53</v>
      </c>
      <c r="B15" s="90" t="s">
        <v>294</v>
      </c>
      <c r="C15" s="90"/>
      <c r="D15" s="90"/>
    </row>
    <row r="16" spans="1:7" x14ac:dyDescent="0.25">
      <c r="A16" s="88" t="s">
        <v>54</v>
      </c>
      <c r="B16" s="90" t="s">
        <v>295</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60</v>
      </c>
      <c r="B26" s="115">
        <v>17.63</v>
      </c>
      <c r="C26" s="115">
        <v>1.87</v>
      </c>
      <c r="D26" s="115">
        <v>0</v>
      </c>
    </row>
    <row r="27" spans="1:4" x14ac:dyDescent="0.25">
      <c r="A27" s="114">
        <v>61</v>
      </c>
      <c r="B27" s="115">
        <v>17.940000000000001</v>
      </c>
      <c r="C27" s="115">
        <v>1.86</v>
      </c>
      <c r="D27" s="115">
        <v>0</v>
      </c>
    </row>
    <row r="28" spans="1:4" x14ac:dyDescent="0.25">
      <c r="A28" s="114">
        <v>62</v>
      </c>
      <c r="B28" s="115">
        <v>18.260000000000002</v>
      </c>
      <c r="C28" s="115">
        <v>1.85</v>
      </c>
      <c r="D28" s="115">
        <v>0</v>
      </c>
    </row>
    <row r="29" spans="1:4" x14ac:dyDescent="0.25">
      <c r="A29" s="114">
        <v>63</v>
      </c>
      <c r="B29" s="115">
        <v>18.59</v>
      </c>
      <c r="C29" s="115">
        <v>1.85</v>
      </c>
      <c r="D29" s="115">
        <v>0</v>
      </c>
    </row>
    <row r="30" spans="1:4" x14ac:dyDescent="0.25">
      <c r="A30" s="114">
        <v>64</v>
      </c>
      <c r="B30" s="115">
        <v>18.940000000000001</v>
      </c>
      <c r="C30" s="115">
        <v>1.83</v>
      </c>
      <c r="D30" s="115">
        <v>0</v>
      </c>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qRAMOsifrPxSj8BugJQnV8qVtOjrIAJ1nmA3pL/7KXgwKcIrcS7bBfASeo+Oga2/dYnQgARc2FgowbKYd4aw7g==" saltValue="pzIa2m9HJeHzmy+NopIb9w==" spinCount="100000" sheet="1" objects="1" scenarios="1"/>
  <conditionalFormatting sqref="A6:A20">
    <cfRule type="expression" dxfId="1445" priority="13" stopIfTrue="1">
      <formula>MOD(ROW(),2)=0</formula>
    </cfRule>
    <cfRule type="expression" dxfId="1444" priority="14" stopIfTrue="1">
      <formula>MOD(ROW(),2)&lt;&gt;0</formula>
    </cfRule>
  </conditionalFormatting>
  <conditionalFormatting sqref="B6:D16 C17:D20">
    <cfRule type="expression" dxfId="1443" priority="15" stopIfTrue="1">
      <formula>MOD(ROW(),2)=0</formula>
    </cfRule>
    <cfRule type="expression" dxfId="1442" priority="16" stopIfTrue="1">
      <formula>MOD(ROW(),2)&lt;&gt;0</formula>
    </cfRule>
  </conditionalFormatting>
  <conditionalFormatting sqref="A25:A30">
    <cfRule type="expression" dxfId="1441" priority="5" stopIfTrue="1">
      <formula>MOD(ROW(),2)=0</formula>
    </cfRule>
    <cfRule type="expression" dxfId="1440" priority="6" stopIfTrue="1">
      <formula>MOD(ROW(),2)&lt;&gt;0</formula>
    </cfRule>
  </conditionalFormatting>
  <conditionalFormatting sqref="B25:D30">
    <cfRule type="expression" dxfId="1439" priority="7" stopIfTrue="1">
      <formula>MOD(ROW(),2)=0</formula>
    </cfRule>
    <cfRule type="expression" dxfId="1438" priority="8" stopIfTrue="1">
      <formula>MOD(ROW(),2)&lt;&gt;0</formula>
    </cfRule>
  </conditionalFormatting>
  <conditionalFormatting sqref="B17">
    <cfRule type="expression" dxfId="1437" priority="3" stopIfTrue="1">
      <formula>MOD(ROW(),2)=0</formula>
    </cfRule>
    <cfRule type="expression" dxfId="1436" priority="4" stopIfTrue="1">
      <formula>MOD(ROW(),2)&lt;&gt;0</formula>
    </cfRule>
  </conditionalFormatting>
  <conditionalFormatting sqref="B18:B20">
    <cfRule type="expression" dxfId="1435" priority="1" stopIfTrue="1">
      <formula>MOD(ROW(),2)=0</formula>
    </cfRule>
    <cfRule type="expression" dxfId="14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7"/>
  <dimension ref="A1:U69"/>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x-718</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619</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718</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620</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102" t="s">
        <v>621</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230.3</v>
      </c>
      <c r="C26" s="164">
        <v>117.3</v>
      </c>
      <c r="D26" s="164">
        <v>79.599999999999994</v>
      </c>
      <c r="E26" s="164">
        <v>60.8</v>
      </c>
      <c r="F26" s="164">
        <v>49.5</v>
      </c>
      <c r="G26" s="164">
        <v>42</v>
      </c>
      <c r="H26" s="164">
        <v>36.6</v>
      </c>
      <c r="I26" s="164">
        <v>32.6</v>
      </c>
      <c r="J26" s="164">
        <v>29.5</v>
      </c>
      <c r="K26" s="164">
        <v>27</v>
      </c>
      <c r="L26" s="164">
        <v>25</v>
      </c>
      <c r="M26" s="164">
        <v>23.3</v>
      </c>
      <c r="N26" s="164">
        <v>21.9</v>
      </c>
      <c r="O26" s="164">
        <v>20.7</v>
      </c>
      <c r="P26" s="164">
        <v>19.600000000000001</v>
      </c>
      <c r="Q26" s="164">
        <v>18.7</v>
      </c>
      <c r="R26" s="164">
        <v>17.899999999999999</v>
      </c>
      <c r="S26" s="164">
        <v>17.2</v>
      </c>
      <c r="T26" s="164">
        <v>16.5</v>
      </c>
      <c r="U26" s="164">
        <v>16</v>
      </c>
    </row>
    <row r="27" spans="1:21" x14ac:dyDescent="0.25">
      <c r="A27" s="114">
        <v>21</v>
      </c>
      <c r="B27" s="164">
        <v>233.4</v>
      </c>
      <c r="C27" s="164">
        <v>118.9</v>
      </c>
      <c r="D27" s="164">
        <v>80.7</v>
      </c>
      <c r="E27" s="164">
        <v>61.6</v>
      </c>
      <c r="F27" s="164">
        <v>50.2</v>
      </c>
      <c r="G27" s="164">
        <v>42.6</v>
      </c>
      <c r="H27" s="164">
        <v>37.1</v>
      </c>
      <c r="I27" s="164">
        <v>33.1</v>
      </c>
      <c r="J27" s="164">
        <v>29.9</v>
      </c>
      <c r="K27" s="164">
        <v>27.4</v>
      </c>
      <c r="L27" s="164">
        <v>25.3</v>
      </c>
      <c r="M27" s="164">
        <v>23.6</v>
      </c>
      <c r="N27" s="164">
        <v>22.2</v>
      </c>
      <c r="O27" s="164">
        <v>20.9</v>
      </c>
      <c r="P27" s="164">
        <v>19.899999999999999</v>
      </c>
      <c r="Q27" s="164">
        <v>19</v>
      </c>
      <c r="R27" s="164">
        <v>18.100000000000001</v>
      </c>
      <c r="S27" s="164">
        <v>17.399999999999999</v>
      </c>
      <c r="T27" s="164">
        <v>16.8</v>
      </c>
      <c r="U27" s="164">
        <v>16.2</v>
      </c>
    </row>
    <row r="28" spans="1:21" x14ac:dyDescent="0.25">
      <c r="A28" s="114">
        <v>22</v>
      </c>
      <c r="B28" s="164">
        <v>236.6</v>
      </c>
      <c r="C28" s="164">
        <v>120.5</v>
      </c>
      <c r="D28" s="164">
        <v>81.8</v>
      </c>
      <c r="E28" s="164">
        <v>62.5</v>
      </c>
      <c r="F28" s="164">
        <v>50.9</v>
      </c>
      <c r="G28" s="164">
        <v>43.1</v>
      </c>
      <c r="H28" s="164">
        <v>37.6</v>
      </c>
      <c r="I28" s="164">
        <v>33.5</v>
      </c>
      <c r="J28" s="164">
        <v>30.3</v>
      </c>
      <c r="K28" s="164">
        <v>27.8</v>
      </c>
      <c r="L28" s="164">
        <v>25.7</v>
      </c>
      <c r="M28" s="164">
        <v>23.9</v>
      </c>
      <c r="N28" s="164">
        <v>22.5</v>
      </c>
      <c r="O28" s="164">
        <v>21.2</v>
      </c>
      <c r="P28" s="164">
        <v>20.2</v>
      </c>
      <c r="Q28" s="164">
        <v>19.2</v>
      </c>
      <c r="R28" s="164">
        <v>18.399999999999999</v>
      </c>
      <c r="S28" s="164">
        <v>17.7</v>
      </c>
      <c r="T28" s="164">
        <v>17</v>
      </c>
      <c r="U28" s="164">
        <v>16.399999999999999</v>
      </c>
    </row>
    <row r="29" spans="1:21" x14ac:dyDescent="0.25">
      <c r="A29" s="114">
        <v>23</v>
      </c>
      <c r="B29" s="164">
        <v>239.8</v>
      </c>
      <c r="C29" s="164">
        <v>122.1</v>
      </c>
      <c r="D29" s="164">
        <v>82.9</v>
      </c>
      <c r="E29" s="164">
        <v>63.3</v>
      </c>
      <c r="F29" s="164">
        <v>51.6</v>
      </c>
      <c r="G29" s="164">
        <v>43.7</v>
      </c>
      <c r="H29" s="164">
        <v>38.200000000000003</v>
      </c>
      <c r="I29" s="164">
        <v>34</v>
      </c>
      <c r="J29" s="164">
        <v>30.7</v>
      </c>
      <c r="K29" s="164">
        <v>28.1</v>
      </c>
      <c r="L29" s="164">
        <v>26</v>
      </c>
      <c r="M29" s="164">
        <v>24.3</v>
      </c>
      <c r="N29" s="164">
        <v>22.8</v>
      </c>
      <c r="O29" s="164">
        <v>21.5</v>
      </c>
      <c r="P29" s="164">
        <v>20.399999999999999</v>
      </c>
      <c r="Q29" s="164">
        <v>19.5</v>
      </c>
      <c r="R29" s="164">
        <v>18.600000000000001</v>
      </c>
      <c r="S29" s="164">
        <v>17.899999999999999</v>
      </c>
      <c r="T29" s="164">
        <v>17.2</v>
      </c>
      <c r="U29" s="164">
        <v>16.600000000000001</v>
      </c>
    </row>
    <row r="30" spans="1:21" x14ac:dyDescent="0.25">
      <c r="A30" s="114">
        <v>24</v>
      </c>
      <c r="B30" s="164">
        <v>243.1</v>
      </c>
      <c r="C30" s="164">
        <v>123.8</v>
      </c>
      <c r="D30" s="164">
        <v>84</v>
      </c>
      <c r="E30" s="164">
        <v>64.2</v>
      </c>
      <c r="F30" s="164">
        <v>52.3</v>
      </c>
      <c r="G30" s="164">
        <v>44.3</v>
      </c>
      <c r="H30" s="164">
        <v>38.700000000000003</v>
      </c>
      <c r="I30" s="164">
        <v>34.4</v>
      </c>
      <c r="J30" s="164">
        <v>31.2</v>
      </c>
      <c r="K30" s="164">
        <v>28.5</v>
      </c>
      <c r="L30" s="164">
        <v>26.4</v>
      </c>
      <c r="M30" s="164">
        <v>24.6</v>
      </c>
      <c r="N30" s="164">
        <v>23.1</v>
      </c>
      <c r="O30" s="164">
        <v>21.8</v>
      </c>
      <c r="P30" s="164">
        <v>20.7</v>
      </c>
      <c r="Q30" s="164">
        <v>19.8</v>
      </c>
      <c r="R30" s="164">
        <v>18.899999999999999</v>
      </c>
      <c r="S30" s="164">
        <v>18.100000000000001</v>
      </c>
      <c r="T30" s="164">
        <v>17.5</v>
      </c>
      <c r="U30" s="164">
        <v>16.899999999999999</v>
      </c>
    </row>
    <row r="31" spans="1:21" x14ac:dyDescent="0.25">
      <c r="A31" s="114">
        <v>25</v>
      </c>
      <c r="B31" s="164">
        <v>246.4</v>
      </c>
      <c r="C31" s="164">
        <v>125.5</v>
      </c>
      <c r="D31" s="164">
        <v>85.2</v>
      </c>
      <c r="E31" s="164">
        <v>65</v>
      </c>
      <c r="F31" s="164">
        <v>53</v>
      </c>
      <c r="G31" s="164">
        <v>44.9</v>
      </c>
      <c r="H31" s="164">
        <v>39.200000000000003</v>
      </c>
      <c r="I31" s="164">
        <v>34.9</v>
      </c>
      <c r="J31" s="164">
        <v>31.6</v>
      </c>
      <c r="K31" s="164">
        <v>28.9</v>
      </c>
      <c r="L31" s="164">
        <v>26.8</v>
      </c>
      <c r="M31" s="164">
        <v>24.9</v>
      </c>
      <c r="N31" s="164">
        <v>23.4</v>
      </c>
      <c r="O31" s="164">
        <v>22.1</v>
      </c>
      <c r="P31" s="164">
        <v>21</v>
      </c>
      <c r="Q31" s="164">
        <v>20</v>
      </c>
      <c r="R31" s="164">
        <v>19.2</v>
      </c>
      <c r="S31" s="164">
        <v>18.399999999999999</v>
      </c>
      <c r="T31" s="164">
        <v>17.7</v>
      </c>
      <c r="U31" s="164">
        <v>17.100000000000001</v>
      </c>
    </row>
    <row r="32" spans="1:21" x14ac:dyDescent="0.25">
      <c r="A32" s="114">
        <v>26</v>
      </c>
      <c r="B32" s="164">
        <v>249.7</v>
      </c>
      <c r="C32" s="164">
        <v>127.2</v>
      </c>
      <c r="D32" s="164">
        <v>86.3</v>
      </c>
      <c r="E32" s="164">
        <v>65.900000000000006</v>
      </c>
      <c r="F32" s="164">
        <v>53.7</v>
      </c>
      <c r="G32" s="164">
        <v>45.6</v>
      </c>
      <c r="H32" s="164">
        <v>39.700000000000003</v>
      </c>
      <c r="I32" s="164">
        <v>35.4</v>
      </c>
      <c r="J32" s="164">
        <v>32</v>
      </c>
      <c r="K32" s="164">
        <v>29.3</v>
      </c>
      <c r="L32" s="164">
        <v>27.1</v>
      </c>
      <c r="M32" s="164">
        <v>25.3</v>
      </c>
      <c r="N32" s="164">
        <v>23.7</v>
      </c>
      <c r="O32" s="164">
        <v>22.4</v>
      </c>
      <c r="P32" s="164">
        <v>21.3</v>
      </c>
      <c r="Q32" s="164">
        <v>20.3</v>
      </c>
      <c r="R32" s="164">
        <v>19.399999999999999</v>
      </c>
      <c r="S32" s="164">
        <v>18.7</v>
      </c>
      <c r="T32" s="164">
        <v>18</v>
      </c>
      <c r="U32" s="164">
        <v>17.399999999999999</v>
      </c>
    </row>
    <row r="33" spans="1:21" x14ac:dyDescent="0.25">
      <c r="A33" s="114">
        <v>27</v>
      </c>
      <c r="B33" s="164">
        <v>253.1</v>
      </c>
      <c r="C33" s="164">
        <v>128.9</v>
      </c>
      <c r="D33" s="164">
        <v>87.5</v>
      </c>
      <c r="E33" s="164">
        <v>66.8</v>
      </c>
      <c r="F33" s="164">
        <v>54.4</v>
      </c>
      <c r="G33" s="164">
        <v>46.2</v>
      </c>
      <c r="H33" s="164">
        <v>40.299999999999997</v>
      </c>
      <c r="I33" s="164">
        <v>35.9</v>
      </c>
      <c r="J33" s="164">
        <v>32.5</v>
      </c>
      <c r="K33" s="164">
        <v>29.7</v>
      </c>
      <c r="L33" s="164">
        <v>27.5</v>
      </c>
      <c r="M33" s="164">
        <v>25.6</v>
      </c>
      <c r="N33" s="164">
        <v>24.1</v>
      </c>
      <c r="O33" s="164">
        <v>22.7</v>
      </c>
      <c r="P33" s="164">
        <v>21.6</v>
      </c>
      <c r="Q33" s="164">
        <v>20.6</v>
      </c>
      <c r="R33" s="164">
        <v>19.7</v>
      </c>
      <c r="S33" s="164">
        <v>18.899999999999999</v>
      </c>
      <c r="T33" s="164">
        <v>18.2</v>
      </c>
      <c r="U33" s="164">
        <v>17.600000000000001</v>
      </c>
    </row>
    <row r="34" spans="1:21" x14ac:dyDescent="0.25">
      <c r="A34" s="114">
        <v>28</v>
      </c>
      <c r="B34" s="164">
        <v>256.60000000000002</v>
      </c>
      <c r="C34" s="164">
        <v>130.6</v>
      </c>
      <c r="D34" s="164">
        <v>88.7</v>
      </c>
      <c r="E34" s="164">
        <v>67.7</v>
      </c>
      <c r="F34" s="164">
        <v>55.2</v>
      </c>
      <c r="G34" s="164">
        <v>46.8</v>
      </c>
      <c r="H34" s="164">
        <v>40.799999999999997</v>
      </c>
      <c r="I34" s="164">
        <v>36.4</v>
      </c>
      <c r="J34" s="164">
        <v>32.9</v>
      </c>
      <c r="K34" s="164">
        <v>30.1</v>
      </c>
      <c r="L34" s="164">
        <v>27.9</v>
      </c>
      <c r="M34" s="164">
        <v>26</v>
      </c>
      <c r="N34" s="164">
        <v>24.4</v>
      </c>
      <c r="O34" s="164">
        <v>23.1</v>
      </c>
      <c r="P34" s="164">
        <v>21.9</v>
      </c>
      <c r="Q34" s="164">
        <v>20.9</v>
      </c>
      <c r="R34" s="164">
        <v>20</v>
      </c>
      <c r="S34" s="164">
        <v>19.2</v>
      </c>
      <c r="T34" s="164">
        <v>18.5</v>
      </c>
      <c r="U34" s="164">
        <v>17.8</v>
      </c>
    </row>
    <row r="35" spans="1:21" x14ac:dyDescent="0.25">
      <c r="A35" s="114">
        <v>29</v>
      </c>
      <c r="B35" s="164">
        <v>260</v>
      </c>
      <c r="C35" s="164">
        <v>132.4</v>
      </c>
      <c r="D35" s="164">
        <v>89.9</v>
      </c>
      <c r="E35" s="164">
        <v>68.7</v>
      </c>
      <c r="F35" s="164">
        <v>55.9</v>
      </c>
      <c r="G35" s="164">
        <v>47.4</v>
      </c>
      <c r="H35" s="164">
        <v>41.4</v>
      </c>
      <c r="I35" s="164">
        <v>36.9</v>
      </c>
      <c r="J35" s="164">
        <v>33.299999999999997</v>
      </c>
      <c r="K35" s="164">
        <v>30.5</v>
      </c>
      <c r="L35" s="164">
        <v>28.2</v>
      </c>
      <c r="M35" s="164">
        <v>26.3</v>
      </c>
      <c r="N35" s="164">
        <v>24.7</v>
      </c>
      <c r="O35" s="164">
        <v>23.4</v>
      </c>
      <c r="P35" s="164">
        <v>22.2</v>
      </c>
      <c r="Q35" s="164">
        <v>21.2</v>
      </c>
      <c r="R35" s="164">
        <v>20.2</v>
      </c>
      <c r="S35" s="164">
        <v>19.399999999999999</v>
      </c>
      <c r="T35" s="164">
        <v>18.7</v>
      </c>
      <c r="U35" s="164">
        <v>18.100000000000001</v>
      </c>
    </row>
    <row r="36" spans="1:21" x14ac:dyDescent="0.25">
      <c r="A36" s="114">
        <v>30</v>
      </c>
      <c r="B36" s="164">
        <v>263.5</v>
      </c>
      <c r="C36" s="164">
        <v>134.19999999999999</v>
      </c>
      <c r="D36" s="164">
        <v>91.1</v>
      </c>
      <c r="E36" s="164">
        <v>69.599999999999994</v>
      </c>
      <c r="F36" s="164">
        <v>56.7</v>
      </c>
      <c r="G36" s="164">
        <v>48.1</v>
      </c>
      <c r="H36" s="164">
        <v>42</v>
      </c>
      <c r="I36" s="164">
        <v>37.4</v>
      </c>
      <c r="J36" s="164">
        <v>33.799999999999997</v>
      </c>
      <c r="K36" s="164">
        <v>31</v>
      </c>
      <c r="L36" s="164">
        <v>28.6</v>
      </c>
      <c r="M36" s="164">
        <v>26.7</v>
      </c>
      <c r="N36" s="164">
        <v>25.1</v>
      </c>
      <c r="O36" s="164">
        <v>23.7</v>
      </c>
      <c r="P36" s="164">
        <v>22.5</v>
      </c>
      <c r="Q36" s="164">
        <v>21.4</v>
      </c>
      <c r="R36" s="164">
        <v>20.5</v>
      </c>
      <c r="S36" s="164">
        <v>19.7</v>
      </c>
      <c r="T36" s="164">
        <v>19</v>
      </c>
      <c r="U36" s="164">
        <v>18.3</v>
      </c>
    </row>
    <row r="37" spans="1:21" x14ac:dyDescent="0.25">
      <c r="A37" s="114">
        <v>31</v>
      </c>
      <c r="B37" s="164">
        <v>267.10000000000002</v>
      </c>
      <c r="C37" s="164">
        <v>136</v>
      </c>
      <c r="D37" s="164">
        <v>92.3</v>
      </c>
      <c r="E37" s="164">
        <v>70.5</v>
      </c>
      <c r="F37" s="164">
        <v>57.4</v>
      </c>
      <c r="G37" s="164">
        <v>48.7</v>
      </c>
      <c r="H37" s="164">
        <v>42.5</v>
      </c>
      <c r="I37" s="164">
        <v>37.9</v>
      </c>
      <c r="J37" s="164">
        <v>34.299999999999997</v>
      </c>
      <c r="K37" s="164">
        <v>31.4</v>
      </c>
      <c r="L37" s="164">
        <v>29</v>
      </c>
      <c r="M37" s="164">
        <v>27.1</v>
      </c>
      <c r="N37" s="164">
        <v>25.4</v>
      </c>
      <c r="O37" s="164">
        <v>24</v>
      </c>
      <c r="P37" s="164">
        <v>22.8</v>
      </c>
      <c r="Q37" s="164">
        <v>21.7</v>
      </c>
      <c r="R37" s="164">
        <v>20.8</v>
      </c>
      <c r="S37" s="164">
        <v>20</v>
      </c>
      <c r="T37" s="164">
        <v>19.3</v>
      </c>
      <c r="U37" s="164">
        <v>18.600000000000001</v>
      </c>
    </row>
    <row r="38" spans="1:21" x14ac:dyDescent="0.25">
      <c r="A38" s="114">
        <v>32</v>
      </c>
      <c r="B38" s="164">
        <v>270.7</v>
      </c>
      <c r="C38" s="164">
        <v>137.80000000000001</v>
      </c>
      <c r="D38" s="164">
        <v>93.6</v>
      </c>
      <c r="E38" s="164">
        <v>71.5</v>
      </c>
      <c r="F38" s="164">
        <v>58.2</v>
      </c>
      <c r="G38" s="164">
        <v>49.4</v>
      </c>
      <c r="H38" s="164">
        <v>43.1</v>
      </c>
      <c r="I38" s="164">
        <v>38.4</v>
      </c>
      <c r="J38" s="164">
        <v>34.700000000000003</v>
      </c>
      <c r="K38" s="164">
        <v>31.8</v>
      </c>
      <c r="L38" s="164">
        <v>29.4</v>
      </c>
      <c r="M38" s="164">
        <v>27.4</v>
      </c>
      <c r="N38" s="164">
        <v>25.8</v>
      </c>
      <c r="O38" s="164">
        <v>24.3</v>
      </c>
      <c r="P38" s="164">
        <v>23.1</v>
      </c>
      <c r="Q38" s="164">
        <v>22</v>
      </c>
      <c r="R38" s="164">
        <v>21.1</v>
      </c>
      <c r="S38" s="164">
        <v>20.3</v>
      </c>
      <c r="T38" s="164">
        <v>19.5</v>
      </c>
      <c r="U38" s="164">
        <v>18.899999999999999</v>
      </c>
    </row>
    <row r="39" spans="1:21" x14ac:dyDescent="0.25">
      <c r="A39" s="114">
        <v>33</v>
      </c>
      <c r="B39" s="164">
        <v>274.3</v>
      </c>
      <c r="C39" s="164">
        <v>139.69999999999999</v>
      </c>
      <c r="D39" s="164">
        <v>94.9</v>
      </c>
      <c r="E39" s="164">
        <v>72.400000000000006</v>
      </c>
      <c r="F39" s="164">
        <v>59</v>
      </c>
      <c r="G39" s="164">
        <v>50.1</v>
      </c>
      <c r="H39" s="164">
        <v>43.7</v>
      </c>
      <c r="I39" s="164">
        <v>38.9</v>
      </c>
      <c r="J39" s="164">
        <v>35.200000000000003</v>
      </c>
      <c r="K39" s="164">
        <v>32.200000000000003</v>
      </c>
      <c r="L39" s="164">
        <v>29.8</v>
      </c>
      <c r="M39" s="164">
        <v>27.8</v>
      </c>
      <c r="N39" s="164">
        <v>26.1</v>
      </c>
      <c r="O39" s="164">
        <v>24.7</v>
      </c>
      <c r="P39" s="164">
        <v>23.4</v>
      </c>
      <c r="Q39" s="164">
        <v>22.4</v>
      </c>
      <c r="R39" s="164">
        <v>21.4</v>
      </c>
      <c r="S39" s="164">
        <v>20.6</v>
      </c>
      <c r="T39" s="164">
        <v>19.8</v>
      </c>
      <c r="U39" s="164">
        <v>19.100000000000001</v>
      </c>
    </row>
    <row r="40" spans="1:21" x14ac:dyDescent="0.25">
      <c r="A40" s="114">
        <v>34</v>
      </c>
      <c r="B40" s="164">
        <v>278</v>
      </c>
      <c r="C40" s="164">
        <v>141.6</v>
      </c>
      <c r="D40" s="164">
        <v>96.1</v>
      </c>
      <c r="E40" s="164">
        <v>73.400000000000006</v>
      </c>
      <c r="F40" s="164">
        <v>59.8</v>
      </c>
      <c r="G40" s="164">
        <v>50.7</v>
      </c>
      <c r="H40" s="164">
        <v>44.3</v>
      </c>
      <c r="I40" s="164">
        <v>39.4</v>
      </c>
      <c r="J40" s="164">
        <v>35.700000000000003</v>
      </c>
      <c r="K40" s="164">
        <v>32.700000000000003</v>
      </c>
      <c r="L40" s="164">
        <v>30.2</v>
      </c>
      <c r="M40" s="164">
        <v>28.2</v>
      </c>
      <c r="N40" s="164">
        <v>26.5</v>
      </c>
      <c r="O40" s="164">
        <v>25</v>
      </c>
      <c r="P40" s="164">
        <v>23.8</v>
      </c>
      <c r="Q40" s="164">
        <v>22.7</v>
      </c>
      <c r="R40" s="164">
        <v>21.7</v>
      </c>
      <c r="S40" s="164">
        <v>20.8</v>
      </c>
      <c r="T40" s="164">
        <v>20.100000000000001</v>
      </c>
      <c r="U40" s="164">
        <v>19.399999999999999</v>
      </c>
    </row>
    <row r="41" spans="1:21" x14ac:dyDescent="0.25">
      <c r="A41" s="114">
        <v>35</v>
      </c>
      <c r="B41" s="164">
        <v>281.7</v>
      </c>
      <c r="C41" s="164">
        <v>143.5</v>
      </c>
      <c r="D41" s="164">
        <v>97.4</v>
      </c>
      <c r="E41" s="164">
        <v>74.400000000000006</v>
      </c>
      <c r="F41" s="164">
        <v>60.6</v>
      </c>
      <c r="G41" s="164">
        <v>51.4</v>
      </c>
      <c r="H41" s="164">
        <v>44.9</v>
      </c>
      <c r="I41" s="164">
        <v>40</v>
      </c>
      <c r="J41" s="164">
        <v>36.200000000000003</v>
      </c>
      <c r="K41" s="164">
        <v>33.1</v>
      </c>
      <c r="L41" s="164">
        <v>30.7</v>
      </c>
      <c r="M41" s="164">
        <v>28.6</v>
      </c>
      <c r="N41" s="164">
        <v>26.9</v>
      </c>
      <c r="O41" s="164">
        <v>25.4</v>
      </c>
      <c r="P41" s="164">
        <v>24.1</v>
      </c>
      <c r="Q41" s="164">
        <v>23</v>
      </c>
      <c r="R41" s="164">
        <v>22</v>
      </c>
      <c r="S41" s="164">
        <v>21.1</v>
      </c>
      <c r="T41" s="164">
        <v>20.399999999999999</v>
      </c>
      <c r="U41" s="164">
        <v>19.7</v>
      </c>
    </row>
    <row r="42" spans="1:21" x14ac:dyDescent="0.25">
      <c r="A42" s="114">
        <v>36</v>
      </c>
      <c r="B42" s="164">
        <v>285.5</v>
      </c>
      <c r="C42" s="164">
        <v>145.4</v>
      </c>
      <c r="D42" s="164">
        <v>98.7</v>
      </c>
      <c r="E42" s="164">
        <v>75.400000000000006</v>
      </c>
      <c r="F42" s="164">
        <v>61.4</v>
      </c>
      <c r="G42" s="164">
        <v>52.1</v>
      </c>
      <c r="H42" s="164">
        <v>45.5</v>
      </c>
      <c r="I42" s="164">
        <v>40.5</v>
      </c>
      <c r="J42" s="164">
        <v>36.700000000000003</v>
      </c>
      <c r="K42" s="164">
        <v>33.6</v>
      </c>
      <c r="L42" s="164">
        <v>31.1</v>
      </c>
      <c r="M42" s="164">
        <v>29</v>
      </c>
      <c r="N42" s="164">
        <v>27.2</v>
      </c>
      <c r="O42" s="164">
        <v>25.7</v>
      </c>
      <c r="P42" s="164">
        <v>24.4</v>
      </c>
      <c r="Q42" s="164">
        <v>23.3</v>
      </c>
      <c r="R42" s="164">
        <v>22.3</v>
      </c>
      <c r="S42" s="164">
        <v>21.4</v>
      </c>
      <c r="T42" s="164">
        <v>20.7</v>
      </c>
      <c r="U42" s="164">
        <v>20</v>
      </c>
    </row>
    <row r="43" spans="1:21" x14ac:dyDescent="0.25">
      <c r="A43" s="114">
        <v>37</v>
      </c>
      <c r="B43" s="164">
        <v>289.39999999999998</v>
      </c>
      <c r="C43" s="164">
        <v>147.4</v>
      </c>
      <c r="D43" s="164">
        <v>100.1</v>
      </c>
      <c r="E43" s="164">
        <v>76.400000000000006</v>
      </c>
      <c r="F43" s="164">
        <v>62.3</v>
      </c>
      <c r="G43" s="164">
        <v>52.8</v>
      </c>
      <c r="H43" s="164">
        <v>46.1</v>
      </c>
      <c r="I43" s="164">
        <v>41.1</v>
      </c>
      <c r="J43" s="164">
        <v>37.200000000000003</v>
      </c>
      <c r="K43" s="164">
        <v>34</v>
      </c>
      <c r="L43" s="164">
        <v>31.5</v>
      </c>
      <c r="M43" s="164">
        <v>29.4</v>
      </c>
      <c r="N43" s="164">
        <v>27.6</v>
      </c>
      <c r="O43" s="164">
        <v>26.1</v>
      </c>
      <c r="P43" s="164">
        <v>24.8</v>
      </c>
      <c r="Q43" s="164">
        <v>23.6</v>
      </c>
      <c r="R43" s="164">
        <v>22.6</v>
      </c>
      <c r="S43" s="164">
        <v>21.8</v>
      </c>
      <c r="T43" s="164">
        <v>21</v>
      </c>
      <c r="U43" s="164">
        <v>20.3</v>
      </c>
    </row>
    <row r="44" spans="1:21" x14ac:dyDescent="0.25">
      <c r="A44" s="114">
        <v>38</v>
      </c>
      <c r="B44" s="164">
        <v>293.2</v>
      </c>
      <c r="C44" s="164">
        <v>149.30000000000001</v>
      </c>
      <c r="D44" s="164">
        <v>101.4</v>
      </c>
      <c r="E44" s="164">
        <v>77.5</v>
      </c>
      <c r="F44" s="164">
        <v>63.1</v>
      </c>
      <c r="G44" s="164">
        <v>53.5</v>
      </c>
      <c r="H44" s="164">
        <v>46.7</v>
      </c>
      <c r="I44" s="164">
        <v>41.6</v>
      </c>
      <c r="J44" s="164">
        <v>37.700000000000003</v>
      </c>
      <c r="K44" s="164">
        <v>34.5</v>
      </c>
      <c r="L44" s="164">
        <v>31.9</v>
      </c>
      <c r="M44" s="164">
        <v>29.8</v>
      </c>
      <c r="N44" s="164">
        <v>28</v>
      </c>
      <c r="O44" s="164">
        <v>26.5</v>
      </c>
      <c r="P44" s="164">
        <v>25.1</v>
      </c>
      <c r="Q44" s="164">
        <v>24</v>
      </c>
      <c r="R44" s="164">
        <v>23</v>
      </c>
      <c r="S44" s="164">
        <v>22.1</v>
      </c>
      <c r="T44" s="164">
        <v>21.3</v>
      </c>
      <c r="U44" s="164">
        <v>20.6</v>
      </c>
    </row>
    <row r="45" spans="1:21" x14ac:dyDescent="0.25">
      <c r="A45" s="114">
        <v>39</v>
      </c>
      <c r="B45" s="164">
        <v>297.2</v>
      </c>
      <c r="C45" s="164">
        <v>151.4</v>
      </c>
      <c r="D45" s="164">
        <v>102.8</v>
      </c>
      <c r="E45" s="164">
        <v>78.5</v>
      </c>
      <c r="F45" s="164">
        <v>64</v>
      </c>
      <c r="G45" s="164">
        <v>54.3</v>
      </c>
      <c r="H45" s="164">
        <v>47.4</v>
      </c>
      <c r="I45" s="164">
        <v>42.2</v>
      </c>
      <c r="J45" s="164">
        <v>38.200000000000003</v>
      </c>
      <c r="K45" s="164">
        <v>35</v>
      </c>
      <c r="L45" s="164">
        <v>32.4</v>
      </c>
      <c r="M45" s="164">
        <v>30.2</v>
      </c>
      <c r="N45" s="164">
        <v>28.4</v>
      </c>
      <c r="O45" s="164">
        <v>26.8</v>
      </c>
      <c r="P45" s="164">
        <v>25.5</v>
      </c>
      <c r="Q45" s="164">
        <v>24.3</v>
      </c>
      <c r="R45" s="164">
        <v>23.3</v>
      </c>
      <c r="S45" s="164">
        <v>22.4</v>
      </c>
      <c r="T45" s="164">
        <v>21.6</v>
      </c>
      <c r="U45" s="164">
        <v>20.9</v>
      </c>
    </row>
    <row r="46" spans="1:21" x14ac:dyDescent="0.25">
      <c r="A46" s="114">
        <v>40</v>
      </c>
      <c r="B46" s="164">
        <v>301.10000000000002</v>
      </c>
      <c r="C46" s="164">
        <v>153.4</v>
      </c>
      <c r="D46" s="164">
        <v>104.2</v>
      </c>
      <c r="E46" s="164">
        <v>79.599999999999994</v>
      </c>
      <c r="F46" s="164">
        <v>64.8</v>
      </c>
      <c r="G46" s="164">
        <v>55</v>
      </c>
      <c r="H46" s="164">
        <v>48</v>
      </c>
      <c r="I46" s="164">
        <v>42.8</v>
      </c>
      <c r="J46" s="164">
        <v>38.700000000000003</v>
      </c>
      <c r="K46" s="164">
        <v>35.5</v>
      </c>
      <c r="L46" s="164">
        <v>32.799999999999997</v>
      </c>
      <c r="M46" s="164">
        <v>30.7</v>
      </c>
      <c r="N46" s="164">
        <v>28.8</v>
      </c>
      <c r="O46" s="164">
        <v>27.2</v>
      </c>
      <c r="P46" s="164">
        <v>25.9</v>
      </c>
      <c r="Q46" s="164">
        <v>24.7</v>
      </c>
      <c r="R46" s="164">
        <v>23.7</v>
      </c>
      <c r="S46" s="164">
        <v>22.8</v>
      </c>
      <c r="T46" s="164">
        <v>21.9</v>
      </c>
      <c r="U46" s="164">
        <v>21.2</v>
      </c>
    </row>
    <row r="47" spans="1:21" x14ac:dyDescent="0.25">
      <c r="A47" s="114">
        <v>41</v>
      </c>
      <c r="B47" s="164">
        <v>305.2</v>
      </c>
      <c r="C47" s="164">
        <v>155.4</v>
      </c>
      <c r="D47" s="164">
        <v>105.6</v>
      </c>
      <c r="E47" s="164">
        <v>80.599999999999994</v>
      </c>
      <c r="F47" s="164">
        <v>65.7</v>
      </c>
      <c r="G47" s="164">
        <v>55.8</v>
      </c>
      <c r="H47" s="164">
        <v>48.7</v>
      </c>
      <c r="I47" s="164">
        <v>43.4</v>
      </c>
      <c r="J47" s="164">
        <v>39.299999999999997</v>
      </c>
      <c r="K47" s="164">
        <v>36</v>
      </c>
      <c r="L47" s="164">
        <v>33.299999999999997</v>
      </c>
      <c r="M47" s="164">
        <v>31.1</v>
      </c>
      <c r="N47" s="164">
        <v>29.2</v>
      </c>
      <c r="O47" s="164">
        <v>27.6</v>
      </c>
      <c r="P47" s="164">
        <v>26.3</v>
      </c>
      <c r="Q47" s="164">
        <v>25.1</v>
      </c>
      <c r="R47" s="164">
        <v>24</v>
      </c>
      <c r="S47" s="164">
        <v>23.1</v>
      </c>
      <c r="T47" s="164">
        <v>22.3</v>
      </c>
      <c r="U47" s="164">
        <v>21.6</v>
      </c>
    </row>
    <row r="48" spans="1:21" x14ac:dyDescent="0.25">
      <c r="A48" s="114">
        <v>42</v>
      </c>
      <c r="B48" s="164">
        <v>309.2</v>
      </c>
      <c r="C48" s="164">
        <v>157.5</v>
      </c>
      <c r="D48" s="164">
        <v>107</v>
      </c>
      <c r="E48" s="164">
        <v>81.7</v>
      </c>
      <c r="F48" s="164">
        <v>66.599999999999994</v>
      </c>
      <c r="G48" s="164">
        <v>56.5</v>
      </c>
      <c r="H48" s="164">
        <v>49.4</v>
      </c>
      <c r="I48" s="164">
        <v>44</v>
      </c>
      <c r="J48" s="164">
        <v>39.799999999999997</v>
      </c>
      <c r="K48" s="164">
        <v>36.5</v>
      </c>
      <c r="L48" s="164">
        <v>33.799999999999997</v>
      </c>
      <c r="M48" s="164">
        <v>31.6</v>
      </c>
      <c r="N48" s="164">
        <v>29.7</v>
      </c>
      <c r="O48" s="164">
        <v>28.1</v>
      </c>
      <c r="P48" s="164">
        <v>26.7</v>
      </c>
      <c r="Q48" s="164">
        <v>25.5</v>
      </c>
      <c r="R48" s="164">
        <v>24.4</v>
      </c>
      <c r="S48" s="164">
        <v>23.5</v>
      </c>
      <c r="T48" s="164">
        <v>22.6</v>
      </c>
      <c r="U48" s="164">
        <v>21.9</v>
      </c>
    </row>
    <row r="49" spans="1:21" x14ac:dyDescent="0.25">
      <c r="A49" s="114">
        <v>43</v>
      </c>
      <c r="B49" s="164">
        <v>313.39999999999998</v>
      </c>
      <c r="C49" s="164">
        <v>159.69999999999999</v>
      </c>
      <c r="D49" s="164">
        <v>108.4</v>
      </c>
      <c r="E49" s="164">
        <v>82.9</v>
      </c>
      <c r="F49" s="164">
        <v>67.5</v>
      </c>
      <c r="G49" s="164">
        <v>57.3</v>
      </c>
      <c r="H49" s="164">
        <v>50.1</v>
      </c>
      <c r="I49" s="164">
        <v>44.6</v>
      </c>
      <c r="J49" s="164">
        <v>40.4</v>
      </c>
      <c r="K49" s="164">
        <v>37</v>
      </c>
      <c r="L49" s="164">
        <v>34.299999999999997</v>
      </c>
      <c r="M49" s="164">
        <v>32</v>
      </c>
      <c r="N49" s="164">
        <v>30.1</v>
      </c>
      <c r="O49" s="164">
        <v>28.5</v>
      </c>
      <c r="P49" s="164">
        <v>27.1</v>
      </c>
      <c r="Q49" s="164">
        <v>25.8</v>
      </c>
      <c r="R49" s="164">
        <v>24.8</v>
      </c>
      <c r="S49" s="164">
        <v>23.8</v>
      </c>
      <c r="T49" s="164">
        <v>23</v>
      </c>
      <c r="U49" s="164">
        <v>22.2</v>
      </c>
    </row>
    <row r="50" spans="1:21" x14ac:dyDescent="0.25">
      <c r="A50" s="114">
        <v>44</v>
      </c>
      <c r="B50" s="164">
        <v>317.60000000000002</v>
      </c>
      <c r="C50" s="164">
        <v>161.80000000000001</v>
      </c>
      <c r="D50" s="164">
        <v>109.9</v>
      </c>
      <c r="E50" s="164">
        <v>84</v>
      </c>
      <c r="F50" s="164">
        <v>68.5</v>
      </c>
      <c r="G50" s="164">
        <v>58.1</v>
      </c>
      <c r="H50" s="164">
        <v>50.8</v>
      </c>
      <c r="I50" s="164">
        <v>45.3</v>
      </c>
      <c r="J50" s="164">
        <v>41</v>
      </c>
      <c r="K50" s="164">
        <v>37.6</v>
      </c>
      <c r="L50" s="164">
        <v>34.799999999999997</v>
      </c>
      <c r="M50" s="164">
        <v>32.5</v>
      </c>
      <c r="N50" s="164">
        <v>30.6</v>
      </c>
      <c r="O50" s="164">
        <v>28.9</v>
      </c>
      <c r="P50" s="164">
        <v>27.5</v>
      </c>
      <c r="Q50" s="164">
        <v>26.3</v>
      </c>
      <c r="R50" s="164">
        <v>25.2</v>
      </c>
      <c r="S50" s="164">
        <v>24.2</v>
      </c>
      <c r="T50" s="164">
        <v>23.4</v>
      </c>
      <c r="U50" s="164">
        <v>22.6</v>
      </c>
    </row>
    <row r="51" spans="1:21" x14ac:dyDescent="0.25">
      <c r="A51" s="114">
        <v>45</v>
      </c>
      <c r="B51" s="164">
        <v>321.8</v>
      </c>
      <c r="C51" s="164">
        <v>164</v>
      </c>
      <c r="D51" s="164">
        <v>111.4</v>
      </c>
      <c r="E51" s="164">
        <v>85.1</v>
      </c>
      <c r="F51" s="164">
        <v>69.400000000000006</v>
      </c>
      <c r="G51" s="164">
        <v>58.9</v>
      </c>
      <c r="H51" s="164">
        <v>51.5</v>
      </c>
      <c r="I51" s="164">
        <v>45.9</v>
      </c>
      <c r="J51" s="164">
        <v>41.6</v>
      </c>
      <c r="K51" s="164">
        <v>38.1</v>
      </c>
      <c r="L51" s="164">
        <v>35.299999999999997</v>
      </c>
      <c r="M51" s="164">
        <v>33</v>
      </c>
      <c r="N51" s="164">
        <v>31</v>
      </c>
      <c r="O51" s="164">
        <v>29.4</v>
      </c>
      <c r="P51" s="164">
        <v>27.9</v>
      </c>
      <c r="Q51" s="164">
        <v>26.7</v>
      </c>
      <c r="R51" s="164">
        <v>25.6</v>
      </c>
      <c r="S51" s="164">
        <v>24.6</v>
      </c>
      <c r="T51" s="164">
        <v>23.7</v>
      </c>
      <c r="U51" s="164"/>
    </row>
    <row r="52" spans="1:21" x14ac:dyDescent="0.25">
      <c r="A52" s="114">
        <v>46</v>
      </c>
      <c r="B52" s="164">
        <v>326.10000000000002</v>
      </c>
      <c r="C52" s="164">
        <v>166.2</v>
      </c>
      <c r="D52" s="164">
        <v>112.9</v>
      </c>
      <c r="E52" s="164">
        <v>86.3</v>
      </c>
      <c r="F52" s="164">
        <v>70.400000000000006</v>
      </c>
      <c r="G52" s="164">
        <v>59.8</v>
      </c>
      <c r="H52" s="164">
        <v>52.2</v>
      </c>
      <c r="I52" s="164">
        <v>46.6</v>
      </c>
      <c r="J52" s="164">
        <v>42.2</v>
      </c>
      <c r="K52" s="164">
        <v>38.700000000000003</v>
      </c>
      <c r="L52" s="164">
        <v>35.799999999999997</v>
      </c>
      <c r="M52" s="164">
        <v>33.5</v>
      </c>
      <c r="N52" s="164">
        <v>31.5</v>
      </c>
      <c r="O52" s="164">
        <v>29.8</v>
      </c>
      <c r="P52" s="164">
        <v>28.4</v>
      </c>
      <c r="Q52" s="164">
        <v>27.1</v>
      </c>
      <c r="R52" s="164">
        <v>26</v>
      </c>
      <c r="S52" s="164">
        <v>25</v>
      </c>
      <c r="T52" s="164"/>
      <c r="U52" s="164"/>
    </row>
    <row r="53" spans="1:21" x14ac:dyDescent="0.25">
      <c r="A53" s="114">
        <v>47</v>
      </c>
      <c r="B53" s="164">
        <v>330.4</v>
      </c>
      <c r="C53" s="164">
        <v>168.4</v>
      </c>
      <c r="D53" s="164">
        <v>114.4</v>
      </c>
      <c r="E53" s="164">
        <v>87.5</v>
      </c>
      <c r="F53" s="164">
        <v>71.3</v>
      </c>
      <c r="G53" s="164">
        <v>60.6</v>
      </c>
      <c r="H53" s="164">
        <v>53</v>
      </c>
      <c r="I53" s="164">
        <v>47.2</v>
      </c>
      <c r="J53" s="164">
        <v>42.8</v>
      </c>
      <c r="K53" s="164">
        <v>39.299999999999997</v>
      </c>
      <c r="L53" s="164">
        <v>36.4</v>
      </c>
      <c r="M53" s="164">
        <v>34</v>
      </c>
      <c r="N53" s="164">
        <v>32</v>
      </c>
      <c r="O53" s="164">
        <v>30.3</v>
      </c>
      <c r="P53" s="164">
        <v>28.8</v>
      </c>
      <c r="Q53" s="164">
        <v>27.5</v>
      </c>
      <c r="R53" s="164">
        <v>26.4</v>
      </c>
      <c r="S53" s="164"/>
      <c r="T53" s="164"/>
      <c r="U53" s="164"/>
    </row>
    <row r="54" spans="1:21" x14ac:dyDescent="0.25">
      <c r="A54" s="114">
        <v>48</v>
      </c>
      <c r="B54" s="164">
        <v>334.7</v>
      </c>
      <c r="C54" s="164">
        <v>170.6</v>
      </c>
      <c r="D54" s="164">
        <v>116</v>
      </c>
      <c r="E54" s="164">
        <v>88.7</v>
      </c>
      <c r="F54" s="164">
        <v>72.3</v>
      </c>
      <c r="G54" s="164">
        <v>61.5</v>
      </c>
      <c r="H54" s="164">
        <v>53.7</v>
      </c>
      <c r="I54" s="164">
        <v>47.9</v>
      </c>
      <c r="J54" s="164">
        <v>43.4</v>
      </c>
      <c r="K54" s="164">
        <v>39.9</v>
      </c>
      <c r="L54" s="164">
        <v>36.9</v>
      </c>
      <c r="M54" s="164">
        <v>34.5</v>
      </c>
      <c r="N54" s="164">
        <v>32.5</v>
      </c>
      <c r="O54" s="164">
        <v>30.8</v>
      </c>
      <c r="P54" s="164">
        <v>29.3</v>
      </c>
      <c r="Q54" s="164">
        <v>28</v>
      </c>
      <c r="R54" s="164"/>
      <c r="S54" s="164"/>
      <c r="T54" s="164"/>
      <c r="U54" s="164"/>
    </row>
    <row r="55" spans="1:21" x14ac:dyDescent="0.25">
      <c r="A55" s="114">
        <v>49</v>
      </c>
      <c r="B55" s="164">
        <v>339.2</v>
      </c>
      <c r="C55" s="164">
        <v>172.9</v>
      </c>
      <c r="D55" s="164">
        <v>117.6</v>
      </c>
      <c r="E55" s="164">
        <v>89.9</v>
      </c>
      <c r="F55" s="164">
        <v>73.400000000000006</v>
      </c>
      <c r="G55" s="164">
        <v>62.3</v>
      </c>
      <c r="H55" s="164">
        <v>54.5</v>
      </c>
      <c r="I55" s="164">
        <v>48.6</v>
      </c>
      <c r="J55" s="164">
        <v>44.1</v>
      </c>
      <c r="K55" s="164">
        <v>40.5</v>
      </c>
      <c r="L55" s="164">
        <v>37.5</v>
      </c>
      <c r="M55" s="164">
        <v>35.1</v>
      </c>
      <c r="N55" s="164">
        <v>33</v>
      </c>
      <c r="O55" s="164">
        <v>31.2</v>
      </c>
      <c r="P55" s="164">
        <v>29.7</v>
      </c>
      <c r="Q55" s="164"/>
      <c r="R55" s="164"/>
      <c r="S55" s="164"/>
      <c r="T55" s="164"/>
      <c r="U55" s="164"/>
    </row>
    <row r="56" spans="1:21" x14ac:dyDescent="0.25">
      <c r="A56" s="114">
        <v>50</v>
      </c>
      <c r="B56" s="164">
        <v>343.6</v>
      </c>
      <c r="C56" s="164">
        <v>175.2</v>
      </c>
      <c r="D56" s="164">
        <v>119.2</v>
      </c>
      <c r="E56" s="164">
        <v>91.2</v>
      </c>
      <c r="F56" s="164">
        <v>74.400000000000006</v>
      </c>
      <c r="G56" s="164">
        <v>63.2</v>
      </c>
      <c r="H56" s="164">
        <v>55.3</v>
      </c>
      <c r="I56" s="164">
        <v>49.3</v>
      </c>
      <c r="J56" s="164">
        <v>44.7</v>
      </c>
      <c r="K56" s="164">
        <v>41.1</v>
      </c>
      <c r="L56" s="164">
        <v>38.1</v>
      </c>
      <c r="M56" s="164">
        <v>35.6</v>
      </c>
      <c r="N56" s="164">
        <v>33.5</v>
      </c>
      <c r="O56" s="164">
        <v>31.7</v>
      </c>
      <c r="P56" s="164"/>
      <c r="Q56" s="164"/>
      <c r="R56" s="164"/>
      <c r="S56" s="164"/>
      <c r="T56" s="164"/>
      <c r="U56" s="164"/>
    </row>
    <row r="57" spans="1:21" x14ac:dyDescent="0.25">
      <c r="A57" s="114">
        <v>51</v>
      </c>
      <c r="B57" s="164">
        <v>348.1</v>
      </c>
      <c r="C57" s="164">
        <v>177.6</v>
      </c>
      <c r="D57" s="164">
        <v>120.8</v>
      </c>
      <c r="E57" s="164">
        <v>92.4</v>
      </c>
      <c r="F57" s="164">
        <v>75.400000000000006</v>
      </c>
      <c r="G57" s="164">
        <v>64.099999999999994</v>
      </c>
      <c r="H57" s="164">
        <v>56.1</v>
      </c>
      <c r="I57" s="164">
        <v>50.1</v>
      </c>
      <c r="J57" s="164">
        <v>45.4</v>
      </c>
      <c r="K57" s="164">
        <v>41.7</v>
      </c>
      <c r="L57" s="164">
        <v>38.700000000000003</v>
      </c>
      <c r="M57" s="164">
        <v>36.1</v>
      </c>
      <c r="N57" s="164">
        <v>34</v>
      </c>
      <c r="O57" s="164"/>
      <c r="P57" s="164"/>
      <c r="Q57" s="164"/>
      <c r="R57" s="164"/>
      <c r="S57" s="164"/>
      <c r="T57" s="164"/>
      <c r="U57" s="164"/>
    </row>
    <row r="58" spans="1:21" x14ac:dyDescent="0.25">
      <c r="A58" s="114">
        <v>52</v>
      </c>
      <c r="B58" s="164">
        <v>352.7</v>
      </c>
      <c r="C58" s="164">
        <v>179.9</v>
      </c>
      <c r="D58" s="164">
        <v>122.4</v>
      </c>
      <c r="E58" s="164">
        <v>93.7</v>
      </c>
      <c r="F58" s="164">
        <v>76.5</v>
      </c>
      <c r="G58" s="164">
        <v>65</v>
      </c>
      <c r="H58" s="164">
        <v>56.9</v>
      </c>
      <c r="I58" s="164">
        <v>50.8</v>
      </c>
      <c r="J58" s="164">
        <v>46.1</v>
      </c>
      <c r="K58" s="164">
        <v>42.3</v>
      </c>
      <c r="L58" s="164">
        <v>39.200000000000003</v>
      </c>
      <c r="M58" s="164">
        <v>36.700000000000003</v>
      </c>
      <c r="N58" s="164"/>
      <c r="O58" s="164"/>
      <c r="P58" s="164"/>
      <c r="Q58" s="164"/>
      <c r="R58" s="164"/>
      <c r="S58" s="164"/>
      <c r="T58" s="164"/>
      <c r="U58" s="164"/>
    </row>
    <row r="59" spans="1:21" x14ac:dyDescent="0.25">
      <c r="A59" s="114">
        <v>53</v>
      </c>
      <c r="B59" s="164">
        <v>357.3</v>
      </c>
      <c r="C59" s="164">
        <v>182.3</v>
      </c>
      <c r="D59" s="164">
        <v>124.1</v>
      </c>
      <c r="E59" s="164">
        <v>95</v>
      </c>
      <c r="F59" s="164">
        <v>77.599999999999994</v>
      </c>
      <c r="G59" s="164">
        <v>66</v>
      </c>
      <c r="H59" s="164">
        <v>57.7</v>
      </c>
      <c r="I59" s="164">
        <v>51.5</v>
      </c>
      <c r="J59" s="164">
        <v>46.8</v>
      </c>
      <c r="K59" s="164">
        <v>42.9</v>
      </c>
      <c r="L59" s="164">
        <v>39.799999999999997</v>
      </c>
      <c r="M59" s="164"/>
      <c r="N59" s="164"/>
      <c r="O59" s="164"/>
      <c r="P59" s="164"/>
      <c r="Q59" s="164"/>
      <c r="R59" s="164"/>
      <c r="S59" s="164"/>
      <c r="T59" s="164"/>
      <c r="U59" s="164"/>
    </row>
    <row r="60" spans="1:21" x14ac:dyDescent="0.25">
      <c r="A60" s="114">
        <v>54</v>
      </c>
      <c r="B60" s="164">
        <v>362</v>
      </c>
      <c r="C60" s="164">
        <v>184.8</v>
      </c>
      <c r="D60" s="164">
        <v>125.8</v>
      </c>
      <c r="E60" s="164">
        <v>96.3</v>
      </c>
      <c r="F60" s="164">
        <v>78.599999999999994</v>
      </c>
      <c r="G60" s="164">
        <v>66.900000000000006</v>
      </c>
      <c r="H60" s="164">
        <v>58.5</v>
      </c>
      <c r="I60" s="164">
        <v>52.3</v>
      </c>
      <c r="J60" s="164">
        <v>47.5</v>
      </c>
      <c r="K60" s="164">
        <v>43.6</v>
      </c>
      <c r="L60" s="164"/>
      <c r="M60" s="164"/>
      <c r="N60" s="164"/>
      <c r="O60" s="164"/>
      <c r="P60" s="164"/>
      <c r="Q60" s="164"/>
      <c r="R60" s="164"/>
      <c r="S60" s="164"/>
      <c r="T60" s="164"/>
      <c r="U60" s="164"/>
    </row>
    <row r="61" spans="1:21" x14ac:dyDescent="0.25">
      <c r="A61" s="114">
        <v>55</v>
      </c>
      <c r="B61" s="164">
        <v>366.8</v>
      </c>
      <c r="C61" s="164">
        <v>187.3</v>
      </c>
      <c r="D61" s="164">
        <v>127.5</v>
      </c>
      <c r="E61" s="164">
        <v>97.6</v>
      </c>
      <c r="F61" s="164">
        <v>79.8</v>
      </c>
      <c r="G61" s="164">
        <v>67.900000000000006</v>
      </c>
      <c r="H61" s="164">
        <v>59.4</v>
      </c>
      <c r="I61" s="164">
        <v>53.1</v>
      </c>
      <c r="J61" s="164">
        <v>48.2</v>
      </c>
      <c r="K61" s="164"/>
      <c r="L61" s="164"/>
      <c r="M61" s="164"/>
      <c r="N61" s="164"/>
      <c r="O61" s="164"/>
      <c r="P61" s="164"/>
      <c r="Q61" s="164"/>
      <c r="R61" s="164"/>
      <c r="S61" s="164"/>
      <c r="T61" s="164"/>
      <c r="U61" s="164"/>
    </row>
    <row r="62" spans="1:21" x14ac:dyDescent="0.25">
      <c r="A62" s="114">
        <v>56</v>
      </c>
      <c r="B62" s="164">
        <v>371.8</v>
      </c>
      <c r="C62" s="164">
        <v>189.9</v>
      </c>
      <c r="D62" s="164">
        <v>129.30000000000001</v>
      </c>
      <c r="E62" s="164">
        <v>99</v>
      </c>
      <c r="F62" s="164">
        <v>80.900000000000006</v>
      </c>
      <c r="G62" s="164">
        <v>68.900000000000006</v>
      </c>
      <c r="H62" s="164">
        <v>60.3</v>
      </c>
      <c r="I62" s="164">
        <v>53.9</v>
      </c>
      <c r="J62" s="164"/>
      <c r="K62" s="164"/>
      <c r="L62" s="164"/>
      <c r="M62" s="164"/>
      <c r="N62" s="164"/>
      <c r="O62" s="164"/>
      <c r="P62" s="164"/>
      <c r="Q62" s="164"/>
      <c r="R62" s="164"/>
      <c r="S62" s="164"/>
      <c r="T62" s="164"/>
      <c r="U62" s="164"/>
    </row>
    <row r="63" spans="1:21" x14ac:dyDescent="0.25">
      <c r="A63" s="114">
        <v>57</v>
      </c>
      <c r="B63" s="164">
        <v>376.8</v>
      </c>
      <c r="C63" s="164">
        <v>192.5</v>
      </c>
      <c r="D63" s="164">
        <v>131.1</v>
      </c>
      <c r="E63" s="164">
        <v>100.4</v>
      </c>
      <c r="F63" s="164">
        <v>82.1</v>
      </c>
      <c r="G63" s="164">
        <v>69.900000000000006</v>
      </c>
      <c r="H63" s="164">
        <v>61.2</v>
      </c>
      <c r="I63" s="164"/>
      <c r="J63" s="164"/>
      <c r="K63" s="164"/>
      <c r="L63" s="164"/>
      <c r="M63" s="164"/>
      <c r="N63" s="164"/>
      <c r="O63" s="164"/>
      <c r="P63" s="164"/>
      <c r="Q63" s="164"/>
      <c r="R63" s="164"/>
      <c r="S63" s="164"/>
      <c r="T63" s="164"/>
      <c r="U63" s="164"/>
    </row>
    <row r="64" spans="1:21" x14ac:dyDescent="0.25">
      <c r="A64" s="114">
        <v>58</v>
      </c>
      <c r="B64" s="164">
        <v>382</v>
      </c>
      <c r="C64" s="164">
        <v>195.2</v>
      </c>
      <c r="D64" s="164">
        <v>133</v>
      </c>
      <c r="E64" s="164">
        <v>101.9</v>
      </c>
      <c r="F64" s="164">
        <v>83.3</v>
      </c>
      <c r="G64" s="164">
        <v>70.900000000000006</v>
      </c>
      <c r="H64" s="164"/>
      <c r="I64" s="164"/>
      <c r="J64" s="164"/>
      <c r="K64" s="164"/>
      <c r="L64" s="164"/>
      <c r="M64" s="164"/>
      <c r="N64" s="164"/>
      <c r="O64" s="164"/>
      <c r="P64" s="164"/>
      <c r="Q64" s="164"/>
      <c r="R64" s="164"/>
      <c r="S64" s="164"/>
      <c r="T64" s="164"/>
      <c r="U64" s="164"/>
    </row>
    <row r="65" spans="1:21" x14ac:dyDescent="0.25">
      <c r="A65" s="114">
        <v>59</v>
      </c>
      <c r="B65" s="164">
        <v>385.8</v>
      </c>
      <c r="C65" s="164">
        <v>197.1</v>
      </c>
      <c r="D65" s="164">
        <v>134.30000000000001</v>
      </c>
      <c r="E65" s="164">
        <v>103</v>
      </c>
      <c r="F65" s="164">
        <v>84.2</v>
      </c>
      <c r="G65" s="164"/>
      <c r="H65" s="164"/>
      <c r="I65" s="164"/>
      <c r="J65" s="164"/>
      <c r="K65" s="164"/>
      <c r="L65" s="164"/>
      <c r="M65" s="164"/>
      <c r="N65" s="164"/>
      <c r="O65" s="164"/>
      <c r="P65" s="164"/>
      <c r="Q65" s="164"/>
      <c r="R65" s="164"/>
      <c r="S65" s="164"/>
      <c r="T65" s="164"/>
      <c r="U65" s="164"/>
    </row>
    <row r="66" spans="1:21" x14ac:dyDescent="0.25">
      <c r="A66" s="114">
        <v>60</v>
      </c>
      <c r="B66" s="164">
        <v>387.4</v>
      </c>
      <c r="C66" s="164">
        <v>198.1</v>
      </c>
      <c r="D66" s="164">
        <v>135</v>
      </c>
      <c r="E66" s="164">
        <v>103.5</v>
      </c>
      <c r="F66" s="164"/>
      <c r="G66" s="164"/>
      <c r="H66" s="164"/>
      <c r="I66" s="164"/>
      <c r="J66" s="164"/>
      <c r="K66" s="164"/>
      <c r="L66" s="164"/>
      <c r="M66" s="164"/>
      <c r="N66" s="164"/>
      <c r="O66" s="164"/>
      <c r="P66" s="164"/>
      <c r="Q66" s="164"/>
      <c r="R66" s="164"/>
      <c r="S66" s="164"/>
      <c r="T66" s="164"/>
      <c r="U66" s="164"/>
    </row>
    <row r="67" spans="1:21" x14ac:dyDescent="0.25">
      <c r="A67" s="114">
        <v>61</v>
      </c>
      <c r="B67" s="164">
        <v>389.3</v>
      </c>
      <c r="C67" s="164">
        <v>199</v>
      </c>
      <c r="D67" s="164">
        <v>135.69999999999999</v>
      </c>
      <c r="E67" s="164"/>
      <c r="F67" s="164"/>
      <c r="G67" s="164"/>
      <c r="H67" s="164"/>
      <c r="I67" s="164"/>
      <c r="J67" s="164"/>
      <c r="K67" s="164"/>
      <c r="L67" s="164"/>
      <c r="M67" s="164"/>
      <c r="N67" s="164"/>
      <c r="O67" s="164"/>
      <c r="P67" s="164"/>
      <c r="Q67" s="164"/>
      <c r="R67" s="164"/>
      <c r="S67" s="164"/>
      <c r="T67" s="164"/>
      <c r="U67" s="164"/>
    </row>
    <row r="68" spans="1:21" x14ac:dyDescent="0.25">
      <c r="A68" s="114">
        <v>62</v>
      </c>
      <c r="B68" s="164">
        <v>391.6</v>
      </c>
      <c r="C68" s="164">
        <v>200.3</v>
      </c>
      <c r="D68" s="164"/>
      <c r="E68" s="164"/>
      <c r="F68" s="164"/>
      <c r="G68" s="164"/>
      <c r="H68" s="164"/>
      <c r="I68" s="164"/>
      <c r="J68" s="164"/>
      <c r="K68" s="164"/>
      <c r="L68" s="164"/>
      <c r="M68" s="164"/>
      <c r="N68" s="164"/>
      <c r="O68" s="164"/>
      <c r="P68" s="164"/>
      <c r="Q68" s="164"/>
      <c r="R68" s="164"/>
      <c r="S68" s="164"/>
      <c r="T68" s="164"/>
      <c r="U68" s="164"/>
    </row>
    <row r="69" spans="1:21" x14ac:dyDescent="0.25">
      <c r="A69" s="114">
        <v>63</v>
      </c>
      <c r="B69" s="164">
        <v>393.6</v>
      </c>
      <c r="C69" s="164"/>
      <c r="D69" s="164"/>
      <c r="E69" s="164"/>
      <c r="F69" s="164"/>
      <c r="G69" s="164"/>
      <c r="H69" s="164"/>
      <c r="I69" s="164"/>
      <c r="J69" s="164"/>
      <c r="K69" s="164"/>
      <c r="L69" s="164"/>
      <c r="M69" s="164"/>
      <c r="N69" s="164"/>
      <c r="O69" s="164"/>
      <c r="P69" s="164"/>
      <c r="Q69" s="164"/>
      <c r="R69" s="164"/>
      <c r="S69" s="164"/>
      <c r="T69" s="164"/>
      <c r="U69" s="164"/>
    </row>
  </sheetData>
  <sheetProtection algorithmName="SHA-512" hashValue="O6nlFihpbD78VbYhi7xw7dqoxONyKXsaweQNObb783lg3JSLBzhe/bT4+LMZSciSdgcGtCZAmYESO/WzuhDT1Q==" saltValue="+ft1I+8UNnC5gLeLudvqyQ==" spinCount="100000" sheet="1" objects="1" scenarios="1"/>
  <conditionalFormatting sqref="A6:A20">
    <cfRule type="expression" dxfId="295" priority="15" stopIfTrue="1">
      <formula>MOD(ROW(),2)=0</formula>
    </cfRule>
    <cfRule type="expression" dxfId="294" priority="16" stopIfTrue="1">
      <formula>MOD(ROW(),2)&lt;&gt;0</formula>
    </cfRule>
  </conditionalFormatting>
  <conditionalFormatting sqref="B6:U19 C20:U20">
    <cfRule type="expression" dxfId="293" priority="17" stopIfTrue="1">
      <formula>MOD(ROW(),2)=0</formula>
    </cfRule>
    <cfRule type="expression" dxfId="292" priority="18" stopIfTrue="1">
      <formula>MOD(ROW(),2)&lt;&gt;0</formula>
    </cfRule>
  </conditionalFormatting>
  <conditionalFormatting sqref="B20">
    <cfRule type="expression" dxfId="291" priority="9" stopIfTrue="1">
      <formula>MOD(ROW(),2)=0</formula>
    </cfRule>
    <cfRule type="expression" dxfId="290" priority="10" stopIfTrue="1">
      <formula>MOD(ROW(),2)&lt;&gt;0</formula>
    </cfRule>
  </conditionalFormatting>
  <conditionalFormatting sqref="A25:A69">
    <cfRule type="expression" dxfId="289" priority="1" stopIfTrue="1">
      <formula>MOD(ROW(),2)=0</formula>
    </cfRule>
    <cfRule type="expression" dxfId="288" priority="2" stopIfTrue="1">
      <formula>MOD(ROW(),2)&lt;&gt;0</formula>
    </cfRule>
  </conditionalFormatting>
  <conditionalFormatting sqref="B25:U69">
    <cfRule type="expression" dxfId="287" priority="3" stopIfTrue="1">
      <formula>MOD(ROW(),2)=0</formula>
    </cfRule>
    <cfRule type="expression" dxfId="2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18"/>
  <dimension ref="A1:U69"/>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x-719</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622</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719</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623</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624</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250.2</v>
      </c>
      <c r="C26" s="164">
        <v>127.4</v>
      </c>
      <c r="D26" s="164">
        <v>86.5</v>
      </c>
      <c r="E26" s="164">
        <v>66</v>
      </c>
      <c r="F26" s="164">
        <v>53.8</v>
      </c>
      <c r="G26" s="164">
        <v>45.6</v>
      </c>
      <c r="H26" s="164">
        <v>39.799999999999997</v>
      </c>
      <c r="I26" s="164">
        <v>35.4</v>
      </c>
      <c r="J26" s="164">
        <v>32.1</v>
      </c>
      <c r="K26" s="164">
        <v>29.4</v>
      </c>
      <c r="L26" s="164">
        <v>27.2</v>
      </c>
      <c r="M26" s="164">
        <v>25.3</v>
      </c>
      <c r="N26" s="164">
        <v>23.8</v>
      </c>
      <c r="O26" s="164">
        <v>22.5</v>
      </c>
      <c r="P26" s="164">
        <v>21.3</v>
      </c>
      <c r="Q26" s="164">
        <v>20.3</v>
      </c>
      <c r="R26" s="164">
        <v>19.399999999999999</v>
      </c>
      <c r="S26" s="164">
        <v>18.7</v>
      </c>
      <c r="T26" s="164">
        <v>18</v>
      </c>
      <c r="U26" s="164">
        <v>17.399999999999999</v>
      </c>
    </row>
    <row r="27" spans="1:21" x14ac:dyDescent="0.25">
      <c r="A27" s="114">
        <v>21</v>
      </c>
      <c r="B27" s="164">
        <v>253.6</v>
      </c>
      <c r="C27" s="164">
        <v>129.19999999999999</v>
      </c>
      <c r="D27" s="164">
        <v>87.7</v>
      </c>
      <c r="E27" s="164">
        <v>66.900000000000006</v>
      </c>
      <c r="F27" s="164">
        <v>54.5</v>
      </c>
      <c r="G27" s="164">
        <v>46.3</v>
      </c>
      <c r="H27" s="164">
        <v>40.4</v>
      </c>
      <c r="I27" s="164">
        <v>35.9</v>
      </c>
      <c r="J27" s="164">
        <v>32.5</v>
      </c>
      <c r="K27" s="164">
        <v>29.8</v>
      </c>
      <c r="L27" s="164">
        <v>27.5</v>
      </c>
      <c r="M27" s="164">
        <v>25.7</v>
      </c>
      <c r="N27" s="164">
        <v>24.1</v>
      </c>
      <c r="O27" s="164">
        <v>22.8</v>
      </c>
      <c r="P27" s="164">
        <v>21.6</v>
      </c>
      <c r="Q27" s="164">
        <v>20.6</v>
      </c>
      <c r="R27" s="164">
        <v>19.7</v>
      </c>
      <c r="S27" s="164">
        <v>18.899999999999999</v>
      </c>
      <c r="T27" s="164">
        <v>18.2</v>
      </c>
      <c r="U27" s="164">
        <v>17.600000000000001</v>
      </c>
    </row>
    <row r="28" spans="1:21" x14ac:dyDescent="0.25">
      <c r="A28" s="114">
        <v>22</v>
      </c>
      <c r="B28" s="164">
        <v>257.10000000000002</v>
      </c>
      <c r="C28" s="164">
        <v>130.9</v>
      </c>
      <c r="D28" s="164">
        <v>88.9</v>
      </c>
      <c r="E28" s="164">
        <v>67.900000000000006</v>
      </c>
      <c r="F28" s="164">
        <v>55.3</v>
      </c>
      <c r="G28" s="164">
        <v>46.9</v>
      </c>
      <c r="H28" s="164">
        <v>40.9</v>
      </c>
      <c r="I28" s="164">
        <v>36.4</v>
      </c>
      <c r="J28" s="164">
        <v>32.9</v>
      </c>
      <c r="K28" s="164">
        <v>30.2</v>
      </c>
      <c r="L28" s="164">
        <v>27.9</v>
      </c>
      <c r="M28" s="164">
        <v>26</v>
      </c>
      <c r="N28" s="164">
        <v>24.4</v>
      </c>
      <c r="O28" s="164">
        <v>23.1</v>
      </c>
      <c r="P28" s="164">
        <v>21.9</v>
      </c>
      <c r="Q28" s="164">
        <v>20.9</v>
      </c>
      <c r="R28" s="164">
        <v>20</v>
      </c>
      <c r="S28" s="164">
        <v>19.2</v>
      </c>
      <c r="T28" s="164">
        <v>18.5</v>
      </c>
      <c r="U28" s="164">
        <v>17.8</v>
      </c>
    </row>
    <row r="29" spans="1:21" x14ac:dyDescent="0.25">
      <c r="A29" s="114">
        <v>23</v>
      </c>
      <c r="B29" s="164">
        <v>260.60000000000002</v>
      </c>
      <c r="C29" s="164">
        <v>132.69999999999999</v>
      </c>
      <c r="D29" s="164">
        <v>90.1</v>
      </c>
      <c r="E29" s="164">
        <v>68.8</v>
      </c>
      <c r="F29" s="164">
        <v>56</v>
      </c>
      <c r="G29" s="164">
        <v>47.5</v>
      </c>
      <c r="H29" s="164">
        <v>41.5</v>
      </c>
      <c r="I29" s="164">
        <v>36.9</v>
      </c>
      <c r="J29" s="164">
        <v>33.4</v>
      </c>
      <c r="K29" s="164">
        <v>30.6</v>
      </c>
      <c r="L29" s="164">
        <v>28.3</v>
      </c>
      <c r="M29" s="164">
        <v>26.4</v>
      </c>
      <c r="N29" s="164">
        <v>24.8</v>
      </c>
      <c r="O29" s="164">
        <v>23.4</v>
      </c>
      <c r="P29" s="164">
        <v>22.2</v>
      </c>
      <c r="Q29" s="164">
        <v>21.2</v>
      </c>
      <c r="R29" s="164">
        <v>20.3</v>
      </c>
      <c r="S29" s="164">
        <v>19.5</v>
      </c>
      <c r="T29" s="164">
        <v>18.7</v>
      </c>
      <c r="U29" s="164">
        <v>18.100000000000001</v>
      </c>
    </row>
    <row r="30" spans="1:21" x14ac:dyDescent="0.25">
      <c r="A30" s="114">
        <v>24</v>
      </c>
      <c r="B30" s="164">
        <v>264.2</v>
      </c>
      <c r="C30" s="164">
        <v>134.5</v>
      </c>
      <c r="D30" s="164">
        <v>91.3</v>
      </c>
      <c r="E30" s="164">
        <v>69.7</v>
      </c>
      <c r="F30" s="164">
        <v>56.8</v>
      </c>
      <c r="G30" s="164">
        <v>48.2</v>
      </c>
      <c r="H30" s="164">
        <v>42</v>
      </c>
      <c r="I30" s="164">
        <v>37.4</v>
      </c>
      <c r="J30" s="164">
        <v>33.9</v>
      </c>
      <c r="K30" s="164">
        <v>31</v>
      </c>
      <c r="L30" s="164">
        <v>28.7</v>
      </c>
      <c r="M30" s="164">
        <v>26.7</v>
      </c>
      <c r="N30" s="164">
        <v>25.1</v>
      </c>
      <c r="O30" s="164">
        <v>23.7</v>
      </c>
      <c r="P30" s="164">
        <v>22.5</v>
      </c>
      <c r="Q30" s="164">
        <v>21.5</v>
      </c>
      <c r="R30" s="164">
        <v>20.5</v>
      </c>
      <c r="S30" s="164">
        <v>19.7</v>
      </c>
      <c r="T30" s="164">
        <v>19</v>
      </c>
      <c r="U30" s="164">
        <v>18.3</v>
      </c>
    </row>
    <row r="31" spans="1:21" x14ac:dyDescent="0.25">
      <c r="A31" s="114">
        <v>25</v>
      </c>
      <c r="B31" s="164">
        <v>267.8</v>
      </c>
      <c r="C31" s="164">
        <v>136.4</v>
      </c>
      <c r="D31" s="164">
        <v>92.6</v>
      </c>
      <c r="E31" s="164">
        <v>70.7</v>
      </c>
      <c r="F31" s="164">
        <v>57.6</v>
      </c>
      <c r="G31" s="164">
        <v>48.8</v>
      </c>
      <c r="H31" s="164">
        <v>42.6</v>
      </c>
      <c r="I31" s="164">
        <v>37.9</v>
      </c>
      <c r="J31" s="164">
        <v>34.299999999999997</v>
      </c>
      <c r="K31" s="164">
        <v>31.4</v>
      </c>
      <c r="L31" s="164">
        <v>29.1</v>
      </c>
      <c r="M31" s="164">
        <v>27.1</v>
      </c>
      <c r="N31" s="164">
        <v>25.5</v>
      </c>
      <c r="O31" s="164">
        <v>24</v>
      </c>
      <c r="P31" s="164">
        <v>22.8</v>
      </c>
      <c r="Q31" s="164">
        <v>21.8</v>
      </c>
      <c r="R31" s="164">
        <v>20.8</v>
      </c>
      <c r="S31" s="164">
        <v>20</v>
      </c>
      <c r="T31" s="164">
        <v>19.3</v>
      </c>
      <c r="U31" s="164">
        <v>18.600000000000001</v>
      </c>
    </row>
    <row r="32" spans="1:21" x14ac:dyDescent="0.25">
      <c r="A32" s="114">
        <v>26</v>
      </c>
      <c r="B32" s="164">
        <v>271.39999999999998</v>
      </c>
      <c r="C32" s="164">
        <v>138.19999999999999</v>
      </c>
      <c r="D32" s="164">
        <v>93.8</v>
      </c>
      <c r="E32" s="164">
        <v>71.599999999999994</v>
      </c>
      <c r="F32" s="164">
        <v>58.4</v>
      </c>
      <c r="G32" s="164">
        <v>49.5</v>
      </c>
      <c r="H32" s="164">
        <v>43.2</v>
      </c>
      <c r="I32" s="164">
        <v>38.5</v>
      </c>
      <c r="J32" s="164">
        <v>34.799999999999997</v>
      </c>
      <c r="K32" s="164">
        <v>31.9</v>
      </c>
      <c r="L32" s="164">
        <v>29.5</v>
      </c>
      <c r="M32" s="164">
        <v>27.5</v>
      </c>
      <c r="N32" s="164">
        <v>25.8</v>
      </c>
      <c r="O32" s="164">
        <v>24.4</v>
      </c>
      <c r="P32" s="164">
        <v>23.1</v>
      </c>
      <c r="Q32" s="164">
        <v>22.1</v>
      </c>
      <c r="R32" s="164">
        <v>21.1</v>
      </c>
      <c r="S32" s="164">
        <v>20.3</v>
      </c>
      <c r="T32" s="164">
        <v>19.5</v>
      </c>
      <c r="U32" s="164">
        <v>18.899999999999999</v>
      </c>
    </row>
    <row r="33" spans="1:21" x14ac:dyDescent="0.25">
      <c r="A33" s="114">
        <v>27</v>
      </c>
      <c r="B33" s="164">
        <v>275.10000000000002</v>
      </c>
      <c r="C33" s="164">
        <v>140.1</v>
      </c>
      <c r="D33" s="164">
        <v>95.1</v>
      </c>
      <c r="E33" s="164">
        <v>72.599999999999994</v>
      </c>
      <c r="F33" s="164">
        <v>59.2</v>
      </c>
      <c r="G33" s="164">
        <v>50.2</v>
      </c>
      <c r="H33" s="164">
        <v>43.8</v>
      </c>
      <c r="I33" s="164">
        <v>39</v>
      </c>
      <c r="J33" s="164">
        <v>35.299999999999997</v>
      </c>
      <c r="K33" s="164">
        <v>32.299999999999997</v>
      </c>
      <c r="L33" s="164">
        <v>29.9</v>
      </c>
      <c r="M33" s="164">
        <v>27.9</v>
      </c>
      <c r="N33" s="164">
        <v>26.2</v>
      </c>
      <c r="O33" s="164">
        <v>24.7</v>
      </c>
      <c r="P33" s="164">
        <v>23.5</v>
      </c>
      <c r="Q33" s="164">
        <v>22.4</v>
      </c>
      <c r="R33" s="164">
        <v>21.4</v>
      </c>
      <c r="S33" s="164">
        <v>20.6</v>
      </c>
      <c r="T33" s="164">
        <v>19.8</v>
      </c>
      <c r="U33" s="164">
        <v>19.100000000000001</v>
      </c>
    </row>
    <row r="34" spans="1:21" x14ac:dyDescent="0.25">
      <c r="A34" s="114">
        <v>28</v>
      </c>
      <c r="B34" s="164">
        <v>278.8</v>
      </c>
      <c r="C34" s="164">
        <v>142</v>
      </c>
      <c r="D34" s="164">
        <v>96.4</v>
      </c>
      <c r="E34" s="164">
        <v>73.599999999999994</v>
      </c>
      <c r="F34" s="164">
        <v>60</v>
      </c>
      <c r="G34" s="164">
        <v>50.9</v>
      </c>
      <c r="H34" s="164">
        <v>44.4</v>
      </c>
      <c r="I34" s="164">
        <v>39.5</v>
      </c>
      <c r="J34" s="164">
        <v>35.799999999999997</v>
      </c>
      <c r="K34" s="164">
        <v>32.700000000000003</v>
      </c>
      <c r="L34" s="164">
        <v>30.3</v>
      </c>
      <c r="M34" s="164">
        <v>28.2</v>
      </c>
      <c r="N34" s="164">
        <v>26.5</v>
      </c>
      <c r="O34" s="164">
        <v>25.1</v>
      </c>
      <c r="P34" s="164">
        <v>23.8</v>
      </c>
      <c r="Q34" s="164">
        <v>22.7</v>
      </c>
      <c r="R34" s="164">
        <v>21.7</v>
      </c>
      <c r="S34" s="164">
        <v>20.8</v>
      </c>
      <c r="T34" s="164">
        <v>20.100000000000001</v>
      </c>
      <c r="U34" s="164">
        <v>19.399999999999999</v>
      </c>
    </row>
    <row r="35" spans="1:21" x14ac:dyDescent="0.25">
      <c r="A35" s="114">
        <v>29</v>
      </c>
      <c r="B35" s="164">
        <v>282.60000000000002</v>
      </c>
      <c r="C35" s="164">
        <v>143.9</v>
      </c>
      <c r="D35" s="164">
        <v>97.7</v>
      </c>
      <c r="E35" s="164">
        <v>74.599999999999994</v>
      </c>
      <c r="F35" s="164">
        <v>60.8</v>
      </c>
      <c r="G35" s="164">
        <v>51.6</v>
      </c>
      <c r="H35" s="164">
        <v>45</v>
      </c>
      <c r="I35" s="164">
        <v>40.1</v>
      </c>
      <c r="J35" s="164">
        <v>36.200000000000003</v>
      </c>
      <c r="K35" s="164">
        <v>33.200000000000003</v>
      </c>
      <c r="L35" s="164">
        <v>30.7</v>
      </c>
      <c r="M35" s="164">
        <v>28.6</v>
      </c>
      <c r="N35" s="164">
        <v>26.9</v>
      </c>
      <c r="O35" s="164">
        <v>25.4</v>
      </c>
      <c r="P35" s="164">
        <v>24.1</v>
      </c>
      <c r="Q35" s="164">
        <v>23</v>
      </c>
      <c r="R35" s="164">
        <v>22</v>
      </c>
      <c r="S35" s="164">
        <v>21.1</v>
      </c>
      <c r="T35" s="164">
        <v>20.399999999999999</v>
      </c>
      <c r="U35" s="164">
        <v>19.7</v>
      </c>
    </row>
    <row r="36" spans="1:21" x14ac:dyDescent="0.25">
      <c r="A36" s="114">
        <v>30</v>
      </c>
      <c r="B36" s="164">
        <v>286.39999999999998</v>
      </c>
      <c r="C36" s="164">
        <v>145.9</v>
      </c>
      <c r="D36" s="164">
        <v>99</v>
      </c>
      <c r="E36" s="164">
        <v>75.599999999999994</v>
      </c>
      <c r="F36" s="164">
        <v>61.6</v>
      </c>
      <c r="G36" s="164">
        <v>52.3</v>
      </c>
      <c r="H36" s="164">
        <v>45.6</v>
      </c>
      <c r="I36" s="164">
        <v>40.6</v>
      </c>
      <c r="J36" s="164">
        <v>36.700000000000003</v>
      </c>
      <c r="K36" s="164">
        <v>33.6</v>
      </c>
      <c r="L36" s="164">
        <v>31.1</v>
      </c>
      <c r="M36" s="164">
        <v>29</v>
      </c>
      <c r="N36" s="164">
        <v>27.3</v>
      </c>
      <c r="O36" s="164">
        <v>25.7</v>
      </c>
      <c r="P36" s="164">
        <v>24.4</v>
      </c>
      <c r="Q36" s="164">
        <v>23.3</v>
      </c>
      <c r="R36" s="164">
        <v>22.3</v>
      </c>
      <c r="S36" s="164">
        <v>21.4</v>
      </c>
      <c r="T36" s="164">
        <v>20.6</v>
      </c>
      <c r="U36" s="164">
        <v>19.899999999999999</v>
      </c>
    </row>
    <row r="37" spans="1:21" x14ac:dyDescent="0.25">
      <c r="A37" s="114">
        <v>31</v>
      </c>
      <c r="B37" s="164">
        <v>290.3</v>
      </c>
      <c r="C37" s="164">
        <v>147.80000000000001</v>
      </c>
      <c r="D37" s="164">
        <v>100.4</v>
      </c>
      <c r="E37" s="164">
        <v>76.599999999999994</v>
      </c>
      <c r="F37" s="164">
        <v>62.4</v>
      </c>
      <c r="G37" s="164">
        <v>53</v>
      </c>
      <c r="H37" s="164">
        <v>46.2</v>
      </c>
      <c r="I37" s="164">
        <v>41.2</v>
      </c>
      <c r="J37" s="164">
        <v>37.200000000000003</v>
      </c>
      <c r="K37" s="164">
        <v>34.1</v>
      </c>
      <c r="L37" s="164">
        <v>31.5</v>
      </c>
      <c r="M37" s="164">
        <v>29.4</v>
      </c>
      <c r="N37" s="164">
        <v>27.6</v>
      </c>
      <c r="O37" s="164">
        <v>26.1</v>
      </c>
      <c r="P37" s="164">
        <v>24.8</v>
      </c>
      <c r="Q37" s="164">
        <v>23.6</v>
      </c>
      <c r="R37" s="164">
        <v>22.6</v>
      </c>
      <c r="S37" s="164">
        <v>21.7</v>
      </c>
      <c r="T37" s="164">
        <v>20.9</v>
      </c>
      <c r="U37" s="164">
        <v>20.2</v>
      </c>
    </row>
    <row r="38" spans="1:21" x14ac:dyDescent="0.25">
      <c r="A38" s="114">
        <v>32</v>
      </c>
      <c r="B38" s="164">
        <v>294.2</v>
      </c>
      <c r="C38" s="164">
        <v>149.80000000000001</v>
      </c>
      <c r="D38" s="164">
        <v>101.7</v>
      </c>
      <c r="E38" s="164">
        <v>77.7</v>
      </c>
      <c r="F38" s="164">
        <v>63.3</v>
      </c>
      <c r="G38" s="164">
        <v>53.7</v>
      </c>
      <c r="H38" s="164">
        <v>46.8</v>
      </c>
      <c r="I38" s="164">
        <v>41.7</v>
      </c>
      <c r="J38" s="164">
        <v>37.700000000000003</v>
      </c>
      <c r="K38" s="164">
        <v>34.6</v>
      </c>
      <c r="L38" s="164">
        <v>32</v>
      </c>
      <c r="M38" s="164">
        <v>29.8</v>
      </c>
      <c r="N38" s="164">
        <v>28</v>
      </c>
      <c r="O38" s="164">
        <v>26.5</v>
      </c>
      <c r="P38" s="164">
        <v>25.1</v>
      </c>
      <c r="Q38" s="164">
        <v>24</v>
      </c>
      <c r="R38" s="164">
        <v>22.9</v>
      </c>
      <c r="S38" s="164">
        <v>22</v>
      </c>
      <c r="T38" s="164">
        <v>21.2</v>
      </c>
      <c r="U38" s="164">
        <v>20.5</v>
      </c>
    </row>
    <row r="39" spans="1:21" x14ac:dyDescent="0.25">
      <c r="A39" s="114">
        <v>33</v>
      </c>
      <c r="B39" s="164">
        <v>298.10000000000002</v>
      </c>
      <c r="C39" s="164">
        <v>151.80000000000001</v>
      </c>
      <c r="D39" s="164">
        <v>103.1</v>
      </c>
      <c r="E39" s="164">
        <v>78.7</v>
      </c>
      <c r="F39" s="164">
        <v>64.099999999999994</v>
      </c>
      <c r="G39" s="164">
        <v>54.4</v>
      </c>
      <c r="H39" s="164">
        <v>47.5</v>
      </c>
      <c r="I39" s="164">
        <v>42.3</v>
      </c>
      <c r="J39" s="164">
        <v>38.299999999999997</v>
      </c>
      <c r="K39" s="164">
        <v>35</v>
      </c>
      <c r="L39" s="164">
        <v>32.4</v>
      </c>
      <c r="M39" s="164">
        <v>30.2</v>
      </c>
      <c r="N39" s="164">
        <v>28.4</v>
      </c>
      <c r="O39" s="164">
        <v>26.8</v>
      </c>
      <c r="P39" s="164">
        <v>25.5</v>
      </c>
      <c r="Q39" s="164">
        <v>24.3</v>
      </c>
      <c r="R39" s="164">
        <v>23.3</v>
      </c>
      <c r="S39" s="164">
        <v>22.3</v>
      </c>
      <c r="T39" s="164">
        <v>21.5</v>
      </c>
      <c r="U39" s="164">
        <v>20.8</v>
      </c>
    </row>
    <row r="40" spans="1:21" x14ac:dyDescent="0.25">
      <c r="A40" s="114">
        <v>34</v>
      </c>
      <c r="B40" s="164">
        <v>302.10000000000002</v>
      </c>
      <c r="C40" s="164">
        <v>153.80000000000001</v>
      </c>
      <c r="D40" s="164">
        <v>104.5</v>
      </c>
      <c r="E40" s="164">
        <v>79.8</v>
      </c>
      <c r="F40" s="164">
        <v>65</v>
      </c>
      <c r="G40" s="164">
        <v>55.1</v>
      </c>
      <c r="H40" s="164">
        <v>48.1</v>
      </c>
      <c r="I40" s="164">
        <v>42.9</v>
      </c>
      <c r="J40" s="164">
        <v>38.799999999999997</v>
      </c>
      <c r="K40" s="164">
        <v>35.5</v>
      </c>
      <c r="L40" s="164">
        <v>32.9</v>
      </c>
      <c r="M40" s="164">
        <v>30.6</v>
      </c>
      <c r="N40" s="164">
        <v>28.8</v>
      </c>
      <c r="O40" s="164">
        <v>27.2</v>
      </c>
      <c r="P40" s="164">
        <v>25.8</v>
      </c>
      <c r="Q40" s="164">
        <v>24.6</v>
      </c>
      <c r="R40" s="164">
        <v>23.6</v>
      </c>
      <c r="S40" s="164">
        <v>22.7</v>
      </c>
      <c r="T40" s="164">
        <v>21.8</v>
      </c>
      <c r="U40" s="164">
        <v>21.1</v>
      </c>
    </row>
    <row r="41" spans="1:21" x14ac:dyDescent="0.25">
      <c r="A41" s="114">
        <v>35</v>
      </c>
      <c r="B41" s="164">
        <v>306.10000000000002</v>
      </c>
      <c r="C41" s="164">
        <v>155.9</v>
      </c>
      <c r="D41" s="164">
        <v>105.9</v>
      </c>
      <c r="E41" s="164">
        <v>80.8</v>
      </c>
      <c r="F41" s="164">
        <v>65.900000000000006</v>
      </c>
      <c r="G41" s="164">
        <v>55.9</v>
      </c>
      <c r="H41" s="164">
        <v>48.8</v>
      </c>
      <c r="I41" s="164">
        <v>43.4</v>
      </c>
      <c r="J41" s="164">
        <v>39.299999999999997</v>
      </c>
      <c r="K41" s="164">
        <v>36</v>
      </c>
      <c r="L41" s="164">
        <v>33.299999999999997</v>
      </c>
      <c r="M41" s="164">
        <v>31.1</v>
      </c>
      <c r="N41" s="164">
        <v>29.2</v>
      </c>
      <c r="O41" s="164">
        <v>27.6</v>
      </c>
      <c r="P41" s="164">
        <v>26.2</v>
      </c>
      <c r="Q41" s="164">
        <v>25</v>
      </c>
      <c r="R41" s="164">
        <v>23.9</v>
      </c>
      <c r="S41" s="164">
        <v>23</v>
      </c>
      <c r="T41" s="164">
        <v>22.1</v>
      </c>
      <c r="U41" s="164">
        <v>21.4</v>
      </c>
    </row>
    <row r="42" spans="1:21" x14ac:dyDescent="0.25">
      <c r="A42" s="114">
        <v>36</v>
      </c>
      <c r="B42" s="164">
        <v>310.2</v>
      </c>
      <c r="C42" s="164">
        <v>158</v>
      </c>
      <c r="D42" s="164">
        <v>107.3</v>
      </c>
      <c r="E42" s="164">
        <v>81.900000000000006</v>
      </c>
      <c r="F42" s="164">
        <v>66.7</v>
      </c>
      <c r="G42" s="164">
        <v>56.6</v>
      </c>
      <c r="H42" s="164">
        <v>49.4</v>
      </c>
      <c r="I42" s="164">
        <v>44</v>
      </c>
      <c r="J42" s="164">
        <v>39.799999999999997</v>
      </c>
      <c r="K42" s="164">
        <v>36.5</v>
      </c>
      <c r="L42" s="164">
        <v>33.799999999999997</v>
      </c>
      <c r="M42" s="164">
        <v>31.5</v>
      </c>
      <c r="N42" s="164">
        <v>29.6</v>
      </c>
      <c r="O42" s="164">
        <v>28</v>
      </c>
      <c r="P42" s="164">
        <v>26.5</v>
      </c>
      <c r="Q42" s="164">
        <v>25.3</v>
      </c>
      <c r="R42" s="164">
        <v>24.3</v>
      </c>
      <c r="S42" s="164">
        <v>23.3</v>
      </c>
      <c r="T42" s="164">
        <v>22.5</v>
      </c>
      <c r="U42" s="164">
        <v>21.7</v>
      </c>
    </row>
    <row r="43" spans="1:21" x14ac:dyDescent="0.25">
      <c r="A43" s="114">
        <v>37</v>
      </c>
      <c r="B43" s="164">
        <v>314.3</v>
      </c>
      <c r="C43" s="164">
        <v>160.1</v>
      </c>
      <c r="D43" s="164">
        <v>108.7</v>
      </c>
      <c r="E43" s="164">
        <v>83</v>
      </c>
      <c r="F43" s="164">
        <v>67.599999999999994</v>
      </c>
      <c r="G43" s="164">
        <v>57.4</v>
      </c>
      <c r="H43" s="164">
        <v>50.1</v>
      </c>
      <c r="I43" s="164">
        <v>44.6</v>
      </c>
      <c r="J43" s="164">
        <v>40.4</v>
      </c>
      <c r="K43" s="164">
        <v>37</v>
      </c>
      <c r="L43" s="164">
        <v>34.200000000000003</v>
      </c>
      <c r="M43" s="164">
        <v>31.9</v>
      </c>
      <c r="N43" s="164">
        <v>30</v>
      </c>
      <c r="O43" s="164">
        <v>28.3</v>
      </c>
      <c r="P43" s="164">
        <v>26.9</v>
      </c>
      <c r="Q43" s="164">
        <v>25.7</v>
      </c>
      <c r="R43" s="164">
        <v>24.6</v>
      </c>
      <c r="S43" s="164">
        <v>23.6</v>
      </c>
      <c r="T43" s="164">
        <v>22.8</v>
      </c>
      <c r="U43" s="164">
        <v>22</v>
      </c>
    </row>
    <row r="44" spans="1:21" x14ac:dyDescent="0.25">
      <c r="A44" s="114">
        <v>38</v>
      </c>
      <c r="B44" s="164">
        <v>318.5</v>
      </c>
      <c r="C44" s="164">
        <v>162.19999999999999</v>
      </c>
      <c r="D44" s="164">
        <v>110.1</v>
      </c>
      <c r="E44" s="164">
        <v>84.1</v>
      </c>
      <c r="F44" s="164">
        <v>68.5</v>
      </c>
      <c r="G44" s="164">
        <v>58.2</v>
      </c>
      <c r="H44" s="164">
        <v>50.8</v>
      </c>
      <c r="I44" s="164">
        <v>45.2</v>
      </c>
      <c r="J44" s="164">
        <v>40.9</v>
      </c>
      <c r="K44" s="164">
        <v>37.5</v>
      </c>
      <c r="L44" s="164">
        <v>34.700000000000003</v>
      </c>
      <c r="M44" s="164">
        <v>32.4</v>
      </c>
      <c r="N44" s="164">
        <v>30.4</v>
      </c>
      <c r="O44" s="164">
        <v>28.7</v>
      </c>
      <c r="P44" s="164">
        <v>27.3</v>
      </c>
      <c r="Q44" s="164">
        <v>26.1</v>
      </c>
      <c r="R44" s="164">
        <v>25</v>
      </c>
      <c r="S44" s="164">
        <v>24</v>
      </c>
      <c r="T44" s="164">
        <v>23.1</v>
      </c>
      <c r="U44" s="164">
        <v>22.4</v>
      </c>
    </row>
    <row r="45" spans="1:21" x14ac:dyDescent="0.25">
      <c r="A45" s="114">
        <v>39</v>
      </c>
      <c r="B45" s="164">
        <v>322.7</v>
      </c>
      <c r="C45" s="164">
        <v>164.4</v>
      </c>
      <c r="D45" s="164">
        <v>111.6</v>
      </c>
      <c r="E45" s="164">
        <v>85.3</v>
      </c>
      <c r="F45" s="164">
        <v>69.5</v>
      </c>
      <c r="G45" s="164">
        <v>58.9</v>
      </c>
      <c r="H45" s="164">
        <v>51.4</v>
      </c>
      <c r="I45" s="164">
        <v>45.8</v>
      </c>
      <c r="J45" s="164">
        <v>41.5</v>
      </c>
      <c r="K45" s="164">
        <v>38</v>
      </c>
      <c r="L45" s="164">
        <v>35.200000000000003</v>
      </c>
      <c r="M45" s="164">
        <v>32.799999999999997</v>
      </c>
      <c r="N45" s="164">
        <v>30.8</v>
      </c>
      <c r="O45" s="164">
        <v>29.2</v>
      </c>
      <c r="P45" s="164">
        <v>27.7</v>
      </c>
      <c r="Q45" s="164">
        <v>26.4</v>
      </c>
      <c r="R45" s="164">
        <v>25.3</v>
      </c>
      <c r="S45" s="164">
        <v>24.3</v>
      </c>
      <c r="T45" s="164">
        <v>23.5</v>
      </c>
      <c r="U45" s="164">
        <v>22.7</v>
      </c>
    </row>
    <row r="46" spans="1:21" x14ac:dyDescent="0.25">
      <c r="A46" s="114">
        <v>40</v>
      </c>
      <c r="B46" s="164">
        <v>327</v>
      </c>
      <c r="C46" s="164">
        <v>166.5</v>
      </c>
      <c r="D46" s="164">
        <v>113.1</v>
      </c>
      <c r="E46" s="164">
        <v>86.4</v>
      </c>
      <c r="F46" s="164">
        <v>70.400000000000006</v>
      </c>
      <c r="G46" s="164">
        <v>59.7</v>
      </c>
      <c r="H46" s="164">
        <v>52.1</v>
      </c>
      <c r="I46" s="164">
        <v>46.5</v>
      </c>
      <c r="J46" s="164">
        <v>42</v>
      </c>
      <c r="K46" s="164">
        <v>38.5</v>
      </c>
      <c r="L46" s="164">
        <v>35.700000000000003</v>
      </c>
      <c r="M46" s="164">
        <v>33.299999999999997</v>
      </c>
      <c r="N46" s="164">
        <v>31.3</v>
      </c>
      <c r="O46" s="164">
        <v>29.6</v>
      </c>
      <c r="P46" s="164">
        <v>28.1</v>
      </c>
      <c r="Q46" s="164">
        <v>26.8</v>
      </c>
      <c r="R46" s="164">
        <v>25.7</v>
      </c>
      <c r="S46" s="164">
        <v>24.7</v>
      </c>
      <c r="T46" s="164">
        <v>23.8</v>
      </c>
      <c r="U46" s="164">
        <v>23</v>
      </c>
    </row>
    <row r="47" spans="1:21" x14ac:dyDescent="0.25">
      <c r="A47" s="114">
        <v>41</v>
      </c>
      <c r="B47" s="164">
        <v>331.3</v>
      </c>
      <c r="C47" s="164">
        <v>168.7</v>
      </c>
      <c r="D47" s="164">
        <v>114.6</v>
      </c>
      <c r="E47" s="164">
        <v>87.5</v>
      </c>
      <c r="F47" s="164">
        <v>71.3</v>
      </c>
      <c r="G47" s="164">
        <v>60.5</v>
      </c>
      <c r="H47" s="164">
        <v>52.9</v>
      </c>
      <c r="I47" s="164">
        <v>47.1</v>
      </c>
      <c r="J47" s="164">
        <v>42.6</v>
      </c>
      <c r="K47" s="164">
        <v>39.1</v>
      </c>
      <c r="L47" s="164">
        <v>36.200000000000003</v>
      </c>
      <c r="M47" s="164">
        <v>33.799999999999997</v>
      </c>
      <c r="N47" s="164">
        <v>31.7</v>
      </c>
      <c r="O47" s="164">
        <v>30</v>
      </c>
      <c r="P47" s="164">
        <v>28.5</v>
      </c>
      <c r="Q47" s="164">
        <v>27.2</v>
      </c>
      <c r="R47" s="164">
        <v>26.1</v>
      </c>
      <c r="S47" s="164">
        <v>25.1</v>
      </c>
      <c r="T47" s="164">
        <v>24.2</v>
      </c>
      <c r="U47" s="164">
        <v>23.4</v>
      </c>
    </row>
    <row r="48" spans="1:21" x14ac:dyDescent="0.25">
      <c r="A48" s="114">
        <v>42</v>
      </c>
      <c r="B48" s="164">
        <v>335.6</v>
      </c>
      <c r="C48" s="164">
        <v>171</v>
      </c>
      <c r="D48" s="164">
        <v>116.1</v>
      </c>
      <c r="E48" s="164">
        <v>88.7</v>
      </c>
      <c r="F48" s="164">
        <v>72.3</v>
      </c>
      <c r="G48" s="164">
        <v>61.4</v>
      </c>
      <c r="H48" s="164">
        <v>53.6</v>
      </c>
      <c r="I48" s="164">
        <v>47.7</v>
      </c>
      <c r="J48" s="164">
        <v>43.2</v>
      </c>
      <c r="K48" s="164">
        <v>39.6</v>
      </c>
      <c r="L48" s="164">
        <v>36.700000000000003</v>
      </c>
      <c r="M48" s="164">
        <v>34.200000000000003</v>
      </c>
      <c r="N48" s="164">
        <v>32.200000000000003</v>
      </c>
      <c r="O48" s="164">
        <v>30.4</v>
      </c>
      <c r="P48" s="164">
        <v>28.9</v>
      </c>
      <c r="Q48" s="164">
        <v>27.6</v>
      </c>
      <c r="R48" s="164">
        <v>26.5</v>
      </c>
      <c r="S48" s="164">
        <v>25.5</v>
      </c>
      <c r="T48" s="164">
        <v>24.6</v>
      </c>
      <c r="U48" s="164">
        <v>23.8</v>
      </c>
    </row>
    <row r="49" spans="1:21" x14ac:dyDescent="0.25">
      <c r="A49" s="114">
        <v>43</v>
      </c>
      <c r="B49" s="164">
        <v>340</v>
      </c>
      <c r="C49" s="164">
        <v>173.2</v>
      </c>
      <c r="D49" s="164">
        <v>117.7</v>
      </c>
      <c r="E49" s="164">
        <v>89.9</v>
      </c>
      <c r="F49" s="164">
        <v>73.3</v>
      </c>
      <c r="G49" s="164">
        <v>62.2</v>
      </c>
      <c r="H49" s="164">
        <v>54.3</v>
      </c>
      <c r="I49" s="164">
        <v>48.4</v>
      </c>
      <c r="J49" s="164">
        <v>43.8</v>
      </c>
      <c r="K49" s="164">
        <v>40.200000000000003</v>
      </c>
      <c r="L49" s="164">
        <v>37.200000000000003</v>
      </c>
      <c r="M49" s="164">
        <v>34.700000000000003</v>
      </c>
      <c r="N49" s="164">
        <v>32.700000000000003</v>
      </c>
      <c r="O49" s="164">
        <v>30.9</v>
      </c>
      <c r="P49" s="164">
        <v>29.4</v>
      </c>
      <c r="Q49" s="164">
        <v>28</v>
      </c>
      <c r="R49" s="164">
        <v>26.9</v>
      </c>
      <c r="S49" s="164">
        <v>25.9</v>
      </c>
      <c r="T49" s="164">
        <v>24.9</v>
      </c>
      <c r="U49" s="164">
        <v>24.1</v>
      </c>
    </row>
    <row r="50" spans="1:21" x14ac:dyDescent="0.25">
      <c r="A50" s="114">
        <v>44</v>
      </c>
      <c r="B50" s="164">
        <v>344.5</v>
      </c>
      <c r="C50" s="164">
        <v>175.5</v>
      </c>
      <c r="D50" s="164">
        <v>119.2</v>
      </c>
      <c r="E50" s="164">
        <v>91.1</v>
      </c>
      <c r="F50" s="164">
        <v>74.3</v>
      </c>
      <c r="G50" s="164">
        <v>63.1</v>
      </c>
      <c r="H50" s="164">
        <v>55.1</v>
      </c>
      <c r="I50" s="164">
        <v>49.1</v>
      </c>
      <c r="J50" s="164">
        <v>44.5</v>
      </c>
      <c r="K50" s="164">
        <v>40.799999999999997</v>
      </c>
      <c r="L50" s="164">
        <v>37.700000000000003</v>
      </c>
      <c r="M50" s="164">
        <v>35.299999999999997</v>
      </c>
      <c r="N50" s="164">
        <v>33.200000000000003</v>
      </c>
      <c r="O50" s="164">
        <v>31.4</v>
      </c>
      <c r="P50" s="164">
        <v>29.8</v>
      </c>
      <c r="Q50" s="164">
        <v>28.5</v>
      </c>
      <c r="R50" s="164">
        <v>27.3</v>
      </c>
      <c r="S50" s="164">
        <v>26.3</v>
      </c>
      <c r="T50" s="164">
        <v>25.3</v>
      </c>
      <c r="U50" s="164">
        <v>24.5</v>
      </c>
    </row>
    <row r="51" spans="1:21" x14ac:dyDescent="0.25">
      <c r="A51" s="114">
        <v>45</v>
      </c>
      <c r="B51" s="164">
        <v>349</v>
      </c>
      <c r="C51" s="164">
        <v>177.8</v>
      </c>
      <c r="D51" s="164">
        <v>120.8</v>
      </c>
      <c r="E51" s="164">
        <v>92.3</v>
      </c>
      <c r="F51" s="164">
        <v>75.3</v>
      </c>
      <c r="G51" s="164">
        <v>63.9</v>
      </c>
      <c r="H51" s="164">
        <v>55.8</v>
      </c>
      <c r="I51" s="164">
        <v>49.8</v>
      </c>
      <c r="J51" s="164">
        <v>45.1</v>
      </c>
      <c r="K51" s="164">
        <v>41.3</v>
      </c>
      <c r="L51" s="164">
        <v>38.299999999999997</v>
      </c>
      <c r="M51" s="164">
        <v>35.799999999999997</v>
      </c>
      <c r="N51" s="164">
        <v>33.6</v>
      </c>
      <c r="O51" s="164">
        <v>31.8</v>
      </c>
      <c r="P51" s="164">
        <v>30.3</v>
      </c>
      <c r="Q51" s="164">
        <v>28.9</v>
      </c>
      <c r="R51" s="164">
        <v>27.7</v>
      </c>
      <c r="S51" s="164">
        <v>26.7</v>
      </c>
      <c r="T51" s="164">
        <v>25.8</v>
      </c>
      <c r="U51" s="164"/>
    </row>
    <row r="52" spans="1:21" x14ac:dyDescent="0.25">
      <c r="A52" s="114">
        <v>46</v>
      </c>
      <c r="B52" s="164">
        <v>353.5</v>
      </c>
      <c r="C52" s="164">
        <v>180.1</v>
      </c>
      <c r="D52" s="164">
        <v>122.4</v>
      </c>
      <c r="E52" s="164">
        <v>93.6</v>
      </c>
      <c r="F52" s="164">
        <v>76.3</v>
      </c>
      <c r="G52" s="164">
        <v>64.8</v>
      </c>
      <c r="H52" s="164">
        <v>56.6</v>
      </c>
      <c r="I52" s="164">
        <v>50.5</v>
      </c>
      <c r="J52" s="164">
        <v>45.7</v>
      </c>
      <c r="K52" s="164">
        <v>41.9</v>
      </c>
      <c r="L52" s="164">
        <v>38.9</v>
      </c>
      <c r="M52" s="164">
        <v>36.299999999999997</v>
      </c>
      <c r="N52" s="164">
        <v>34.200000000000003</v>
      </c>
      <c r="O52" s="164">
        <v>32.299999999999997</v>
      </c>
      <c r="P52" s="164">
        <v>30.7</v>
      </c>
      <c r="Q52" s="164">
        <v>29.4</v>
      </c>
      <c r="R52" s="164">
        <v>28.2</v>
      </c>
      <c r="S52" s="164">
        <v>27.1</v>
      </c>
      <c r="T52" s="164"/>
      <c r="U52" s="164"/>
    </row>
    <row r="53" spans="1:21" x14ac:dyDescent="0.25">
      <c r="A53" s="114">
        <v>47</v>
      </c>
      <c r="B53" s="164">
        <v>358</v>
      </c>
      <c r="C53" s="164">
        <v>182.5</v>
      </c>
      <c r="D53" s="164">
        <v>124</v>
      </c>
      <c r="E53" s="164">
        <v>94.8</v>
      </c>
      <c r="F53" s="164">
        <v>77.3</v>
      </c>
      <c r="G53" s="164">
        <v>65.7</v>
      </c>
      <c r="H53" s="164">
        <v>57.4</v>
      </c>
      <c r="I53" s="164">
        <v>51.2</v>
      </c>
      <c r="J53" s="164">
        <v>46.4</v>
      </c>
      <c r="K53" s="164">
        <v>42.6</v>
      </c>
      <c r="L53" s="164">
        <v>39.4</v>
      </c>
      <c r="M53" s="164">
        <v>36.799999999999997</v>
      </c>
      <c r="N53" s="164">
        <v>34.700000000000003</v>
      </c>
      <c r="O53" s="164">
        <v>32.799999999999997</v>
      </c>
      <c r="P53" s="164">
        <v>31.2</v>
      </c>
      <c r="Q53" s="164">
        <v>29.8</v>
      </c>
      <c r="R53" s="164">
        <v>28.6</v>
      </c>
      <c r="S53" s="164"/>
      <c r="T53" s="164"/>
      <c r="U53" s="164"/>
    </row>
    <row r="54" spans="1:21" x14ac:dyDescent="0.25">
      <c r="A54" s="114">
        <v>48</v>
      </c>
      <c r="B54" s="164">
        <v>362.6</v>
      </c>
      <c r="C54" s="164">
        <v>184.9</v>
      </c>
      <c r="D54" s="164">
        <v>125.7</v>
      </c>
      <c r="E54" s="164">
        <v>96.1</v>
      </c>
      <c r="F54" s="164">
        <v>78.400000000000006</v>
      </c>
      <c r="G54" s="164">
        <v>66.599999999999994</v>
      </c>
      <c r="H54" s="164">
        <v>58.2</v>
      </c>
      <c r="I54" s="164">
        <v>51.9</v>
      </c>
      <c r="J54" s="164">
        <v>47.1</v>
      </c>
      <c r="K54" s="164">
        <v>43.2</v>
      </c>
      <c r="L54" s="164">
        <v>40</v>
      </c>
      <c r="M54" s="164">
        <v>37.4</v>
      </c>
      <c r="N54" s="164">
        <v>35.200000000000003</v>
      </c>
      <c r="O54" s="164">
        <v>33.299999999999997</v>
      </c>
      <c r="P54" s="164">
        <v>31.7</v>
      </c>
      <c r="Q54" s="164">
        <v>30.3</v>
      </c>
      <c r="R54" s="164"/>
      <c r="S54" s="164"/>
      <c r="T54" s="164"/>
      <c r="U54" s="164"/>
    </row>
    <row r="55" spans="1:21" x14ac:dyDescent="0.25">
      <c r="A55" s="114">
        <v>49</v>
      </c>
      <c r="B55" s="164">
        <v>367.3</v>
      </c>
      <c r="C55" s="164">
        <v>187.3</v>
      </c>
      <c r="D55" s="164">
        <v>127.3</v>
      </c>
      <c r="E55" s="164">
        <v>97.4</v>
      </c>
      <c r="F55" s="164">
        <v>79.400000000000006</v>
      </c>
      <c r="G55" s="164">
        <v>67.5</v>
      </c>
      <c r="H55" s="164">
        <v>59</v>
      </c>
      <c r="I55" s="164">
        <v>52.7</v>
      </c>
      <c r="J55" s="164">
        <v>47.7</v>
      </c>
      <c r="K55" s="164">
        <v>43.8</v>
      </c>
      <c r="L55" s="164">
        <v>40.6</v>
      </c>
      <c r="M55" s="164">
        <v>38</v>
      </c>
      <c r="N55" s="164">
        <v>35.700000000000003</v>
      </c>
      <c r="O55" s="164">
        <v>33.799999999999997</v>
      </c>
      <c r="P55" s="164">
        <v>32.200000000000003</v>
      </c>
      <c r="Q55" s="164"/>
      <c r="R55" s="164"/>
      <c r="S55" s="164"/>
      <c r="T55" s="164"/>
      <c r="U55" s="164"/>
    </row>
    <row r="56" spans="1:21" x14ac:dyDescent="0.25">
      <c r="A56" s="114">
        <v>50</v>
      </c>
      <c r="B56" s="164">
        <v>371.9</v>
      </c>
      <c r="C56" s="164">
        <v>189.7</v>
      </c>
      <c r="D56" s="164">
        <v>129</v>
      </c>
      <c r="E56" s="164">
        <v>98.7</v>
      </c>
      <c r="F56" s="164">
        <v>80.5</v>
      </c>
      <c r="G56" s="164">
        <v>68.400000000000006</v>
      </c>
      <c r="H56" s="164">
        <v>59.8</v>
      </c>
      <c r="I56" s="164">
        <v>53.4</v>
      </c>
      <c r="J56" s="164">
        <v>48.4</v>
      </c>
      <c r="K56" s="164">
        <v>44.4</v>
      </c>
      <c r="L56" s="164">
        <v>41.2</v>
      </c>
      <c r="M56" s="164">
        <v>38.5</v>
      </c>
      <c r="N56" s="164">
        <v>36.299999999999997</v>
      </c>
      <c r="O56" s="164">
        <v>34.4</v>
      </c>
      <c r="P56" s="164"/>
      <c r="Q56" s="164"/>
      <c r="R56" s="164"/>
      <c r="S56" s="164"/>
      <c r="T56" s="164"/>
      <c r="U56" s="164"/>
    </row>
    <row r="57" spans="1:21" x14ac:dyDescent="0.25">
      <c r="A57" s="114">
        <v>51</v>
      </c>
      <c r="B57" s="164">
        <v>376.6</v>
      </c>
      <c r="C57" s="164">
        <v>192.1</v>
      </c>
      <c r="D57" s="164">
        <v>130.69999999999999</v>
      </c>
      <c r="E57" s="164">
        <v>100</v>
      </c>
      <c r="F57" s="164">
        <v>81.599999999999994</v>
      </c>
      <c r="G57" s="164">
        <v>69.400000000000006</v>
      </c>
      <c r="H57" s="164">
        <v>60.7</v>
      </c>
      <c r="I57" s="164">
        <v>54.2</v>
      </c>
      <c r="J57" s="164">
        <v>49.1</v>
      </c>
      <c r="K57" s="164">
        <v>45.1</v>
      </c>
      <c r="L57" s="164">
        <v>41.8</v>
      </c>
      <c r="M57" s="164">
        <v>39.1</v>
      </c>
      <c r="N57" s="164">
        <v>36.799999999999997</v>
      </c>
      <c r="O57" s="164"/>
      <c r="P57" s="164"/>
      <c r="Q57" s="164"/>
      <c r="R57" s="164"/>
      <c r="S57" s="164"/>
      <c r="T57" s="164"/>
      <c r="U57" s="164"/>
    </row>
    <row r="58" spans="1:21" x14ac:dyDescent="0.25">
      <c r="A58" s="114">
        <v>52</v>
      </c>
      <c r="B58" s="164">
        <v>381.4</v>
      </c>
      <c r="C58" s="164">
        <v>194.6</v>
      </c>
      <c r="D58" s="164">
        <v>132.4</v>
      </c>
      <c r="E58" s="164">
        <v>101.3</v>
      </c>
      <c r="F58" s="164">
        <v>82.7</v>
      </c>
      <c r="G58" s="164">
        <v>70.3</v>
      </c>
      <c r="H58" s="164">
        <v>61.5</v>
      </c>
      <c r="I58" s="164">
        <v>54.9</v>
      </c>
      <c r="J58" s="164">
        <v>49.8</v>
      </c>
      <c r="K58" s="164">
        <v>45.8</v>
      </c>
      <c r="L58" s="164">
        <v>42.4</v>
      </c>
      <c r="M58" s="164">
        <v>39.700000000000003</v>
      </c>
      <c r="N58" s="164"/>
      <c r="O58" s="164"/>
      <c r="P58" s="164"/>
      <c r="Q58" s="164"/>
      <c r="R58" s="164"/>
      <c r="S58" s="164"/>
      <c r="T58" s="164"/>
      <c r="U58" s="164"/>
    </row>
    <row r="59" spans="1:21" x14ac:dyDescent="0.25">
      <c r="A59" s="114">
        <v>53</v>
      </c>
      <c r="B59" s="164">
        <v>386.2</v>
      </c>
      <c r="C59" s="164">
        <v>197.1</v>
      </c>
      <c r="D59" s="164">
        <v>134.1</v>
      </c>
      <c r="E59" s="164">
        <v>102.7</v>
      </c>
      <c r="F59" s="164">
        <v>83.8</v>
      </c>
      <c r="G59" s="164">
        <v>71.3</v>
      </c>
      <c r="H59" s="164">
        <v>62.4</v>
      </c>
      <c r="I59" s="164">
        <v>55.7</v>
      </c>
      <c r="J59" s="164">
        <v>50.5</v>
      </c>
      <c r="K59" s="164">
        <v>46.4</v>
      </c>
      <c r="L59" s="164">
        <v>43.1</v>
      </c>
      <c r="M59" s="164"/>
      <c r="N59" s="164"/>
      <c r="O59" s="164"/>
      <c r="P59" s="164"/>
      <c r="Q59" s="164"/>
      <c r="R59" s="164"/>
      <c r="S59" s="164"/>
      <c r="T59" s="164"/>
      <c r="U59" s="164"/>
    </row>
    <row r="60" spans="1:21" x14ac:dyDescent="0.25">
      <c r="A60" s="114">
        <v>54</v>
      </c>
      <c r="B60" s="164">
        <v>391.1</v>
      </c>
      <c r="C60" s="164">
        <v>199.6</v>
      </c>
      <c r="D60" s="164">
        <v>135.9</v>
      </c>
      <c r="E60" s="164">
        <v>104</v>
      </c>
      <c r="F60" s="164">
        <v>85</v>
      </c>
      <c r="G60" s="164">
        <v>72.3</v>
      </c>
      <c r="H60" s="164">
        <v>63.2</v>
      </c>
      <c r="I60" s="164">
        <v>56.5</v>
      </c>
      <c r="J60" s="164">
        <v>51.3</v>
      </c>
      <c r="K60" s="164">
        <v>47.1</v>
      </c>
      <c r="L60" s="164"/>
      <c r="M60" s="164"/>
      <c r="N60" s="164"/>
      <c r="O60" s="164"/>
      <c r="P60" s="164"/>
      <c r="Q60" s="164"/>
      <c r="R60" s="164"/>
      <c r="S60" s="164"/>
      <c r="T60" s="164"/>
      <c r="U60" s="164"/>
    </row>
    <row r="61" spans="1:21" x14ac:dyDescent="0.25">
      <c r="A61" s="114">
        <v>55</v>
      </c>
      <c r="B61" s="164">
        <v>396</v>
      </c>
      <c r="C61" s="164">
        <v>202.2</v>
      </c>
      <c r="D61" s="164">
        <v>137.6</v>
      </c>
      <c r="E61" s="164">
        <v>105.4</v>
      </c>
      <c r="F61" s="164">
        <v>86.1</v>
      </c>
      <c r="G61" s="164">
        <v>73.3</v>
      </c>
      <c r="H61" s="164">
        <v>64.099999999999994</v>
      </c>
      <c r="I61" s="164">
        <v>57.3</v>
      </c>
      <c r="J61" s="164">
        <v>52</v>
      </c>
      <c r="K61" s="164"/>
      <c r="L61" s="164"/>
      <c r="M61" s="164"/>
      <c r="N61" s="164"/>
      <c r="O61" s="164"/>
      <c r="P61" s="164"/>
      <c r="Q61" s="164"/>
      <c r="R61" s="164"/>
      <c r="S61" s="164"/>
      <c r="T61" s="164"/>
      <c r="U61" s="164"/>
    </row>
    <row r="62" spans="1:21" x14ac:dyDescent="0.25">
      <c r="A62" s="114">
        <v>56</v>
      </c>
      <c r="B62" s="164">
        <v>401.1</v>
      </c>
      <c r="C62" s="164">
        <v>204.8</v>
      </c>
      <c r="D62" s="164">
        <v>139.5</v>
      </c>
      <c r="E62" s="164">
        <v>106.8</v>
      </c>
      <c r="F62" s="164">
        <v>87.3</v>
      </c>
      <c r="G62" s="164">
        <v>74.3</v>
      </c>
      <c r="H62" s="164">
        <v>65</v>
      </c>
      <c r="I62" s="164">
        <v>58.1</v>
      </c>
      <c r="J62" s="164"/>
      <c r="K62" s="164"/>
      <c r="L62" s="164"/>
      <c r="M62" s="164"/>
      <c r="N62" s="164"/>
      <c r="O62" s="164"/>
      <c r="P62" s="164"/>
      <c r="Q62" s="164"/>
      <c r="R62" s="164"/>
      <c r="S62" s="164"/>
      <c r="T62" s="164"/>
      <c r="U62" s="164"/>
    </row>
    <row r="63" spans="1:21" x14ac:dyDescent="0.25">
      <c r="A63" s="114">
        <v>57</v>
      </c>
      <c r="B63" s="164">
        <v>406.2</v>
      </c>
      <c r="C63" s="164">
        <v>207.5</v>
      </c>
      <c r="D63" s="164">
        <v>141.30000000000001</v>
      </c>
      <c r="E63" s="164">
        <v>108.3</v>
      </c>
      <c r="F63" s="164">
        <v>88.5</v>
      </c>
      <c r="G63" s="164">
        <v>75.3</v>
      </c>
      <c r="H63" s="164">
        <v>66</v>
      </c>
      <c r="I63" s="164"/>
      <c r="J63" s="164"/>
      <c r="K63" s="164"/>
      <c r="L63" s="164"/>
      <c r="M63" s="164"/>
      <c r="N63" s="164"/>
      <c r="O63" s="164"/>
      <c r="P63" s="164"/>
      <c r="Q63" s="164"/>
      <c r="R63" s="164"/>
      <c r="S63" s="164"/>
      <c r="T63" s="164"/>
      <c r="U63" s="164"/>
    </row>
    <row r="64" spans="1:21" x14ac:dyDescent="0.25">
      <c r="A64" s="114">
        <v>58</v>
      </c>
      <c r="B64" s="164">
        <v>411.6</v>
      </c>
      <c r="C64" s="164">
        <v>210.3</v>
      </c>
      <c r="D64" s="164">
        <v>143.30000000000001</v>
      </c>
      <c r="E64" s="164">
        <v>109.8</v>
      </c>
      <c r="F64" s="164">
        <v>89.8</v>
      </c>
      <c r="G64" s="164">
        <v>76.400000000000006</v>
      </c>
      <c r="H64" s="164"/>
      <c r="I64" s="164"/>
      <c r="J64" s="164"/>
      <c r="K64" s="164"/>
      <c r="L64" s="164"/>
      <c r="M64" s="164"/>
      <c r="N64" s="164"/>
      <c r="O64" s="164"/>
      <c r="P64" s="164"/>
      <c r="Q64" s="164"/>
      <c r="R64" s="164"/>
      <c r="S64" s="164"/>
      <c r="T64" s="164"/>
      <c r="U64" s="164"/>
    </row>
    <row r="65" spans="1:21" x14ac:dyDescent="0.25">
      <c r="A65" s="114">
        <v>59</v>
      </c>
      <c r="B65" s="164">
        <v>415.2</v>
      </c>
      <c r="C65" s="164">
        <v>212.2</v>
      </c>
      <c r="D65" s="164">
        <v>144.6</v>
      </c>
      <c r="E65" s="164">
        <v>110.9</v>
      </c>
      <c r="F65" s="164">
        <v>90.6</v>
      </c>
      <c r="G65" s="164"/>
      <c r="H65" s="164"/>
      <c r="I65" s="164"/>
      <c r="J65" s="164"/>
      <c r="K65" s="164"/>
      <c r="L65" s="164"/>
      <c r="M65" s="164"/>
      <c r="N65" s="164"/>
      <c r="O65" s="164"/>
      <c r="P65" s="164"/>
      <c r="Q65" s="164"/>
      <c r="R65" s="164"/>
      <c r="S65" s="164"/>
      <c r="T65" s="164"/>
      <c r="U65" s="164"/>
    </row>
    <row r="66" spans="1:21" x14ac:dyDescent="0.25">
      <c r="A66" s="114">
        <v>60</v>
      </c>
      <c r="B66" s="164">
        <v>416.7</v>
      </c>
      <c r="C66" s="164">
        <v>213</v>
      </c>
      <c r="D66" s="164">
        <v>145.19999999999999</v>
      </c>
      <c r="E66" s="164">
        <v>111.3</v>
      </c>
      <c r="F66" s="164"/>
      <c r="G66" s="164"/>
      <c r="H66" s="164"/>
      <c r="I66" s="164"/>
      <c r="J66" s="164"/>
      <c r="K66" s="164"/>
      <c r="L66" s="164"/>
      <c r="M66" s="164"/>
      <c r="N66" s="164"/>
      <c r="O66" s="164"/>
      <c r="P66" s="164"/>
      <c r="Q66" s="164"/>
      <c r="R66" s="164"/>
      <c r="S66" s="164"/>
      <c r="T66" s="164"/>
      <c r="U66" s="164"/>
    </row>
    <row r="67" spans="1:21" x14ac:dyDescent="0.25">
      <c r="A67" s="114">
        <v>61</v>
      </c>
      <c r="B67" s="164">
        <v>418.2</v>
      </c>
      <c r="C67" s="164">
        <v>213.8</v>
      </c>
      <c r="D67" s="164">
        <v>145.80000000000001</v>
      </c>
      <c r="E67" s="164"/>
      <c r="F67" s="164"/>
      <c r="G67" s="164"/>
      <c r="H67" s="164"/>
      <c r="I67" s="164"/>
      <c r="J67" s="164"/>
      <c r="K67" s="164"/>
      <c r="L67" s="164"/>
      <c r="M67" s="164"/>
      <c r="N67" s="164"/>
      <c r="O67" s="164"/>
      <c r="P67" s="164"/>
      <c r="Q67" s="164"/>
      <c r="R67" s="164"/>
      <c r="S67" s="164"/>
      <c r="T67" s="164"/>
      <c r="U67" s="164"/>
    </row>
    <row r="68" spans="1:21" x14ac:dyDescent="0.25">
      <c r="A68" s="114">
        <v>62</v>
      </c>
      <c r="B68" s="164">
        <v>420.3</v>
      </c>
      <c r="C68" s="164">
        <v>214.9</v>
      </c>
      <c r="D68" s="164"/>
      <c r="E68" s="164"/>
      <c r="F68" s="164"/>
      <c r="G68" s="164"/>
      <c r="H68" s="164"/>
      <c r="I68" s="164"/>
      <c r="J68" s="164"/>
      <c r="K68" s="164"/>
      <c r="L68" s="164"/>
      <c r="M68" s="164"/>
      <c r="N68" s="164"/>
      <c r="O68" s="164"/>
      <c r="P68" s="164"/>
      <c r="Q68" s="164"/>
      <c r="R68" s="164"/>
      <c r="S68" s="164"/>
      <c r="T68" s="164"/>
      <c r="U68" s="164"/>
    </row>
    <row r="69" spans="1:21" x14ac:dyDescent="0.25">
      <c r="A69" s="114">
        <v>63</v>
      </c>
      <c r="B69" s="164">
        <v>422</v>
      </c>
      <c r="C69" s="164"/>
      <c r="D69" s="164"/>
      <c r="E69" s="164"/>
      <c r="F69" s="164"/>
      <c r="G69" s="164"/>
      <c r="H69" s="164"/>
      <c r="I69" s="164"/>
      <c r="J69" s="164"/>
      <c r="K69" s="164"/>
      <c r="L69" s="164"/>
      <c r="M69" s="164"/>
      <c r="N69" s="164"/>
      <c r="O69" s="164"/>
      <c r="P69" s="164"/>
      <c r="Q69" s="164"/>
      <c r="R69" s="164"/>
      <c r="S69" s="164"/>
      <c r="T69" s="164"/>
      <c r="U69" s="164"/>
    </row>
  </sheetData>
  <sheetProtection algorithmName="SHA-512" hashValue="nTSEBahXkkueoFLCyLHq0WI5e0/HmDMsdklrjHLbZC3oVdnA34hkoIzB+VmXY3WVDkUJlykYbn3qceeSRH4toA==" saltValue="B7G/dz5Ps10pBZo9vESxMg==" spinCount="100000" sheet="1" objects="1" scenarios="1"/>
  <conditionalFormatting sqref="A6:A16 A18:A20">
    <cfRule type="expression" dxfId="285" priority="17" stopIfTrue="1">
      <formula>MOD(ROW(),2)=0</formula>
    </cfRule>
    <cfRule type="expression" dxfId="284" priority="18" stopIfTrue="1">
      <formula>MOD(ROW(),2)&lt;&gt;0</formula>
    </cfRule>
  </conditionalFormatting>
  <conditionalFormatting sqref="B6:U16 B18:U20 C17:U17">
    <cfRule type="expression" dxfId="283" priority="19" stopIfTrue="1">
      <formula>MOD(ROW(),2)=0</formula>
    </cfRule>
    <cfRule type="expression" dxfId="282" priority="20" stopIfTrue="1">
      <formula>MOD(ROW(),2)&lt;&gt;0</formula>
    </cfRule>
  </conditionalFormatting>
  <conditionalFormatting sqref="A17">
    <cfRule type="expression" dxfId="281" priority="9" stopIfTrue="1">
      <formula>MOD(ROW(),2)=0</formula>
    </cfRule>
    <cfRule type="expression" dxfId="280" priority="10" stopIfTrue="1">
      <formula>MOD(ROW(),2)&lt;&gt;0</formula>
    </cfRule>
  </conditionalFormatting>
  <conditionalFormatting sqref="B17">
    <cfRule type="expression" dxfId="279" priority="11" stopIfTrue="1">
      <formula>MOD(ROW(),2)=0</formula>
    </cfRule>
    <cfRule type="expression" dxfId="278" priority="12" stopIfTrue="1">
      <formula>MOD(ROW(),2)&lt;&gt;0</formula>
    </cfRule>
  </conditionalFormatting>
  <conditionalFormatting sqref="A25:A69">
    <cfRule type="expression" dxfId="277" priority="1" stopIfTrue="1">
      <formula>MOD(ROW(),2)=0</formula>
    </cfRule>
    <cfRule type="expression" dxfId="276" priority="2" stopIfTrue="1">
      <formula>MOD(ROW(),2)&lt;&gt;0</formula>
    </cfRule>
  </conditionalFormatting>
  <conditionalFormatting sqref="B25:U69">
    <cfRule type="expression" dxfId="275" priority="3" stopIfTrue="1">
      <formula>MOD(ROW(),2)=0</formula>
    </cfRule>
    <cfRule type="expression" dxfId="2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19"/>
  <dimension ref="A1:I6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x-720</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48</v>
      </c>
      <c r="C8" s="97"/>
    </row>
    <row r="9" spans="1:9" x14ac:dyDescent="0.25">
      <c r="A9" s="96" t="s">
        <v>17</v>
      </c>
      <c r="B9" s="97" t="s">
        <v>568</v>
      </c>
      <c r="C9" s="97"/>
    </row>
    <row r="10" spans="1:9" ht="52.8" x14ac:dyDescent="0.25">
      <c r="A10" s="96" t="s">
        <v>2</v>
      </c>
      <c r="B10" s="97" t="s">
        <v>625</v>
      </c>
      <c r="C10" s="97"/>
    </row>
    <row r="11" spans="1:9" x14ac:dyDescent="0.25">
      <c r="A11" s="96" t="s">
        <v>23</v>
      </c>
      <c r="B11" s="97" t="s">
        <v>346</v>
      </c>
      <c r="C11" s="97"/>
    </row>
    <row r="12" spans="1:9" x14ac:dyDescent="0.25">
      <c r="A12" s="96" t="s">
        <v>266</v>
      </c>
      <c r="B12" s="97" t="s">
        <v>569</v>
      </c>
      <c r="C12" s="97"/>
    </row>
    <row r="13" spans="1:9" x14ac:dyDescent="0.25">
      <c r="A13" s="96" t="s">
        <v>52</v>
      </c>
      <c r="B13" s="97">
        <v>1</v>
      </c>
      <c r="C13" s="97"/>
    </row>
    <row r="14" spans="1:9" x14ac:dyDescent="0.25">
      <c r="A14" s="96" t="s">
        <v>18</v>
      </c>
      <c r="B14" s="97">
        <v>720</v>
      </c>
      <c r="C14" s="97"/>
    </row>
    <row r="15" spans="1:9" x14ac:dyDescent="0.25">
      <c r="A15" s="96" t="s">
        <v>53</v>
      </c>
      <c r="B15" s="97" t="s">
        <v>626</v>
      </c>
      <c r="C15" s="97"/>
    </row>
    <row r="16" spans="1:9" x14ac:dyDescent="0.25">
      <c r="A16" s="96" t="s">
        <v>54</v>
      </c>
      <c r="B16" s="97" t="s">
        <v>627</v>
      </c>
      <c r="C16" s="97"/>
    </row>
    <row r="17" spans="1:3" ht="79.2" x14ac:dyDescent="0.25">
      <c r="A17" s="96" t="s">
        <v>1131</v>
      </c>
      <c r="B17" s="97" t="s">
        <v>1144</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570</v>
      </c>
      <c r="C25" s="113" t="s">
        <v>571</v>
      </c>
    </row>
    <row r="26" spans="1:3" x14ac:dyDescent="0.25">
      <c r="A26" s="114">
        <v>20</v>
      </c>
      <c r="B26" s="163">
        <v>3320</v>
      </c>
      <c r="C26" s="163">
        <v>3550</v>
      </c>
    </row>
    <row r="27" spans="1:3" x14ac:dyDescent="0.25">
      <c r="A27" s="114">
        <v>21</v>
      </c>
      <c r="B27" s="163">
        <v>3370</v>
      </c>
      <c r="C27" s="163">
        <v>3600</v>
      </c>
    </row>
    <row r="28" spans="1:3" x14ac:dyDescent="0.25">
      <c r="A28" s="114">
        <v>22</v>
      </c>
      <c r="B28" s="163">
        <v>3410</v>
      </c>
      <c r="C28" s="163">
        <v>3650</v>
      </c>
    </row>
    <row r="29" spans="1:3" x14ac:dyDescent="0.25">
      <c r="A29" s="114">
        <v>23</v>
      </c>
      <c r="B29" s="163">
        <v>3460</v>
      </c>
      <c r="C29" s="163">
        <v>3700</v>
      </c>
    </row>
    <row r="30" spans="1:3" x14ac:dyDescent="0.25">
      <c r="A30" s="114">
        <v>24</v>
      </c>
      <c r="B30" s="163">
        <v>3510</v>
      </c>
      <c r="C30" s="163">
        <v>3760</v>
      </c>
    </row>
    <row r="31" spans="1:3" x14ac:dyDescent="0.25">
      <c r="A31" s="114">
        <v>25</v>
      </c>
      <c r="B31" s="163">
        <v>3560</v>
      </c>
      <c r="C31" s="163">
        <v>3810</v>
      </c>
    </row>
    <row r="32" spans="1:3" x14ac:dyDescent="0.25">
      <c r="A32" s="114">
        <v>26</v>
      </c>
      <c r="B32" s="163">
        <v>3610</v>
      </c>
      <c r="C32" s="163">
        <v>3860</v>
      </c>
    </row>
    <row r="33" spans="1:3" x14ac:dyDescent="0.25">
      <c r="A33" s="114">
        <v>27</v>
      </c>
      <c r="B33" s="163">
        <v>3660</v>
      </c>
      <c r="C33" s="163">
        <v>3920</v>
      </c>
    </row>
    <row r="34" spans="1:3" x14ac:dyDescent="0.25">
      <c r="A34" s="114">
        <v>28</v>
      </c>
      <c r="B34" s="163">
        <v>3710</v>
      </c>
      <c r="C34" s="163">
        <v>3970</v>
      </c>
    </row>
    <row r="35" spans="1:3" x14ac:dyDescent="0.25">
      <c r="A35" s="114">
        <v>29</v>
      </c>
      <c r="B35" s="163">
        <v>3760</v>
      </c>
      <c r="C35" s="163">
        <v>4020</v>
      </c>
    </row>
    <row r="36" spans="1:3" x14ac:dyDescent="0.25">
      <c r="A36" s="114">
        <v>30</v>
      </c>
      <c r="B36" s="163">
        <v>3810</v>
      </c>
      <c r="C36" s="163">
        <v>4080</v>
      </c>
    </row>
    <row r="37" spans="1:3" x14ac:dyDescent="0.25">
      <c r="A37" s="114">
        <v>31</v>
      </c>
      <c r="B37" s="163">
        <v>3870</v>
      </c>
      <c r="C37" s="163">
        <v>4140</v>
      </c>
    </row>
    <row r="38" spans="1:3" x14ac:dyDescent="0.25">
      <c r="A38" s="114">
        <v>32</v>
      </c>
      <c r="B38" s="163">
        <v>3920</v>
      </c>
      <c r="C38" s="163">
        <v>4190</v>
      </c>
    </row>
    <row r="39" spans="1:3" x14ac:dyDescent="0.25">
      <c r="A39" s="114">
        <v>33</v>
      </c>
      <c r="B39" s="163">
        <v>3980</v>
      </c>
      <c r="C39" s="163">
        <v>4250</v>
      </c>
    </row>
    <row r="40" spans="1:3" x14ac:dyDescent="0.25">
      <c r="A40" s="114">
        <v>34</v>
      </c>
      <c r="B40" s="163">
        <v>4030</v>
      </c>
      <c r="C40" s="163">
        <v>4310</v>
      </c>
    </row>
    <row r="41" spans="1:3" x14ac:dyDescent="0.25">
      <c r="A41" s="114">
        <v>35</v>
      </c>
      <c r="B41" s="163">
        <v>4090</v>
      </c>
      <c r="C41" s="163">
        <v>4370</v>
      </c>
    </row>
    <row r="42" spans="1:3" x14ac:dyDescent="0.25">
      <c r="A42" s="114">
        <v>36</v>
      </c>
      <c r="B42" s="163">
        <v>4140</v>
      </c>
      <c r="C42" s="163">
        <v>4430</v>
      </c>
    </row>
    <row r="43" spans="1:3" x14ac:dyDescent="0.25">
      <c r="A43" s="114">
        <v>37</v>
      </c>
      <c r="B43" s="163">
        <v>4200</v>
      </c>
      <c r="C43" s="163">
        <v>4490</v>
      </c>
    </row>
    <row r="44" spans="1:3" x14ac:dyDescent="0.25">
      <c r="A44" s="114">
        <v>38</v>
      </c>
      <c r="B44" s="163">
        <v>4260</v>
      </c>
      <c r="C44" s="163">
        <v>4550</v>
      </c>
    </row>
    <row r="45" spans="1:3" x14ac:dyDescent="0.25">
      <c r="A45" s="114">
        <v>39</v>
      </c>
      <c r="B45" s="163">
        <v>4320</v>
      </c>
      <c r="C45" s="163">
        <v>4610</v>
      </c>
    </row>
    <row r="46" spans="1:3" x14ac:dyDescent="0.25">
      <c r="A46" s="114">
        <v>40</v>
      </c>
      <c r="B46" s="163">
        <v>4380</v>
      </c>
      <c r="C46" s="163">
        <v>4680</v>
      </c>
    </row>
    <row r="47" spans="1:3" x14ac:dyDescent="0.25">
      <c r="A47" s="114">
        <v>41</v>
      </c>
      <c r="B47" s="163">
        <v>4440</v>
      </c>
      <c r="C47" s="163">
        <v>4740</v>
      </c>
    </row>
    <row r="48" spans="1:3" x14ac:dyDescent="0.25">
      <c r="A48" s="114">
        <v>42</v>
      </c>
      <c r="B48" s="163">
        <v>4500</v>
      </c>
      <c r="C48" s="163">
        <v>4810</v>
      </c>
    </row>
    <row r="49" spans="1:3" x14ac:dyDescent="0.25">
      <c r="A49" s="114">
        <v>43</v>
      </c>
      <c r="B49" s="163">
        <v>4560</v>
      </c>
      <c r="C49" s="163">
        <v>4870</v>
      </c>
    </row>
    <row r="50" spans="1:3" x14ac:dyDescent="0.25">
      <c r="A50" s="114">
        <v>44</v>
      </c>
      <c r="B50" s="163">
        <v>4620</v>
      </c>
      <c r="C50" s="163">
        <v>4940</v>
      </c>
    </row>
    <row r="51" spans="1:3" x14ac:dyDescent="0.25">
      <c r="A51" s="114">
        <v>45</v>
      </c>
      <c r="B51" s="163">
        <v>4690</v>
      </c>
      <c r="C51" s="163">
        <v>5010</v>
      </c>
    </row>
    <row r="52" spans="1:3" x14ac:dyDescent="0.25">
      <c r="A52" s="114">
        <v>46</v>
      </c>
      <c r="B52" s="163">
        <v>4750</v>
      </c>
      <c r="C52" s="163">
        <v>5070</v>
      </c>
    </row>
    <row r="53" spans="1:3" x14ac:dyDescent="0.25">
      <c r="A53" s="114">
        <v>47</v>
      </c>
      <c r="B53" s="163">
        <v>4820</v>
      </c>
      <c r="C53" s="163">
        <v>5140</v>
      </c>
    </row>
    <row r="54" spans="1:3" x14ac:dyDescent="0.25">
      <c r="A54" s="114">
        <v>48</v>
      </c>
      <c r="B54" s="163">
        <v>4890</v>
      </c>
      <c r="C54" s="163">
        <v>5210</v>
      </c>
    </row>
    <row r="55" spans="1:3" x14ac:dyDescent="0.25">
      <c r="A55" s="114">
        <v>49</v>
      </c>
      <c r="B55" s="163">
        <v>4950</v>
      </c>
      <c r="C55" s="163">
        <v>5280</v>
      </c>
    </row>
    <row r="56" spans="1:3" x14ac:dyDescent="0.25">
      <c r="A56" s="114">
        <v>50</v>
      </c>
      <c r="B56" s="163">
        <v>5020</v>
      </c>
      <c r="C56" s="163">
        <v>5350</v>
      </c>
    </row>
    <row r="57" spans="1:3" x14ac:dyDescent="0.25">
      <c r="A57" s="114">
        <v>51</v>
      </c>
      <c r="B57" s="163">
        <v>5090</v>
      </c>
      <c r="C57" s="163">
        <v>5430</v>
      </c>
    </row>
    <row r="58" spans="1:3" x14ac:dyDescent="0.25">
      <c r="A58" s="114">
        <v>52</v>
      </c>
      <c r="B58" s="163">
        <v>5160</v>
      </c>
      <c r="C58" s="163">
        <v>5500</v>
      </c>
    </row>
    <row r="59" spans="1:3" x14ac:dyDescent="0.25">
      <c r="A59" s="114">
        <v>53</v>
      </c>
      <c r="B59" s="163">
        <v>5240</v>
      </c>
      <c r="C59" s="163">
        <v>5570</v>
      </c>
    </row>
    <row r="60" spans="1:3" x14ac:dyDescent="0.25">
      <c r="A60" s="114">
        <v>54</v>
      </c>
      <c r="B60" s="163">
        <v>5290</v>
      </c>
      <c r="C60" s="163">
        <v>5620</v>
      </c>
    </row>
    <row r="61" spans="1:3" x14ac:dyDescent="0.25">
      <c r="A61" s="114">
        <v>55</v>
      </c>
      <c r="B61" s="163">
        <v>5310</v>
      </c>
      <c r="C61" s="163">
        <v>5640</v>
      </c>
    </row>
    <row r="62" spans="1:3" x14ac:dyDescent="0.25">
      <c r="A62" s="114">
        <v>56</v>
      </c>
      <c r="B62" s="163">
        <v>5330</v>
      </c>
      <c r="C62" s="163">
        <v>5660</v>
      </c>
    </row>
    <row r="63" spans="1:3" x14ac:dyDescent="0.25">
      <c r="A63" s="114">
        <v>57</v>
      </c>
      <c r="B63" s="163">
        <v>5360</v>
      </c>
      <c r="C63" s="163">
        <v>5690</v>
      </c>
    </row>
    <row r="64" spans="1:3" x14ac:dyDescent="0.25">
      <c r="A64" s="114">
        <v>58</v>
      </c>
      <c r="B64" s="163">
        <v>5380</v>
      </c>
      <c r="C64" s="163">
        <v>5710</v>
      </c>
    </row>
    <row r="65" spans="1:3" x14ac:dyDescent="0.25">
      <c r="A65" s="114">
        <v>59</v>
      </c>
      <c r="B65" s="163">
        <v>5410</v>
      </c>
      <c r="C65" s="163">
        <v>5740</v>
      </c>
    </row>
  </sheetData>
  <sheetProtection algorithmName="SHA-512" hashValue="nyEyoMVto9tPzKxoJdzzKqYcLp+NwvXOLFOkJiIm7PtpEk2erE1oGxUaXfJmtYtxcI1oUtYUp21ug3s2ktQpLw==" saltValue="qtQqI3+gqdbF2+m5BGRgJQ==" spinCount="100000" sheet="1" objects="1" scenarios="1"/>
  <conditionalFormatting sqref="A6:A20">
    <cfRule type="expression" dxfId="273" priority="19" stopIfTrue="1">
      <formula>MOD(ROW(),2)=0</formula>
    </cfRule>
    <cfRule type="expression" dxfId="272" priority="20" stopIfTrue="1">
      <formula>MOD(ROW(),2)&lt;&gt;0</formula>
    </cfRule>
  </conditionalFormatting>
  <conditionalFormatting sqref="B6:C19 C20">
    <cfRule type="expression" dxfId="271" priority="21" stopIfTrue="1">
      <formula>MOD(ROW(),2)=0</formula>
    </cfRule>
    <cfRule type="expression" dxfId="270" priority="22" stopIfTrue="1">
      <formula>MOD(ROW(),2)&lt;&gt;0</formula>
    </cfRule>
  </conditionalFormatting>
  <conditionalFormatting sqref="B20">
    <cfRule type="expression" dxfId="269" priority="13" stopIfTrue="1">
      <formula>MOD(ROW(),2)=0</formula>
    </cfRule>
    <cfRule type="expression" dxfId="268" priority="14" stopIfTrue="1">
      <formula>MOD(ROW(),2)&lt;&gt;0</formula>
    </cfRule>
  </conditionalFormatting>
  <conditionalFormatting sqref="A25:A65">
    <cfRule type="expression" dxfId="267" priority="1" stopIfTrue="1">
      <formula>MOD(ROW(),2)=0</formula>
    </cfRule>
    <cfRule type="expression" dxfId="266" priority="2" stopIfTrue="1">
      <formula>MOD(ROW(),2)&lt;&gt;0</formula>
    </cfRule>
  </conditionalFormatting>
  <conditionalFormatting sqref="B25:C65">
    <cfRule type="expression" dxfId="265" priority="3" stopIfTrue="1">
      <formula>MOD(ROW(),2)=0</formula>
    </cfRule>
    <cfRule type="expression" dxfId="2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20"/>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x-721</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48</v>
      </c>
      <c r="C8" s="97"/>
    </row>
    <row r="9" spans="1:9" x14ac:dyDescent="0.25">
      <c r="A9" s="96" t="s">
        <v>17</v>
      </c>
      <c r="B9" s="97" t="s">
        <v>568</v>
      </c>
      <c r="C9" s="97"/>
    </row>
    <row r="10" spans="1:9" ht="52.8" x14ac:dyDescent="0.25">
      <c r="A10" s="96" t="s">
        <v>2</v>
      </c>
      <c r="B10" s="97" t="s">
        <v>628</v>
      </c>
      <c r="C10" s="97"/>
    </row>
    <row r="11" spans="1:9" x14ac:dyDescent="0.25">
      <c r="A11" s="96" t="s">
        <v>23</v>
      </c>
      <c r="B11" s="97" t="s">
        <v>346</v>
      </c>
      <c r="C11" s="97"/>
    </row>
    <row r="12" spans="1:9" x14ac:dyDescent="0.25">
      <c r="A12" s="96" t="s">
        <v>266</v>
      </c>
      <c r="B12" s="97" t="s">
        <v>569</v>
      </c>
      <c r="C12" s="97"/>
    </row>
    <row r="13" spans="1:9" x14ac:dyDescent="0.25">
      <c r="A13" s="96" t="s">
        <v>52</v>
      </c>
      <c r="B13" s="97">
        <v>1</v>
      </c>
      <c r="C13" s="97"/>
    </row>
    <row r="14" spans="1:9" x14ac:dyDescent="0.25">
      <c r="A14" s="96" t="s">
        <v>18</v>
      </c>
      <c r="B14" s="97">
        <v>721</v>
      </c>
      <c r="C14" s="97"/>
    </row>
    <row r="15" spans="1:9" x14ac:dyDescent="0.25">
      <c r="A15" s="96" t="s">
        <v>53</v>
      </c>
      <c r="B15" s="97" t="s">
        <v>629</v>
      </c>
      <c r="C15" s="97"/>
    </row>
    <row r="16" spans="1:9" x14ac:dyDescent="0.25">
      <c r="A16" s="96" t="s">
        <v>54</v>
      </c>
      <c r="B16" s="97" t="s">
        <v>630</v>
      </c>
      <c r="C16" s="97"/>
    </row>
    <row r="17" spans="1:3" ht="79.2" x14ac:dyDescent="0.25">
      <c r="A17" s="96" t="s">
        <v>1131</v>
      </c>
      <c r="B17" s="97" t="s">
        <v>1144</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570</v>
      </c>
      <c r="C25" s="113" t="s">
        <v>571</v>
      </c>
    </row>
    <row r="26" spans="1:3" x14ac:dyDescent="0.25">
      <c r="A26" s="114">
        <v>20</v>
      </c>
      <c r="B26" s="163">
        <v>2710</v>
      </c>
      <c r="C26" s="163">
        <v>2950</v>
      </c>
    </row>
    <row r="27" spans="1:3" x14ac:dyDescent="0.25">
      <c r="A27" s="114">
        <v>21</v>
      </c>
      <c r="B27" s="163">
        <v>2750</v>
      </c>
      <c r="C27" s="163">
        <v>2990</v>
      </c>
    </row>
    <row r="28" spans="1:3" x14ac:dyDescent="0.25">
      <c r="A28" s="114">
        <v>22</v>
      </c>
      <c r="B28" s="163">
        <v>2790</v>
      </c>
      <c r="C28" s="163">
        <v>3030</v>
      </c>
    </row>
    <row r="29" spans="1:3" x14ac:dyDescent="0.25">
      <c r="A29" s="114">
        <v>23</v>
      </c>
      <c r="B29" s="163">
        <v>2830</v>
      </c>
      <c r="C29" s="163">
        <v>3070</v>
      </c>
    </row>
    <row r="30" spans="1:3" x14ac:dyDescent="0.25">
      <c r="A30" s="114">
        <v>24</v>
      </c>
      <c r="B30" s="163">
        <v>2860</v>
      </c>
      <c r="C30" s="163">
        <v>3110</v>
      </c>
    </row>
    <row r="31" spans="1:3" x14ac:dyDescent="0.25">
      <c r="A31" s="114">
        <v>25</v>
      </c>
      <c r="B31" s="163">
        <v>2900</v>
      </c>
      <c r="C31" s="163">
        <v>3150</v>
      </c>
    </row>
    <row r="32" spans="1:3" x14ac:dyDescent="0.25">
      <c r="A32" s="114">
        <v>26</v>
      </c>
      <c r="B32" s="163">
        <v>2940</v>
      </c>
      <c r="C32" s="163">
        <v>3200</v>
      </c>
    </row>
    <row r="33" spans="1:3" x14ac:dyDescent="0.25">
      <c r="A33" s="114">
        <v>27</v>
      </c>
      <c r="B33" s="163">
        <v>2980</v>
      </c>
      <c r="C33" s="163">
        <v>3240</v>
      </c>
    </row>
    <row r="34" spans="1:3" x14ac:dyDescent="0.25">
      <c r="A34" s="114">
        <v>28</v>
      </c>
      <c r="B34" s="163">
        <v>3020</v>
      </c>
      <c r="C34" s="163">
        <v>3290</v>
      </c>
    </row>
    <row r="35" spans="1:3" x14ac:dyDescent="0.25">
      <c r="A35" s="114">
        <v>29</v>
      </c>
      <c r="B35" s="163">
        <v>3060</v>
      </c>
      <c r="C35" s="163">
        <v>3330</v>
      </c>
    </row>
    <row r="36" spans="1:3" x14ac:dyDescent="0.25">
      <c r="A36" s="114">
        <v>30</v>
      </c>
      <c r="B36" s="163">
        <v>3100</v>
      </c>
      <c r="C36" s="163">
        <v>3370</v>
      </c>
    </row>
    <row r="37" spans="1:3" x14ac:dyDescent="0.25">
      <c r="A37" s="114">
        <v>31</v>
      </c>
      <c r="B37" s="163">
        <v>3150</v>
      </c>
      <c r="C37" s="163">
        <v>3420</v>
      </c>
    </row>
    <row r="38" spans="1:3" x14ac:dyDescent="0.25">
      <c r="A38" s="114">
        <v>32</v>
      </c>
      <c r="B38" s="163">
        <v>3190</v>
      </c>
      <c r="C38" s="163">
        <v>3470</v>
      </c>
    </row>
    <row r="39" spans="1:3" x14ac:dyDescent="0.25">
      <c r="A39" s="114">
        <v>33</v>
      </c>
      <c r="B39" s="163">
        <v>3230</v>
      </c>
      <c r="C39" s="163">
        <v>3510</v>
      </c>
    </row>
    <row r="40" spans="1:3" x14ac:dyDescent="0.25">
      <c r="A40" s="114">
        <v>34</v>
      </c>
      <c r="B40" s="163">
        <v>3280</v>
      </c>
      <c r="C40" s="163">
        <v>3560</v>
      </c>
    </row>
    <row r="41" spans="1:3" x14ac:dyDescent="0.25">
      <c r="A41" s="114">
        <v>35</v>
      </c>
      <c r="B41" s="163">
        <v>3320</v>
      </c>
      <c r="C41" s="163">
        <v>3610</v>
      </c>
    </row>
    <row r="42" spans="1:3" x14ac:dyDescent="0.25">
      <c r="A42" s="114">
        <v>36</v>
      </c>
      <c r="B42" s="163">
        <v>3360</v>
      </c>
      <c r="C42" s="163">
        <v>3650</v>
      </c>
    </row>
    <row r="43" spans="1:3" x14ac:dyDescent="0.25">
      <c r="A43" s="114">
        <v>37</v>
      </c>
      <c r="B43" s="163">
        <v>3410</v>
      </c>
      <c r="C43" s="163">
        <v>3700</v>
      </c>
    </row>
    <row r="44" spans="1:3" x14ac:dyDescent="0.25">
      <c r="A44" s="114">
        <v>38</v>
      </c>
      <c r="B44" s="163">
        <v>3450</v>
      </c>
      <c r="C44" s="163">
        <v>3750</v>
      </c>
    </row>
    <row r="45" spans="1:3" x14ac:dyDescent="0.25">
      <c r="A45" s="114">
        <v>39</v>
      </c>
      <c r="B45" s="163">
        <v>3500</v>
      </c>
      <c r="C45" s="163">
        <v>3800</v>
      </c>
    </row>
    <row r="46" spans="1:3" x14ac:dyDescent="0.25">
      <c r="A46" s="114">
        <v>40</v>
      </c>
      <c r="B46" s="163">
        <v>3550</v>
      </c>
      <c r="C46" s="163">
        <v>3850</v>
      </c>
    </row>
    <row r="47" spans="1:3" x14ac:dyDescent="0.25">
      <c r="A47" s="114">
        <v>41</v>
      </c>
      <c r="B47" s="163">
        <v>3590</v>
      </c>
      <c r="C47" s="163">
        <v>3900</v>
      </c>
    </row>
    <row r="48" spans="1:3" x14ac:dyDescent="0.25">
      <c r="A48" s="114">
        <v>42</v>
      </c>
      <c r="B48" s="163">
        <v>3640</v>
      </c>
      <c r="C48" s="163">
        <v>3950</v>
      </c>
    </row>
    <row r="49" spans="1:3" x14ac:dyDescent="0.25">
      <c r="A49" s="114">
        <v>43</v>
      </c>
      <c r="B49" s="163">
        <v>3690</v>
      </c>
      <c r="C49" s="163">
        <v>4000</v>
      </c>
    </row>
    <row r="50" spans="1:3" x14ac:dyDescent="0.25">
      <c r="A50" s="114">
        <v>44</v>
      </c>
      <c r="B50" s="163">
        <v>3740</v>
      </c>
      <c r="C50" s="163">
        <v>4060</v>
      </c>
    </row>
    <row r="51" spans="1:3" x14ac:dyDescent="0.25">
      <c r="A51" s="114">
        <v>45</v>
      </c>
      <c r="B51" s="163">
        <v>3790</v>
      </c>
      <c r="C51" s="163">
        <v>4110</v>
      </c>
    </row>
    <row r="52" spans="1:3" x14ac:dyDescent="0.25">
      <c r="A52" s="114">
        <v>46</v>
      </c>
      <c r="B52" s="163">
        <v>3840</v>
      </c>
      <c r="C52" s="163">
        <v>4160</v>
      </c>
    </row>
    <row r="53" spans="1:3" x14ac:dyDescent="0.25">
      <c r="A53" s="114">
        <v>47</v>
      </c>
      <c r="B53" s="163">
        <v>3890</v>
      </c>
      <c r="C53" s="163">
        <v>4210</v>
      </c>
    </row>
    <row r="54" spans="1:3" x14ac:dyDescent="0.25">
      <c r="A54" s="114">
        <v>48</v>
      </c>
      <c r="B54" s="163">
        <v>3940</v>
      </c>
      <c r="C54" s="163">
        <v>4270</v>
      </c>
    </row>
    <row r="55" spans="1:3" x14ac:dyDescent="0.25">
      <c r="A55" s="114">
        <v>49</v>
      </c>
      <c r="B55" s="163">
        <v>3990</v>
      </c>
      <c r="C55" s="163">
        <v>4320</v>
      </c>
    </row>
    <row r="56" spans="1:3" x14ac:dyDescent="0.25">
      <c r="A56" s="114">
        <v>50</v>
      </c>
      <c r="B56" s="163">
        <v>4040</v>
      </c>
      <c r="C56" s="163">
        <v>4380</v>
      </c>
    </row>
    <row r="57" spans="1:3" x14ac:dyDescent="0.25">
      <c r="A57" s="114">
        <v>51</v>
      </c>
      <c r="B57" s="163">
        <v>4090</v>
      </c>
      <c r="C57" s="163">
        <v>4430</v>
      </c>
    </row>
    <row r="58" spans="1:3" x14ac:dyDescent="0.25">
      <c r="A58" s="114">
        <v>52</v>
      </c>
      <c r="B58" s="163">
        <v>4150</v>
      </c>
      <c r="C58" s="163">
        <v>4490</v>
      </c>
    </row>
    <row r="59" spans="1:3" x14ac:dyDescent="0.25">
      <c r="A59" s="114">
        <v>53</v>
      </c>
      <c r="B59" s="163">
        <v>4200</v>
      </c>
      <c r="C59" s="163">
        <v>4540</v>
      </c>
    </row>
    <row r="60" spans="1:3" x14ac:dyDescent="0.25">
      <c r="A60" s="114">
        <v>54</v>
      </c>
      <c r="B60" s="163">
        <v>4260</v>
      </c>
      <c r="C60" s="163">
        <v>4600</v>
      </c>
    </row>
    <row r="61" spans="1:3" x14ac:dyDescent="0.25">
      <c r="A61" s="114">
        <v>55</v>
      </c>
      <c r="B61" s="163">
        <v>4310</v>
      </c>
      <c r="C61" s="163">
        <v>4650</v>
      </c>
    </row>
    <row r="62" spans="1:3" x14ac:dyDescent="0.25">
      <c r="A62" s="114">
        <v>56</v>
      </c>
      <c r="B62" s="163">
        <v>4370</v>
      </c>
      <c r="C62" s="163">
        <v>4710</v>
      </c>
    </row>
    <row r="63" spans="1:3" x14ac:dyDescent="0.25">
      <c r="A63" s="114">
        <v>57</v>
      </c>
      <c r="B63" s="163">
        <v>4430</v>
      </c>
      <c r="C63" s="163">
        <v>4770</v>
      </c>
    </row>
    <row r="64" spans="1:3" x14ac:dyDescent="0.25">
      <c r="A64" s="114">
        <v>58</v>
      </c>
      <c r="B64" s="163">
        <v>4490</v>
      </c>
      <c r="C64" s="163">
        <v>4830</v>
      </c>
    </row>
    <row r="65" spans="1:3" x14ac:dyDescent="0.25">
      <c r="A65" s="114">
        <v>59</v>
      </c>
      <c r="B65" s="163">
        <v>4530</v>
      </c>
      <c r="C65" s="163">
        <v>4880</v>
      </c>
    </row>
    <row r="66" spans="1:3" x14ac:dyDescent="0.25">
      <c r="A66" s="114">
        <v>60</v>
      </c>
      <c r="B66" s="163">
        <v>4550</v>
      </c>
      <c r="C66" s="163">
        <v>4890</v>
      </c>
    </row>
    <row r="67" spans="1:3" x14ac:dyDescent="0.25">
      <c r="A67" s="114">
        <v>61</v>
      </c>
      <c r="B67" s="163">
        <v>4570</v>
      </c>
      <c r="C67" s="163">
        <v>4910</v>
      </c>
    </row>
    <row r="68" spans="1:3" x14ac:dyDescent="0.25">
      <c r="A68" s="114">
        <v>62</v>
      </c>
      <c r="B68" s="163">
        <v>4590</v>
      </c>
      <c r="C68" s="163">
        <v>4930</v>
      </c>
    </row>
    <row r="69" spans="1:3" x14ac:dyDescent="0.25">
      <c r="A69" s="114">
        <v>63</v>
      </c>
      <c r="B69" s="163">
        <v>4620</v>
      </c>
      <c r="C69" s="163">
        <v>4950</v>
      </c>
    </row>
    <row r="70" spans="1:3" x14ac:dyDescent="0.25">
      <c r="A70" s="114">
        <v>64</v>
      </c>
      <c r="B70" s="163">
        <v>4650</v>
      </c>
      <c r="C70" s="163">
        <v>4980</v>
      </c>
    </row>
  </sheetData>
  <sheetProtection algorithmName="SHA-512" hashValue="b7KdNbzIJP4sOf8tXiHGE5U0ZGC1kB+Vz3JZFLYhJoEEBLc6gSCx8b3ciU5EXqphQo/+4LTr+Ly/c91Cw3/nvA==" saltValue="F9EKbenfOgJ6eCwR/sXFXQ==" spinCount="100000" sheet="1" objects="1" scenarios="1"/>
  <conditionalFormatting sqref="A6:A16 A18:A20">
    <cfRule type="expression" dxfId="263" priority="23" stopIfTrue="1">
      <formula>MOD(ROW(),2)=0</formula>
    </cfRule>
    <cfRule type="expression" dxfId="262" priority="24" stopIfTrue="1">
      <formula>MOD(ROW(),2)&lt;&gt;0</formula>
    </cfRule>
  </conditionalFormatting>
  <conditionalFormatting sqref="B6:C16 C20 B18:C19 C17">
    <cfRule type="expression" dxfId="261" priority="25" stopIfTrue="1">
      <formula>MOD(ROW(),2)=0</formula>
    </cfRule>
    <cfRule type="expression" dxfId="260" priority="26" stopIfTrue="1">
      <formula>MOD(ROW(),2)&lt;&gt;0</formula>
    </cfRule>
  </conditionalFormatting>
  <conditionalFormatting sqref="B20">
    <cfRule type="expression" dxfId="259" priority="17" stopIfTrue="1">
      <formula>MOD(ROW(),2)=0</formula>
    </cfRule>
    <cfRule type="expression" dxfId="258" priority="18" stopIfTrue="1">
      <formula>MOD(ROW(),2)&lt;&gt;0</formula>
    </cfRule>
  </conditionalFormatting>
  <conditionalFormatting sqref="A17">
    <cfRule type="expression" dxfId="257" priority="13" stopIfTrue="1">
      <formula>MOD(ROW(),2)=0</formula>
    </cfRule>
    <cfRule type="expression" dxfId="256" priority="14" stopIfTrue="1">
      <formula>MOD(ROW(),2)&lt;&gt;0</formula>
    </cfRule>
  </conditionalFormatting>
  <conditionalFormatting sqref="B17">
    <cfRule type="expression" dxfId="255" priority="15" stopIfTrue="1">
      <formula>MOD(ROW(),2)=0</formula>
    </cfRule>
    <cfRule type="expression" dxfId="254" priority="16" stopIfTrue="1">
      <formula>MOD(ROW(),2)&lt;&gt;0</formula>
    </cfRule>
  </conditionalFormatting>
  <conditionalFormatting sqref="A25:A70">
    <cfRule type="expression" dxfId="253" priority="1" stopIfTrue="1">
      <formula>MOD(ROW(),2)=0</formula>
    </cfRule>
    <cfRule type="expression" dxfId="252" priority="2" stopIfTrue="1">
      <formula>MOD(ROW(),2)&lt;&gt;0</formula>
    </cfRule>
  </conditionalFormatting>
  <conditionalFormatting sqref="B25:C70">
    <cfRule type="expression" dxfId="251" priority="3" stopIfTrue="1">
      <formula>MOD(ROW(),2)=0</formula>
    </cfRule>
    <cfRule type="expression" dxfId="2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21"/>
  <dimension ref="A1:I77"/>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Buy out - x-722</v>
      </c>
      <c r="B3" s="56"/>
      <c r="C3" s="56"/>
      <c r="D3" s="56"/>
      <c r="E3" s="56"/>
      <c r="F3" s="56"/>
      <c r="G3" s="56"/>
      <c r="H3" s="56"/>
      <c r="I3" s="56"/>
    </row>
    <row r="4" spans="1:9" x14ac:dyDescent="0.25">
      <c r="A4" s="58"/>
    </row>
    <row r="6" spans="1:9" ht="26.4" x14ac:dyDescent="0.25">
      <c r="A6" s="94" t="s">
        <v>24</v>
      </c>
      <c r="B6" s="95" t="s">
        <v>26</v>
      </c>
    </row>
    <row r="7" spans="1:9" x14ac:dyDescent="0.25">
      <c r="A7" s="96" t="s">
        <v>16</v>
      </c>
      <c r="B7" s="97" t="s">
        <v>46</v>
      </c>
    </row>
    <row r="8" spans="1:9" x14ac:dyDescent="0.25">
      <c r="A8" s="96" t="s">
        <v>49</v>
      </c>
      <c r="B8" s="97" t="s">
        <v>47</v>
      </c>
    </row>
    <row r="9" spans="1:9" x14ac:dyDescent="0.25">
      <c r="A9" s="96" t="s">
        <v>17</v>
      </c>
      <c r="B9" s="97" t="s">
        <v>1179</v>
      </c>
    </row>
    <row r="10" spans="1:9" ht="26.4" x14ac:dyDescent="0.25">
      <c r="A10" s="96" t="s">
        <v>2</v>
      </c>
      <c r="B10" s="97" t="s">
        <v>631</v>
      </c>
    </row>
    <row r="11" spans="1:9" x14ac:dyDescent="0.25">
      <c r="A11" s="96" t="s">
        <v>23</v>
      </c>
      <c r="B11" s="97" t="s">
        <v>346</v>
      </c>
    </row>
    <row r="12" spans="1:9" ht="52.8" x14ac:dyDescent="0.25">
      <c r="A12" s="96" t="s">
        <v>266</v>
      </c>
      <c r="B12" s="97" t="s">
        <v>632</v>
      </c>
    </row>
    <row r="13" spans="1:9" x14ac:dyDescent="0.25">
      <c r="A13" s="96" t="s">
        <v>52</v>
      </c>
      <c r="B13" s="97">
        <v>0</v>
      </c>
    </row>
    <row r="14" spans="1:9" x14ac:dyDescent="0.25">
      <c r="A14" s="96" t="s">
        <v>18</v>
      </c>
      <c r="B14" s="97">
        <v>722</v>
      </c>
    </row>
    <row r="15" spans="1:9" x14ac:dyDescent="0.25">
      <c r="A15" s="96" t="s">
        <v>53</v>
      </c>
      <c r="B15" s="97" t="s">
        <v>633</v>
      </c>
    </row>
    <row r="16" spans="1:9" x14ac:dyDescent="0.25">
      <c r="A16" s="96" t="s">
        <v>54</v>
      </c>
      <c r="B16" s="97" t="s">
        <v>466</v>
      </c>
    </row>
    <row r="17" spans="1:2" ht="105.6" x14ac:dyDescent="0.25">
      <c r="A17" s="96" t="s">
        <v>1131</v>
      </c>
      <c r="B17" s="97" t="s">
        <v>1145</v>
      </c>
    </row>
    <row r="18" spans="1:2" x14ac:dyDescent="0.25">
      <c r="A18" s="96" t="s">
        <v>19</v>
      </c>
      <c r="B18" s="182">
        <v>45216</v>
      </c>
    </row>
    <row r="19" spans="1:2" ht="26.4" x14ac:dyDescent="0.25">
      <c r="A19" s="96" t="s">
        <v>20</v>
      </c>
      <c r="B19" s="182">
        <v>45383</v>
      </c>
    </row>
    <row r="20" spans="1:2" x14ac:dyDescent="0.25">
      <c r="A20" s="96" t="s">
        <v>264</v>
      </c>
      <c r="B20" s="97" t="s">
        <v>1126</v>
      </c>
    </row>
    <row r="22" spans="1:2" x14ac:dyDescent="0.25">
      <c r="B22" s="117" t="str">
        <f>HYPERLINK("#'Factor List'!A1","Back to Factor List")</f>
        <v>Back to Factor List</v>
      </c>
    </row>
    <row r="25" spans="1:2" ht="66" x14ac:dyDescent="0.25">
      <c r="A25" s="98" t="s">
        <v>277</v>
      </c>
      <c r="B25" s="98" t="s">
        <v>634</v>
      </c>
    </row>
    <row r="26" spans="1:2" x14ac:dyDescent="0.25">
      <c r="A26" s="99">
        <v>16</v>
      </c>
      <c r="B26" s="165">
        <v>0.94</v>
      </c>
    </row>
    <row r="27" spans="1:2" x14ac:dyDescent="0.25">
      <c r="A27" s="99">
        <v>17</v>
      </c>
      <c r="B27" s="165">
        <v>0.94</v>
      </c>
    </row>
    <row r="28" spans="1:2" x14ac:dyDescent="0.25">
      <c r="A28" s="99">
        <v>18</v>
      </c>
      <c r="B28" s="165">
        <v>0.94</v>
      </c>
    </row>
    <row r="29" spans="1:2" x14ac:dyDescent="0.25">
      <c r="A29" s="99">
        <v>19</v>
      </c>
      <c r="B29" s="165">
        <v>0.94</v>
      </c>
    </row>
    <row r="30" spans="1:2" x14ac:dyDescent="0.25">
      <c r="A30" s="99">
        <v>20</v>
      </c>
      <c r="B30" s="165">
        <v>0.94</v>
      </c>
    </row>
    <row r="31" spans="1:2" x14ac:dyDescent="0.25">
      <c r="A31" s="99">
        <v>21</v>
      </c>
      <c r="B31" s="165">
        <v>0.93</v>
      </c>
    </row>
    <row r="32" spans="1:2" x14ac:dyDescent="0.25">
      <c r="A32" s="99">
        <v>22</v>
      </c>
      <c r="B32" s="165">
        <v>0.93</v>
      </c>
    </row>
    <row r="33" spans="1:2" x14ac:dyDescent="0.25">
      <c r="A33" s="99">
        <v>23</v>
      </c>
      <c r="B33" s="165">
        <v>0.93</v>
      </c>
    </row>
    <row r="34" spans="1:2" x14ac:dyDescent="0.25">
      <c r="A34" s="99">
        <v>24</v>
      </c>
      <c r="B34" s="165">
        <v>0.93</v>
      </c>
    </row>
    <row r="35" spans="1:2" x14ac:dyDescent="0.25">
      <c r="A35" s="99">
        <v>25</v>
      </c>
      <c r="B35" s="165">
        <v>0.93</v>
      </c>
    </row>
    <row r="36" spans="1:2" x14ac:dyDescent="0.25">
      <c r="A36" s="99">
        <v>26</v>
      </c>
      <c r="B36" s="165">
        <v>0.93</v>
      </c>
    </row>
    <row r="37" spans="1:2" x14ac:dyDescent="0.25">
      <c r="A37" s="99">
        <v>27</v>
      </c>
      <c r="B37" s="165">
        <v>0.93</v>
      </c>
    </row>
    <row r="38" spans="1:2" x14ac:dyDescent="0.25">
      <c r="A38" s="99">
        <v>28</v>
      </c>
      <c r="B38" s="165">
        <v>0.93</v>
      </c>
    </row>
    <row r="39" spans="1:2" x14ac:dyDescent="0.25">
      <c r="A39" s="99">
        <v>29</v>
      </c>
      <c r="B39" s="165">
        <v>0.93</v>
      </c>
    </row>
    <row r="40" spans="1:2" x14ac:dyDescent="0.25">
      <c r="A40" s="99">
        <v>30</v>
      </c>
      <c r="B40" s="165">
        <v>0.92</v>
      </c>
    </row>
    <row r="41" spans="1:2" x14ac:dyDescent="0.25">
      <c r="A41" s="99">
        <v>31</v>
      </c>
      <c r="B41" s="165">
        <v>0.92</v>
      </c>
    </row>
    <row r="42" spans="1:2" x14ac:dyDescent="0.25">
      <c r="A42" s="99">
        <v>32</v>
      </c>
      <c r="B42" s="165">
        <v>0.92</v>
      </c>
    </row>
    <row r="43" spans="1:2" x14ac:dyDescent="0.25">
      <c r="A43" s="99">
        <v>33</v>
      </c>
      <c r="B43" s="165">
        <v>0.92</v>
      </c>
    </row>
    <row r="44" spans="1:2" x14ac:dyDescent="0.25">
      <c r="A44" s="99">
        <v>34</v>
      </c>
      <c r="B44" s="165">
        <v>0.92</v>
      </c>
    </row>
    <row r="45" spans="1:2" x14ac:dyDescent="0.25">
      <c r="A45" s="99">
        <v>35</v>
      </c>
      <c r="B45" s="165">
        <v>0.92</v>
      </c>
    </row>
    <row r="46" spans="1:2" x14ac:dyDescent="0.25">
      <c r="A46" s="99">
        <v>36</v>
      </c>
      <c r="B46" s="165">
        <v>0.92</v>
      </c>
    </row>
    <row r="47" spans="1:2" x14ac:dyDescent="0.25">
      <c r="A47" s="99">
        <v>37</v>
      </c>
      <c r="B47" s="165">
        <v>0.92</v>
      </c>
    </row>
    <row r="48" spans="1:2" x14ac:dyDescent="0.25">
      <c r="A48" s="99">
        <v>38</v>
      </c>
      <c r="B48" s="165">
        <v>0.92</v>
      </c>
    </row>
    <row r="49" spans="1:2" x14ac:dyDescent="0.25">
      <c r="A49" s="99">
        <v>39</v>
      </c>
      <c r="B49" s="165">
        <v>0.92</v>
      </c>
    </row>
    <row r="50" spans="1:2" x14ac:dyDescent="0.25">
      <c r="A50" s="99">
        <v>40</v>
      </c>
      <c r="B50" s="165">
        <v>0.92</v>
      </c>
    </row>
    <row r="51" spans="1:2" x14ac:dyDescent="0.25">
      <c r="A51" s="99">
        <v>41</v>
      </c>
      <c r="B51" s="165">
        <v>0.91</v>
      </c>
    </row>
    <row r="52" spans="1:2" x14ac:dyDescent="0.25">
      <c r="A52" s="99">
        <v>42</v>
      </c>
      <c r="B52" s="165">
        <v>0.91</v>
      </c>
    </row>
    <row r="53" spans="1:2" x14ac:dyDescent="0.25">
      <c r="A53" s="99">
        <v>43</v>
      </c>
      <c r="B53" s="165">
        <v>0.91</v>
      </c>
    </row>
    <row r="54" spans="1:2" x14ac:dyDescent="0.25">
      <c r="A54" s="99">
        <v>44</v>
      </c>
      <c r="B54" s="165">
        <v>0.91</v>
      </c>
    </row>
    <row r="55" spans="1:2" x14ac:dyDescent="0.25">
      <c r="A55" s="99">
        <v>45</v>
      </c>
      <c r="B55" s="165">
        <v>0.91</v>
      </c>
    </row>
    <row r="56" spans="1:2" x14ac:dyDescent="0.25">
      <c r="A56" s="99">
        <v>46</v>
      </c>
      <c r="B56" s="165">
        <v>0.91</v>
      </c>
    </row>
    <row r="57" spans="1:2" x14ac:dyDescent="0.25">
      <c r="A57" s="99">
        <v>47</v>
      </c>
      <c r="B57" s="165">
        <v>0.91</v>
      </c>
    </row>
    <row r="58" spans="1:2" x14ac:dyDescent="0.25">
      <c r="A58" s="99">
        <v>48</v>
      </c>
      <c r="B58" s="165">
        <v>0.91</v>
      </c>
    </row>
    <row r="59" spans="1:2" x14ac:dyDescent="0.25">
      <c r="A59" s="99">
        <v>49</v>
      </c>
      <c r="B59" s="165">
        <v>0.91</v>
      </c>
    </row>
    <row r="60" spans="1:2" x14ac:dyDescent="0.25">
      <c r="A60" s="99">
        <v>50</v>
      </c>
      <c r="B60" s="165">
        <v>0.91</v>
      </c>
    </row>
    <row r="61" spans="1:2" x14ac:dyDescent="0.25">
      <c r="A61" s="99">
        <v>51</v>
      </c>
      <c r="B61" s="165">
        <v>0.91</v>
      </c>
    </row>
    <row r="62" spans="1:2" x14ac:dyDescent="0.25">
      <c r="A62" s="99">
        <v>52</v>
      </c>
      <c r="B62" s="165">
        <v>0.91</v>
      </c>
    </row>
    <row r="63" spans="1:2" x14ac:dyDescent="0.25">
      <c r="A63" s="99">
        <v>53</v>
      </c>
      <c r="B63" s="165">
        <v>0.91</v>
      </c>
    </row>
    <row r="64" spans="1:2" x14ac:dyDescent="0.25">
      <c r="A64" s="99">
        <v>54</v>
      </c>
      <c r="B64" s="165">
        <v>0.91</v>
      </c>
    </row>
    <row r="65" spans="1:2" x14ac:dyDescent="0.25">
      <c r="A65" s="99">
        <v>55</v>
      </c>
      <c r="B65" s="165">
        <v>0.92</v>
      </c>
    </row>
    <row r="66" spans="1:2" x14ac:dyDescent="0.25">
      <c r="A66" s="99">
        <v>56</v>
      </c>
      <c r="B66" s="165">
        <v>0.92</v>
      </c>
    </row>
    <row r="67" spans="1:2" x14ac:dyDescent="0.25">
      <c r="A67" s="99">
        <v>57</v>
      </c>
      <c r="B67" s="165">
        <v>0.92</v>
      </c>
    </row>
    <row r="68" spans="1:2" x14ac:dyDescent="0.25">
      <c r="A68" s="99">
        <v>58</v>
      </c>
      <c r="B68" s="165">
        <v>0.92</v>
      </c>
    </row>
    <row r="69" spans="1:2" x14ac:dyDescent="0.25">
      <c r="A69" s="99">
        <v>59</v>
      </c>
      <c r="B69" s="165">
        <v>0.92</v>
      </c>
    </row>
    <row r="70" spans="1:2" x14ac:dyDescent="0.25">
      <c r="A70" s="99">
        <v>60</v>
      </c>
      <c r="B70" s="165">
        <v>0.92</v>
      </c>
    </row>
    <row r="71" spans="1:2" x14ac:dyDescent="0.25">
      <c r="A71" s="99">
        <v>61</v>
      </c>
      <c r="B71" s="165">
        <v>0.92</v>
      </c>
    </row>
    <row r="72" spans="1:2" x14ac:dyDescent="0.25">
      <c r="A72" s="99">
        <v>62</v>
      </c>
      <c r="B72" s="165">
        <v>0.93</v>
      </c>
    </row>
    <row r="73" spans="1:2" x14ac:dyDescent="0.25">
      <c r="A73" s="99">
        <v>63</v>
      </c>
      <c r="B73" s="165">
        <v>0.93</v>
      </c>
    </row>
    <row r="74" spans="1:2" x14ac:dyDescent="0.25">
      <c r="A74" s="99">
        <v>64</v>
      </c>
      <c r="B74" s="165">
        <v>0.93</v>
      </c>
    </row>
    <row r="75" spans="1:2" x14ac:dyDescent="0.25">
      <c r="A75" s="99">
        <v>65</v>
      </c>
      <c r="B75" s="165" t="s">
        <v>729</v>
      </c>
    </row>
    <row r="76" spans="1:2" x14ac:dyDescent="0.25">
      <c r="A76" s="99">
        <v>66</v>
      </c>
      <c r="B76" s="165" t="s">
        <v>729</v>
      </c>
    </row>
    <row r="77" spans="1:2" x14ac:dyDescent="0.25">
      <c r="A77" s="99">
        <v>67</v>
      </c>
      <c r="B77" s="165" t="s">
        <v>729</v>
      </c>
    </row>
  </sheetData>
  <sheetProtection algorithmName="SHA-512" hashValue="7zwYUB1Ux+ZfQ+HXLtX5UzdX/qlK4YOtciPiOVZtKfLbD6r8iuuAttE4VTPutWC3xiOSg79yt22wxQxoQrRHSQ==" saltValue="lhQLfyY312GwfM5bUjtLQQ==" spinCount="100000" sheet="1" objects="1" scenarios="1"/>
  <conditionalFormatting sqref="A25:A26">
    <cfRule type="expression" dxfId="249" priority="19" stopIfTrue="1">
      <formula>MOD(ROW(),2)=0</formula>
    </cfRule>
    <cfRule type="expression" dxfId="248" priority="20" stopIfTrue="1">
      <formula>MOD(ROW(),2)&lt;&gt;0</formula>
    </cfRule>
  </conditionalFormatting>
  <conditionalFormatting sqref="B25:B26">
    <cfRule type="expression" dxfId="247" priority="21" stopIfTrue="1">
      <formula>MOD(ROW(),2)=0</formula>
    </cfRule>
    <cfRule type="expression" dxfId="246" priority="22" stopIfTrue="1">
      <formula>MOD(ROW(),2)&lt;&gt;0</formula>
    </cfRule>
  </conditionalFormatting>
  <conditionalFormatting sqref="A6:A20">
    <cfRule type="expression" dxfId="245" priority="23" stopIfTrue="1">
      <formula>MOD(ROW(),2)=0</formula>
    </cfRule>
    <cfRule type="expression" dxfId="244" priority="24" stopIfTrue="1">
      <formula>MOD(ROW(),2)&lt;&gt;0</formula>
    </cfRule>
  </conditionalFormatting>
  <conditionalFormatting sqref="B6:B19">
    <cfRule type="expression" dxfId="243" priority="25" stopIfTrue="1">
      <formula>MOD(ROW(),2)=0</formula>
    </cfRule>
    <cfRule type="expression" dxfId="242" priority="26" stopIfTrue="1">
      <formula>MOD(ROW(),2)&lt;&gt;0</formula>
    </cfRule>
  </conditionalFormatting>
  <conditionalFormatting sqref="A27:A74">
    <cfRule type="expression" dxfId="241" priority="15" stopIfTrue="1">
      <formula>MOD(ROW(),2)=0</formula>
    </cfRule>
    <cfRule type="expression" dxfId="240" priority="16" stopIfTrue="1">
      <formula>MOD(ROW(),2)&lt;&gt;0</formula>
    </cfRule>
  </conditionalFormatting>
  <conditionalFormatting sqref="B27:B74">
    <cfRule type="expression" dxfId="239" priority="17" stopIfTrue="1">
      <formula>MOD(ROW(),2)=0</formula>
    </cfRule>
    <cfRule type="expression" dxfId="238" priority="18" stopIfTrue="1">
      <formula>MOD(ROW(),2)&lt;&gt;0</formula>
    </cfRule>
  </conditionalFormatting>
  <conditionalFormatting sqref="A75">
    <cfRule type="expression" dxfId="237" priority="11" stopIfTrue="1">
      <formula>MOD(ROW(),2)=0</formula>
    </cfRule>
    <cfRule type="expression" dxfId="236" priority="12" stopIfTrue="1">
      <formula>MOD(ROW(),2)&lt;&gt;0</formula>
    </cfRule>
  </conditionalFormatting>
  <conditionalFormatting sqref="B75">
    <cfRule type="expression" dxfId="235" priority="13" stopIfTrue="1">
      <formula>MOD(ROW(),2)=0</formula>
    </cfRule>
    <cfRule type="expression" dxfId="234" priority="14" stopIfTrue="1">
      <formula>MOD(ROW(),2)&lt;&gt;0</formula>
    </cfRule>
  </conditionalFormatting>
  <conditionalFormatting sqref="A76">
    <cfRule type="expression" dxfId="233" priority="7" stopIfTrue="1">
      <formula>MOD(ROW(),2)=0</formula>
    </cfRule>
    <cfRule type="expression" dxfId="232" priority="8" stopIfTrue="1">
      <formula>MOD(ROW(),2)&lt;&gt;0</formula>
    </cfRule>
  </conditionalFormatting>
  <conditionalFormatting sqref="B76">
    <cfRule type="expression" dxfId="231" priority="9" stopIfTrue="1">
      <formula>MOD(ROW(),2)=0</formula>
    </cfRule>
    <cfRule type="expression" dxfId="230" priority="10" stopIfTrue="1">
      <formula>MOD(ROW(),2)&lt;&gt;0</formula>
    </cfRule>
  </conditionalFormatting>
  <conditionalFormatting sqref="A77">
    <cfRule type="expression" dxfId="229" priority="3" stopIfTrue="1">
      <formula>MOD(ROW(),2)=0</formula>
    </cfRule>
    <cfRule type="expression" dxfId="228" priority="4" stopIfTrue="1">
      <formula>MOD(ROW(),2)&lt;&gt;0</formula>
    </cfRule>
  </conditionalFormatting>
  <conditionalFormatting sqref="B77">
    <cfRule type="expression" dxfId="227" priority="5" stopIfTrue="1">
      <formula>MOD(ROW(),2)=0</formula>
    </cfRule>
    <cfRule type="expression" dxfId="226" priority="6" stopIfTrue="1">
      <formula>MOD(ROW(),2)&lt;&gt;0</formula>
    </cfRule>
  </conditionalFormatting>
  <conditionalFormatting sqref="B20">
    <cfRule type="expression" dxfId="225" priority="1" stopIfTrue="1">
      <formula>MOD(ROW(),2)=0</formula>
    </cfRule>
    <cfRule type="expression" dxfId="2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22"/>
  <dimension ref="A1:I78"/>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Buy out - x-723</v>
      </c>
      <c r="B3" s="56"/>
      <c r="C3" s="56"/>
      <c r="D3" s="56"/>
      <c r="E3" s="56"/>
      <c r="F3" s="56"/>
      <c r="G3" s="56"/>
      <c r="H3" s="56"/>
      <c r="I3" s="56"/>
    </row>
    <row r="4" spans="1:9" x14ac:dyDescent="0.25">
      <c r="A4" s="58"/>
    </row>
    <row r="6" spans="1:9" ht="26.4" x14ac:dyDescent="0.25">
      <c r="A6" s="94" t="s">
        <v>24</v>
      </c>
      <c r="B6" s="95" t="s">
        <v>26</v>
      </c>
    </row>
    <row r="7" spans="1:9" x14ac:dyDescent="0.25">
      <c r="A7" s="96" t="s">
        <v>16</v>
      </c>
      <c r="B7" s="97" t="s">
        <v>46</v>
      </c>
    </row>
    <row r="8" spans="1:9" x14ac:dyDescent="0.25">
      <c r="A8" s="96" t="s">
        <v>49</v>
      </c>
      <c r="B8" s="97" t="s">
        <v>47</v>
      </c>
    </row>
    <row r="9" spans="1:9" x14ac:dyDescent="0.25">
      <c r="A9" s="96" t="s">
        <v>17</v>
      </c>
      <c r="B9" s="97" t="s">
        <v>1179</v>
      </c>
    </row>
    <row r="10" spans="1:9" ht="26.4" x14ac:dyDescent="0.25">
      <c r="A10" s="96" t="s">
        <v>2</v>
      </c>
      <c r="B10" s="97" t="s">
        <v>635</v>
      </c>
    </row>
    <row r="11" spans="1:9" x14ac:dyDescent="0.25">
      <c r="A11" s="96" t="s">
        <v>23</v>
      </c>
      <c r="B11" s="97" t="s">
        <v>346</v>
      </c>
    </row>
    <row r="12" spans="1:9" ht="66" x14ac:dyDescent="0.25">
      <c r="A12" s="96" t="s">
        <v>266</v>
      </c>
      <c r="B12" s="97" t="s">
        <v>636</v>
      </c>
    </row>
    <row r="13" spans="1:9" x14ac:dyDescent="0.25">
      <c r="A13" s="96" t="s">
        <v>52</v>
      </c>
      <c r="B13" s="97">
        <v>0</v>
      </c>
    </row>
    <row r="14" spans="1:9" x14ac:dyDescent="0.25">
      <c r="A14" s="96" t="s">
        <v>18</v>
      </c>
      <c r="B14" s="97">
        <v>723</v>
      </c>
    </row>
    <row r="15" spans="1:9" x14ac:dyDescent="0.25">
      <c r="A15" s="96" t="s">
        <v>53</v>
      </c>
      <c r="B15" s="97" t="s">
        <v>637</v>
      </c>
    </row>
    <row r="16" spans="1:9" x14ac:dyDescent="0.25">
      <c r="A16" s="96" t="s">
        <v>54</v>
      </c>
      <c r="B16" s="97" t="s">
        <v>469</v>
      </c>
    </row>
    <row r="17" spans="1:2" ht="105.6" x14ac:dyDescent="0.25">
      <c r="A17" s="96" t="s">
        <v>1131</v>
      </c>
      <c r="B17" s="97" t="s">
        <v>1145</v>
      </c>
    </row>
    <row r="18" spans="1:2" x14ac:dyDescent="0.25">
      <c r="A18" s="96" t="s">
        <v>19</v>
      </c>
      <c r="B18" s="182">
        <v>45216</v>
      </c>
    </row>
    <row r="19" spans="1:2" ht="26.4" x14ac:dyDescent="0.25">
      <c r="A19" s="96" t="s">
        <v>20</v>
      </c>
      <c r="B19" s="182">
        <v>45383</v>
      </c>
    </row>
    <row r="20" spans="1:2" x14ac:dyDescent="0.25">
      <c r="A20" s="96" t="s">
        <v>264</v>
      </c>
      <c r="B20" s="97" t="s">
        <v>1126</v>
      </c>
    </row>
    <row r="22" spans="1:2" x14ac:dyDescent="0.25">
      <c r="B22" s="117" t="str">
        <f>HYPERLINK("#'Factor List'!A1","Back to Factor List")</f>
        <v>Back to Factor List</v>
      </c>
    </row>
    <row r="25" spans="1:2" ht="39.6" x14ac:dyDescent="0.25">
      <c r="A25" s="98" t="s">
        <v>1146</v>
      </c>
      <c r="B25" s="98" t="s">
        <v>638</v>
      </c>
    </row>
    <row r="26" spans="1:2" x14ac:dyDescent="0.25">
      <c r="A26" s="99">
        <v>0</v>
      </c>
      <c r="B26" s="100">
        <v>0</v>
      </c>
    </row>
    <row r="27" spans="1:2" x14ac:dyDescent="0.25">
      <c r="A27" s="99">
        <v>1</v>
      </c>
      <c r="B27" s="100">
        <v>1.7999999999999999E-2</v>
      </c>
    </row>
    <row r="28" spans="1:2" x14ac:dyDescent="0.25">
      <c r="A28" s="99">
        <v>2</v>
      </c>
      <c r="B28" s="100">
        <v>3.5999999999999997E-2</v>
      </c>
    </row>
    <row r="29" spans="1:2" x14ac:dyDescent="0.25">
      <c r="A29" s="99">
        <v>3</v>
      </c>
      <c r="B29" s="100">
        <v>5.5E-2</v>
      </c>
    </row>
    <row r="30" spans="1:2" x14ac:dyDescent="0.25">
      <c r="A30" s="99">
        <v>4</v>
      </c>
      <c r="B30" s="100">
        <v>7.4999999999999997E-2</v>
      </c>
    </row>
    <row r="31" spans="1:2" x14ac:dyDescent="0.25">
      <c r="A31" s="99">
        <v>5</v>
      </c>
      <c r="B31" s="100">
        <v>9.5000000000000001E-2</v>
      </c>
    </row>
    <row r="32" spans="1:2" x14ac:dyDescent="0.25">
      <c r="A32" s="99">
        <v>6</v>
      </c>
      <c r="B32" s="100">
        <v>0.11600000000000001</v>
      </c>
    </row>
    <row r="33" spans="1:2" x14ac:dyDescent="0.25">
      <c r="A33" s="99">
        <v>7</v>
      </c>
      <c r="B33" s="100">
        <v>0.13800000000000001</v>
      </c>
    </row>
    <row r="34" spans="1:2" x14ac:dyDescent="0.25">
      <c r="A34" s="99">
        <v>8</v>
      </c>
      <c r="B34" s="100">
        <v>0.16</v>
      </c>
    </row>
    <row r="35" spans="1:2" x14ac:dyDescent="0.25">
      <c r="A35" s="99">
        <v>9</v>
      </c>
      <c r="B35" s="100">
        <v>0.184</v>
      </c>
    </row>
    <row r="36" spans="1:2" x14ac:dyDescent="0.25">
      <c r="A36" s="99">
        <v>10</v>
      </c>
      <c r="B36" s="100">
        <v>0.20699999999999999</v>
      </c>
    </row>
    <row r="37" spans="1:2" x14ac:dyDescent="0.25">
      <c r="A37" s="99">
        <v>11</v>
      </c>
      <c r="B37" s="100">
        <v>0.23200000000000001</v>
      </c>
    </row>
    <row r="38" spans="1:2" x14ac:dyDescent="0.25">
      <c r="A38" s="99">
        <v>12</v>
      </c>
      <c r="B38" s="100">
        <v>0.25700000000000001</v>
      </c>
    </row>
    <row r="39" spans="1:2" x14ac:dyDescent="0.25">
      <c r="A39" s="99">
        <v>13</v>
      </c>
      <c r="B39" s="100">
        <v>0.28399999999999997</v>
      </c>
    </row>
    <row r="40" spans="1:2" x14ac:dyDescent="0.25">
      <c r="A40" s="99">
        <v>14</v>
      </c>
      <c r="B40" s="100">
        <v>0.311</v>
      </c>
    </row>
    <row r="41" spans="1:2" x14ac:dyDescent="0.25">
      <c r="A41" s="99">
        <v>15</v>
      </c>
      <c r="B41" s="100">
        <v>0.33800000000000002</v>
      </c>
    </row>
    <row r="42" spans="1:2" x14ac:dyDescent="0.25">
      <c r="A42" s="99">
        <v>16</v>
      </c>
      <c r="B42" s="100">
        <v>0.36699999999999999</v>
      </c>
    </row>
    <row r="43" spans="1:2" x14ac:dyDescent="0.25">
      <c r="A43" s="99">
        <v>17</v>
      </c>
      <c r="B43" s="100">
        <v>0.39700000000000002</v>
      </c>
    </row>
    <row r="44" spans="1:2" x14ac:dyDescent="0.25">
      <c r="A44" s="99">
        <v>18</v>
      </c>
      <c r="B44" s="100">
        <v>0.42699999999999999</v>
      </c>
    </row>
    <row r="45" spans="1:2" x14ac:dyDescent="0.25">
      <c r="A45" s="99">
        <v>19</v>
      </c>
      <c r="B45" s="100">
        <v>0.45900000000000002</v>
      </c>
    </row>
    <row r="46" spans="1:2" x14ac:dyDescent="0.25">
      <c r="A46" s="99">
        <v>20</v>
      </c>
      <c r="B46" s="100">
        <v>0.49099999999999999</v>
      </c>
    </row>
    <row r="47" spans="1:2" x14ac:dyDescent="0.25">
      <c r="A47" s="99">
        <v>21</v>
      </c>
      <c r="B47" s="100">
        <v>0.52400000000000002</v>
      </c>
    </row>
    <row r="48" spans="1:2" x14ac:dyDescent="0.25">
      <c r="A48" s="99">
        <v>22</v>
      </c>
      <c r="B48" s="100">
        <v>0.55900000000000005</v>
      </c>
    </row>
    <row r="49" spans="1:2" x14ac:dyDescent="0.25">
      <c r="A49" s="99">
        <v>23</v>
      </c>
      <c r="B49" s="100">
        <v>0.59399999999999997</v>
      </c>
    </row>
    <row r="50" spans="1:2" x14ac:dyDescent="0.25">
      <c r="A50" s="99">
        <v>24</v>
      </c>
      <c r="B50" s="100">
        <v>0.63</v>
      </c>
    </row>
    <row r="51" spans="1:2" x14ac:dyDescent="0.25">
      <c r="A51" s="99">
        <v>25</v>
      </c>
      <c r="B51" s="100">
        <v>0.66800000000000004</v>
      </c>
    </row>
    <row r="52" spans="1:2" x14ac:dyDescent="0.25">
      <c r="A52" s="99">
        <v>26</v>
      </c>
      <c r="B52" s="100">
        <v>0.70599999999999996</v>
      </c>
    </row>
    <row r="53" spans="1:2" x14ac:dyDescent="0.25">
      <c r="A53" s="99">
        <v>27</v>
      </c>
      <c r="B53" s="100">
        <v>0.746</v>
      </c>
    </row>
    <row r="54" spans="1:2" x14ac:dyDescent="0.25">
      <c r="A54" s="99">
        <v>28</v>
      </c>
      <c r="B54" s="100">
        <v>0.78700000000000003</v>
      </c>
    </row>
    <row r="55" spans="1:2" x14ac:dyDescent="0.25">
      <c r="A55" s="99">
        <v>29</v>
      </c>
      <c r="B55" s="100">
        <v>0.82799999999999996</v>
      </c>
    </row>
    <row r="56" spans="1:2" x14ac:dyDescent="0.25">
      <c r="A56" s="99">
        <v>30</v>
      </c>
      <c r="B56" s="100">
        <v>0.872</v>
      </c>
    </row>
    <row r="57" spans="1:2" x14ac:dyDescent="0.25">
      <c r="A57" s="99">
        <v>31</v>
      </c>
      <c r="B57" s="100">
        <v>0.91600000000000004</v>
      </c>
    </row>
    <row r="58" spans="1:2" x14ac:dyDescent="0.25">
      <c r="A58" s="99">
        <v>32</v>
      </c>
      <c r="B58" s="100">
        <v>0.96199999999999997</v>
      </c>
    </row>
    <row r="59" spans="1:2" x14ac:dyDescent="0.25">
      <c r="A59" s="99">
        <v>33</v>
      </c>
      <c r="B59" s="100">
        <v>1.008</v>
      </c>
    </row>
    <row r="60" spans="1:2" x14ac:dyDescent="0.25">
      <c r="A60" s="99">
        <v>34</v>
      </c>
      <c r="B60" s="100">
        <v>1.0569999999999999</v>
      </c>
    </row>
    <row r="61" spans="1:2" x14ac:dyDescent="0.25">
      <c r="A61" s="99">
        <v>35</v>
      </c>
      <c r="B61" s="100">
        <v>1.1060000000000001</v>
      </c>
    </row>
    <row r="62" spans="1:2" x14ac:dyDescent="0.25">
      <c r="A62" s="99">
        <v>36</v>
      </c>
      <c r="B62" s="100">
        <v>1.157</v>
      </c>
    </row>
    <row r="63" spans="1:2" x14ac:dyDescent="0.25">
      <c r="A63" s="99">
        <v>37</v>
      </c>
      <c r="B63" s="100">
        <v>1.21</v>
      </c>
    </row>
    <row r="64" spans="1:2" x14ac:dyDescent="0.25">
      <c r="A64" s="99">
        <v>38</v>
      </c>
      <c r="B64" s="100">
        <v>1.2629999999999999</v>
      </c>
    </row>
    <row r="65" spans="1:2" x14ac:dyDescent="0.25">
      <c r="A65" s="99">
        <v>39</v>
      </c>
      <c r="B65" s="100">
        <v>1.319</v>
      </c>
    </row>
    <row r="66" spans="1:2" x14ac:dyDescent="0.25">
      <c r="A66" s="99">
        <v>40</v>
      </c>
      <c r="B66" s="100">
        <v>1.375</v>
      </c>
    </row>
    <row r="67" spans="1:2" x14ac:dyDescent="0.25">
      <c r="A67" s="99">
        <v>41</v>
      </c>
      <c r="B67" s="100">
        <v>1.4339999999999999</v>
      </c>
    </row>
    <row r="68" spans="1:2" x14ac:dyDescent="0.25">
      <c r="A68" s="99">
        <v>42</v>
      </c>
      <c r="B68" s="100">
        <v>1.494</v>
      </c>
    </row>
    <row r="69" spans="1:2" x14ac:dyDescent="0.25">
      <c r="A69" s="99">
        <v>43</v>
      </c>
      <c r="B69" s="100">
        <v>1.5549999999999999</v>
      </c>
    </row>
    <row r="70" spans="1:2" x14ac:dyDescent="0.25">
      <c r="A70" s="99">
        <v>44</v>
      </c>
      <c r="B70" s="100">
        <v>1.619</v>
      </c>
    </row>
    <row r="71" spans="1:2" x14ac:dyDescent="0.25">
      <c r="A71" s="99">
        <v>45</v>
      </c>
      <c r="B71" s="100">
        <v>1.6830000000000001</v>
      </c>
    </row>
    <row r="72" spans="1:2" x14ac:dyDescent="0.25">
      <c r="A72" s="99">
        <v>46</v>
      </c>
      <c r="B72" s="100">
        <v>1.75</v>
      </c>
    </row>
    <row r="73" spans="1:2" x14ac:dyDescent="0.25">
      <c r="A73" s="99">
        <v>47</v>
      </c>
      <c r="B73" s="100">
        <v>1.819</v>
      </c>
    </row>
    <row r="74" spans="1:2" x14ac:dyDescent="0.25">
      <c r="A74" s="99">
        <v>48</v>
      </c>
      <c r="B74" s="100">
        <v>1.889</v>
      </c>
    </row>
    <row r="75" spans="1:2" x14ac:dyDescent="0.25">
      <c r="A75" s="99">
        <v>49</v>
      </c>
      <c r="B75" s="100">
        <v>1.9610000000000001</v>
      </c>
    </row>
    <row r="76" spans="1:2" x14ac:dyDescent="0.25">
      <c r="A76" s="99">
        <v>50</v>
      </c>
      <c r="B76" s="100">
        <v>2.0350000000000001</v>
      </c>
    </row>
    <row r="77" spans="1:2" x14ac:dyDescent="0.25">
      <c r="A77" s="99">
        <v>51</v>
      </c>
      <c r="B77" s="100">
        <v>2.1110000000000002</v>
      </c>
    </row>
    <row r="78" spans="1:2" x14ac:dyDescent="0.25">
      <c r="A78" s="99">
        <v>52</v>
      </c>
      <c r="B78" s="100">
        <v>2.1890000000000001</v>
      </c>
    </row>
  </sheetData>
  <sheetProtection algorithmName="SHA-512" hashValue="1soExMFEsv3PAyuLdN32nqJl3pIm3SBkrODEJc2yRY3jltC1wNXDXZj9IRpoaJfCxPqdz+lvl5HRzXCsQcY+4Q==" saltValue="Yrela6+SkDWvlZAjsfSxKQ==" spinCount="100000" sheet="1" objects="1" scenarios="1"/>
  <conditionalFormatting sqref="A25:A26">
    <cfRule type="expression" dxfId="223" priority="15" stopIfTrue="1">
      <formula>MOD(ROW(),2)=0</formula>
    </cfRule>
    <cfRule type="expression" dxfId="222" priority="16" stopIfTrue="1">
      <formula>MOD(ROW(),2)&lt;&gt;0</formula>
    </cfRule>
  </conditionalFormatting>
  <conditionalFormatting sqref="B25:B26">
    <cfRule type="expression" dxfId="221" priority="17" stopIfTrue="1">
      <formula>MOD(ROW(),2)=0</formula>
    </cfRule>
    <cfRule type="expression" dxfId="220" priority="18" stopIfTrue="1">
      <formula>MOD(ROW(),2)&lt;&gt;0</formula>
    </cfRule>
  </conditionalFormatting>
  <conditionalFormatting sqref="A6:A16 A18:A20">
    <cfRule type="expression" dxfId="219" priority="19" stopIfTrue="1">
      <formula>MOD(ROW(),2)=0</formula>
    </cfRule>
    <cfRule type="expression" dxfId="218" priority="20" stopIfTrue="1">
      <formula>MOD(ROW(),2)&lt;&gt;0</formula>
    </cfRule>
  </conditionalFormatting>
  <conditionalFormatting sqref="B6:B16 B18:B19">
    <cfRule type="expression" dxfId="217" priority="21" stopIfTrue="1">
      <formula>MOD(ROW(),2)=0</formula>
    </cfRule>
    <cfRule type="expression" dxfId="216" priority="22" stopIfTrue="1">
      <formula>MOD(ROW(),2)&lt;&gt;0</formula>
    </cfRule>
  </conditionalFormatting>
  <conditionalFormatting sqref="A27:A76">
    <cfRule type="expression" dxfId="215" priority="11" stopIfTrue="1">
      <formula>MOD(ROW(),2)=0</formula>
    </cfRule>
    <cfRule type="expression" dxfId="214" priority="12" stopIfTrue="1">
      <formula>MOD(ROW(),2)&lt;&gt;0</formula>
    </cfRule>
  </conditionalFormatting>
  <conditionalFormatting sqref="B27:B76">
    <cfRule type="expression" dxfId="213" priority="13" stopIfTrue="1">
      <formula>MOD(ROW(),2)=0</formula>
    </cfRule>
    <cfRule type="expression" dxfId="212" priority="14" stopIfTrue="1">
      <formula>MOD(ROW(),2)&lt;&gt;0</formula>
    </cfRule>
  </conditionalFormatting>
  <conditionalFormatting sqref="A77:A78">
    <cfRule type="expression" dxfId="211" priority="7" stopIfTrue="1">
      <formula>MOD(ROW(),2)=0</formula>
    </cfRule>
    <cfRule type="expression" dxfId="210" priority="8" stopIfTrue="1">
      <formula>MOD(ROW(),2)&lt;&gt;0</formula>
    </cfRule>
  </conditionalFormatting>
  <conditionalFormatting sqref="B77:B78">
    <cfRule type="expression" dxfId="209" priority="9" stopIfTrue="1">
      <formula>MOD(ROW(),2)=0</formula>
    </cfRule>
    <cfRule type="expression" dxfId="208" priority="10" stopIfTrue="1">
      <formula>MOD(ROW(),2)&lt;&gt;0</formula>
    </cfRule>
  </conditionalFormatting>
  <conditionalFormatting sqref="B20">
    <cfRule type="expression" dxfId="207" priority="5" stopIfTrue="1">
      <formula>MOD(ROW(),2)=0</formula>
    </cfRule>
    <cfRule type="expression" dxfId="206" priority="6" stopIfTrue="1">
      <formula>MOD(ROW(),2)&lt;&gt;0</formula>
    </cfRule>
  </conditionalFormatting>
  <conditionalFormatting sqref="A17">
    <cfRule type="expression" dxfId="205" priority="1" stopIfTrue="1">
      <formula>MOD(ROW(),2)=0</formula>
    </cfRule>
    <cfRule type="expression" dxfId="204" priority="2" stopIfTrue="1">
      <formula>MOD(ROW(),2)&lt;&gt;0</formula>
    </cfRule>
  </conditionalFormatting>
  <conditionalFormatting sqref="B17">
    <cfRule type="expression" dxfId="203" priority="3" stopIfTrue="1">
      <formula>MOD(ROW(),2)=0</formula>
    </cfRule>
    <cfRule type="expression" dxfId="2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5FE4D-7FAF-40E3-A353-1BE8531385A3}">
  <sheetPr codeName="Sheet123"/>
  <dimension ref="A1:I77"/>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x-724</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1170</v>
      </c>
      <c r="C9" s="97"/>
    </row>
    <row r="10" spans="1:9" ht="52.8" x14ac:dyDescent="0.25">
      <c r="A10" s="96" t="s">
        <v>2</v>
      </c>
      <c r="B10" s="97" t="s">
        <v>639</v>
      </c>
      <c r="C10" s="97"/>
    </row>
    <row r="11" spans="1:9" x14ac:dyDescent="0.25">
      <c r="A11" s="96" t="s">
        <v>23</v>
      </c>
      <c r="B11" s="97" t="s">
        <v>346</v>
      </c>
      <c r="C11" s="97"/>
    </row>
    <row r="12" spans="1:9" x14ac:dyDescent="0.25">
      <c r="A12" s="96" t="s">
        <v>266</v>
      </c>
      <c r="B12" s="97" t="s">
        <v>640</v>
      </c>
      <c r="C12" s="97"/>
    </row>
    <row r="13" spans="1:9" x14ac:dyDescent="0.25">
      <c r="A13" s="96" t="s">
        <v>52</v>
      </c>
      <c r="B13" s="97">
        <v>0</v>
      </c>
      <c r="C13" s="97"/>
    </row>
    <row r="14" spans="1:9" x14ac:dyDescent="0.25">
      <c r="A14" s="96" t="s">
        <v>18</v>
      </c>
      <c r="B14" s="97">
        <v>724</v>
      </c>
      <c r="C14" s="97"/>
    </row>
    <row r="15" spans="1:9" x14ac:dyDescent="0.25">
      <c r="A15" s="96" t="s">
        <v>53</v>
      </c>
      <c r="B15" s="97" t="s">
        <v>641</v>
      </c>
      <c r="C15" s="97"/>
    </row>
    <row r="16" spans="1:9" x14ac:dyDescent="0.25">
      <c r="A16" s="96" t="s">
        <v>54</v>
      </c>
      <c r="B16" s="97" t="s">
        <v>642</v>
      </c>
      <c r="C16" s="97"/>
    </row>
    <row r="17" spans="1:3" ht="52.8" x14ac:dyDescent="0.25">
      <c r="A17" s="96" t="s">
        <v>1131</v>
      </c>
      <c r="B17" s="97" t="s">
        <v>1147</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39.6" x14ac:dyDescent="0.25">
      <c r="A25" s="98" t="s">
        <v>277</v>
      </c>
      <c r="B25" s="98" t="s">
        <v>643</v>
      </c>
      <c r="C25" s="98" t="s">
        <v>644</v>
      </c>
    </row>
    <row r="26" spans="1:3" x14ac:dyDescent="0.25">
      <c r="A26" s="99">
        <v>16</v>
      </c>
      <c r="B26" s="101">
        <v>9.0399999999999991</v>
      </c>
      <c r="C26" s="101">
        <v>0.26</v>
      </c>
    </row>
    <row r="27" spans="1:3" x14ac:dyDescent="0.25">
      <c r="A27" s="99">
        <v>17</v>
      </c>
      <c r="B27" s="101">
        <v>9.0500000000000007</v>
      </c>
      <c r="C27" s="101">
        <v>0.26</v>
      </c>
    </row>
    <row r="28" spans="1:3" x14ac:dyDescent="0.25">
      <c r="A28" s="99">
        <v>18</v>
      </c>
      <c r="B28" s="101">
        <v>9.0500000000000007</v>
      </c>
      <c r="C28" s="101">
        <v>0.26</v>
      </c>
    </row>
    <row r="29" spans="1:3" x14ac:dyDescent="0.25">
      <c r="A29" s="99">
        <v>19</v>
      </c>
      <c r="B29" s="101">
        <v>9.0500000000000007</v>
      </c>
      <c r="C29" s="101">
        <v>0.26</v>
      </c>
    </row>
    <row r="30" spans="1:3" x14ac:dyDescent="0.25">
      <c r="A30" s="99">
        <v>20</v>
      </c>
      <c r="B30" s="101">
        <v>9.0500000000000007</v>
      </c>
      <c r="C30" s="101">
        <v>0.26</v>
      </c>
    </row>
    <row r="31" spans="1:3" x14ac:dyDescent="0.25">
      <c r="A31" s="99">
        <v>21</v>
      </c>
      <c r="B31" s="101">
        <v>9.0399999999999991</v>
      </c>
      <c r="C31" s="101">
        <v>0.26</v>
      </c>
    </row>
    <row r="32" spans="1:3" x14ac:dyDescent="0.25">
      <c r="A32" s="99">
        <v>22</v>
      </c>
      <c r="B32" s="101">
        <v>9.0299999999999994</v>
      </c>
      <c r="C32" s="101">
        <v>0.26</v>
      </c>
    </row>
    <row r="33" spans="1:3" x14ac:dyDescent="0.25">
      <c r="A33" s="99">
        <v>23</v>
      </c>
      <c r="B33" s="101">
        <v>9.02</v>
      </c>
      <c r="C33" s="101">
        <v>0.26</v>
      </c>
    </row>
    <row r="34" spans="1:3" x14ac:dyDescent="0.25">
      <c r="A34" s="99">
        <v>24</v>
      </c>
      <c r="B34" s="101">
        <v>9.01</v>
      </c>
      <c r="C34" s="101">
        <v>0.26</v>
      </c>
    </row>
    <row r="35" spans="1:3" x14ac:dyDescent="0.25">
      <c r="A35" s="99">
        <v>25</v>
      </c>
      <c r="B35" s="101">
        <v>9</v>
      </c>
      <c r="C35" s="101">
        <v>0.26</v>
      </c>
    </row>
    <row r="36" spans="1:3" x14ac:dyDescent="0.25">
      <c r="A36" s="99">
        <v>26</v>
      </c>
      <c r="B36" s="101">
        <v>8.99</v>
      </c>
      <c r="C36" s="101">
        <v>0.26</v>
      </c>
    </row>
    <row r="37" spans="1:3" x14ac:dyDescent="0.25">
      <c r="A37" s="99">
        <v>27</v>
      </c>
      <c r="B37" s="101">
        <v>8.98</v>
      </c>
      <c r="C37" s="101">
        <v>0.26</v>
      </c>
    </row>
    <row r="38" spans="1:3" x14ac:dyDescent="0.25">
      <c r="A38" s="99">
        <v>28</v>
      </c>
      <c r="B38" s="101">
        <v>8.9700000000000006</v>
      </c>
      <c r="C38" s="101">
        <v>0.26</v>
      </c>
    </row>
    <row r="39" spans="1:3" x14ac:dyDescent="0.25">
      <c r="A39" s="99">
        <v>29</v>
      </c>
      <c r="B39" s="101">
        <v>8.9600000000000009</v>
      </c>
      <c r="C39" s="101">
        <v>0.27</v>
      </c>
    </row>
    <row r="40" spans="1:3" x14ac:dyDescent="0.25">
      <c r="A40" s="99">
        <v>30</v>
      </c>
      <c r="B40" s="101">
        <v>8.9499999999999993</v>
      </c>
      <c r="C40" s="101">
        <v>0.27</v>
      </c>
    </row>
    <row r="41" spans="1:3" x14ac:dyDescent="0.25">
      <c r="A41" s="99">
        <v>31</v>
      </c>
      <c r="B41" s="101">
        <v>8.94</v>
      </c>
      <c r="C41" s="101">
        <v>0.27</v>
      </c>
    </row>
    <row r="42" spans="1:3" x14ac:dyDescent="0.25">
      <c r="A42" s="99">
        <v>32</v>
      </c>
      <c r="B42" s="101">
        <v>8.93</v>
      </c>
      <c r="C42" s="101">
        <v>0.27</v>
      </c>
    </row>
    <row r="43" spans="1:3" x14ac:dyDescent="0.25">
      <c r="A43" s="99">
        <v>33</v>
      </c>
      <c r="B43" s="101">
        <v>8.92</v>
      </c>
      <c r="C43" s="101">
        <v>0.27</v>
      </c>
    </row>
    <row r="44" spans="1:3" x14ac:dyDescent="0.25">
      <c r="A44" s="99">
        <v>34</v>
      </c>
      <c r="B44" s="101">
        <v>8.9</v>
      </c>
      <c r="C44" s="101">
        <v>0.27</v>
      </c>
    </row>
    <row r="45" spans="1:3" x14ac:dyDescent="0.25">
      <c r="A45" s="99">
        <v>35</v>
      </c>
      <c r="B45" s="101">
        <v>8.89</v>
      </c>
      <c r="C45" s="101">
        <v>0.27</v>
      </c>
    </row>
    <row r="46" spans="1:3" x14ac:dyDescent="0.25">
      <c r="A46" s="99">
        <v>36</v>
      </c>
      <c r="B46" s="101">
        <v>8.8800000000000008</v>
      </c>
      <c r="C46" s="101">
        <v>0.27</v>
      </c>
    </row>
    <row r="47" spans="1:3" x14ac:dyDescent="0.25">
      <c r="A47" s="99">
        <v>37</v>
      </c>
      <c r="B47" s="101">
        <v>8.8699999999999992</v>
      </c>
      <c r="C47" s="101">
        <v>0.27</v>
      </c>
    </row>
    <row r="48" spans="1:3" x14ac:dyDescent="0.25">
      <c r="A48" s="99">
        <v>38</v>
      </c>
      <c r="B48" s="101">
        <v>8.86</v>
      </c>
      <c r="C48" s="101">
        <v>0.27</v>
      </c>
    </row>
    <row r="49" spans="1:3" x14ac:dyDescent="0.25">
      <c r="A49" s="99">
        <v>39</v>
      </c>
      <c r="B49" s="101">
        <v>8.85</v>
      </c>
      <c r="C49" s="101">
        <v>0.27</v>
      </c>
    </row>
    <row r="50" spans="1:3" x14ac:dyDescent="0.25">
      <c r="A50" s="99">
        <v>40</v>
      </c>
      <c r="B50" s="101">
        <v>8.84</v>
      </c>
      <c r="C50" s="101">
        <v>0.27</v>
      </c>
    </row>
    <row r="51" spans="1:3" x14ac:dyDescent="0.25">
      <c r="A51" s="99">
        <v>41</v>
      </c>
      <c r="B51" s="101">
        <v>8.82</v>
      </c>
      <c r="C51" s="101">
        <v>0.27</v>
      </c>
    </row>
    <row r="52" spans="1:3" x14ac:dyDescent="0.25">
      <c r="A52" s="99">
        <v>42</v>
      </c>
      <c r="B52" s="101">
        <v>8.8800000000000008</v>
      </c>
      <c r="C52" s="101">
        <v>0.27</v>
      </c>
    </row>
    <row r="53" spans="1:3" x14ac:dyDescent="0.25">
      <c r="A53" s="99">
        <v>43</v>
      </c>
      <c r="B53" s="101">
        <v>8.94</v>
      </c>
      <c r="C53" s="101">
        <v>0.27</v>
      </c>
    </row>
    <row r="54" spans="1:3" x14ac:dyDescent="0.25">
      <c r="A54" s="99">
        <v>44</v>
      </c>
      <c r="B54" s="101">
        <v>8.99</v>
      </c>
      <c r="C54" s="101">
        <v>0.27</v>
      </c>
    </row>
    <row r="55" spans="1:3" x14ac:dyDescent="0.25">
      <c r="A55" s="99">
        <v>45</v>
      </c>
      <c r="B55" s="101">
        <v>9.0500000000000007</v>
      </c>
      <c r="C55" s="101">
        <v>0.27</v>
      </c>
    </row>
    <row r="56" spans="1:3" x14ac:dyDescent="0.25">
      <c r="A56" s="99">
        <v>46</v>
      </c>
      <c r="B56" s="101">
        <v>9.0399999999999991</v>
      </c>
      <c r="C56" s="101">
        <v>0.27</v>
      </c>
    </row>
    <row r="57" spans="1:3" x14ac:dyDescent="0.25">
      <c r="A57" s="99">
        <v>47</v>
      </c>
      <c r="B57" s="101">
        <v>9.02</v>
      </c>
      <c r="C57" s="101">
        <v>0.28000000000000003</v>
      </c>
    </row>
    <row r="58" spans="1:3" x14ac:dyDescent="0.25">
      <c r="A58" s="99">
        <v>48</v>
      </c>
      <c r="B58" s="101">
        <v>9.01</v>
      </c>
      <c r="C58" s="101">
        <v>0.28000000000000003</v>
      </c>
    </row>
    <row r="59" spans="1:3" x14ac:dyDescent="0.25">
      <c r="A59" s="99">
        <v>49</v>
      </c>
      <c r="B59" s="101">
        <v>9</v>
      </c>
      <c r="C59" s="101">
        <v>0.28000000000000003</v>
      </c>
    </row>
    <row r="60" spans="1:3" x14ac:dyDescent="0.25">
      <c r="A60" s="99">
        <v>50</v>
      </c>
      <c r="B60" s="101">
        <v>8.98</v>
      </c>
      <c r="C60" s="101">
        <v>0.28000000000000003</v>
      </c>
    </row>
    <row r="61" spans="1:3" x14ac:dyDescent="0.25">
      <c r="A61" s="99">
        <v>51</v>
      </c>
      <c r="B61" s="101">
        <v>8.9700000000000006</v>
      </c>
      <c r="C61" s="101">
        <v>0.28000000000000003</v>
      </c>
    </row>
    <row r="62" spans="1:3" x14ac:dyDescent="0.25">
      <c r="A62" s="99">
        <v>52</v>
      </c>
      <c r="B62" s="101">
        <v>8.9499999999999993</v>
      </c>
      <c r="C62" s="101">
        <v>0.28000000000000003</v>
      </c>
    </row>
    <row r="63" spans="1:3" x14ac:dyDescent="0.25">
      <c r="A63" s="99">
        <v>53</v>
      </c>
      <c r="B63" s="101">
        <v>8.94</v>
      </c>
      <c r="C63" s="101">
        <v>0.28000000000000003</v>
      </c>
    </row>
    <row r="64" spans="1:3" x14ac:dyDescent="0.25">
      <c r="A64" s="99">
        <v>54</v>
      </c>
      <c r="B64" s="101">
        <v>8.92</v>
      </c>
      <c r="C64" s="101">
        <v>0.28000000000000003</v>
      </c>
    </row>
    <row r="65" spans="1:3" x14ac:dyDescent="0.25">
      <c r="A65" s="99">
        <v>55</v>
      </c>
      <c r="B65" s="101">
        <v>8.91</v>
      </c>
      <c r="C65" s="101">
        <v>0.28999999999999998</v>
      </c>
    </row>
    <row r="66" spans="1:3" x14ac:dyDescent="0.25">
      <c r="A66" s="99">
        <v>56</v>
      </c>
      <c r="B66" s="101">
        <v>8.89</v>
      </c>
      <c r="C66" s="101">
        <v>0.28999999999999998</v>
      </c>
    </row>
    <row r="67" spans="1:3" x14ac:dyDescent="0.25">
      <c r="A67" s="99">
        <v>57</v>
      </c>
      <c r="B67" s="101">
        <v>8.8800000000000008</v>
      </c>
      <c r="C67" s="101">
        <v>0.28999999999999998</v>
      </c>
    </row>
    <row r="68" spans="1:3" x14ac:dyDescent="0.25">
      <c r="A68" s="99">
        <v>58</v>
      </c>
      <c r="B68" s="101">
        <v>8.86</v>
      </c>
      <c r="C68" s="101">
        <v>0.28999999999999998</v>
      </c>
    </row>
    <row r="69" spans="1:3" x14ac:dyDescent="0.25">
      <c r="A69" s="99">
        <v>59</v>
      </c>
      <c r="B69" s="101">
        <v>8.93</v>
      </c>
      <c r="C69" s="101">
        <v>0.28999999999999998</v>
      </c>
    </row>
    <row r="70" spans="1:3" x14ac:dyDescent="0.25">
      <c r="A70" s="99">
        <v>60</v>
      </c>
      <c r="B70" s="101">
        <v>8.99</v>
      </c>
      <c r="C70" s="101">
        <v>0.3</v>
      </c>
    </row>
    <row r="71" spans="1:3" x14ac:dyDescent="0.25">
      <c r="A71" s="99">
        <v>61</v>
      </c>
      <c r="B71" s="101">
        <v>9.06</v>
      </c>
      <c r="C71" s="101">
        <v>0.3</v>
      </c>
    </row>
    <row r="72" spans="1:3" x14ac:dyDescent="0.25">
      <c r="A72" s="99">
        <v>62</v>
      </c>
      <c r="B72" s="101">
        <v>9.1300000000000008</v>
      </c>
      <c r="C72" s="101">
        <v>0.3</v>
      </c>
    </row>
    <row r="73" spans="1:3" x14ac:dyDescent="0.25">
      <c r="A73" s="99">
        <v>63</v>
      </c>
      <c r="B73" s="101">
        <v>9.1300000000000008</v>
      </c>
      <c r="C73" s="101">
        <v>0.31</v>
      </c>
    </row>
    <row r="74" spans="1:3" x14ac:dyDescent="0.25">
      <c r="A74" s="99">
        <v>64</v>
      </c>
      <c r="B74" s="101">
        <v>9.1300000000000008</v>
      </c>
      <c r="C74" s="101">
        <v>0.31</v>
      </c>
    </row>
    <row r="75" spans="1:3" x14ac:dyDescent="0.25">
      <c r="A75" s="99">
        <v>65</v>
      </c>
      <c r="B75" s="101">
        <v>9.14</v>
      </c>
      <c r="C75" s="101" t="s">
        <v>729</v>
      </c>
    </row>
    <row r="76" spans="1:3" x14ac:dyDescent="0.25">
      <c r="A76" s="99">
        <v>66</v>
      </c>
      <c r="B76" s="101" t="s">
        <v>729</v>
      </c>
      <c r="C76" s="101" t="s">
        <v>729</v>
      </c>
    </row>
    <row r="77" spans="1:3" x14ac:dyDescent="0.25">
      <c r="A77" s="99">
        <v>67</v>
      </c>
      <c r="B77" s="101" t="s">
        <v>729</v>
      </c>
      <c r="C77" s="101" t="s">
        <v>729</v>
      </c>
    </row>
  </sheetData>
  <sheetProtection algorithmName="SHA-512" hashValue="uURj9L1r6i96c7Vxh9/3JIgfdr2k3VGDO/kOhFUcpm4fztQgvHxg7bsMGjQOloMZx+zRLBqBHt2h6Cny5hCCPQ==" saltValue="Mey4RaCL1Vk8PCqBT+3KNA==" spinCount="100000" sheet="1" objects="1" scenarios="1"/>
  <conditionalFormatting sqref="A25:A77">
    <cfRule type="expression" dxfId="201" priority="7" stopIfTrue="1">
      <formula>MOD(ROW(),2)=0</formula>
    </cfRule>
    <cfRule type="expression" dxfId="200" priority="8" stopIfTrue="1">
      <formula>MOD(ROW(),2)&lt;&gt;0</formula>
    </cfRule>
  </conditionalFormatting>
  <conditionalFormatting sqref="B25:C77">
    <cfRule type="expression" dxfId="199" priority="9" stopIfTrue="1">
      <formula>MOD(ROW(),2)=0</formula>
    </cfRule>
    <cfRule type="expression" dxfId="198" priority="10" stopIfTrue="1">
      <formula>MOD(ROW(),2)&lt;&gt;0</formula>
    </cfRule>
  </conditionalFormatting>
  <conditionalFormatting sqref="A6:A16 A18:A20">
    <cfRule type="expression" dxfId="197" priority="11" stopIfTrue="1">
      <formula>MOD(ROW(),2)=0</formula>
    </cfRule>
    <cfRule type="expression" dxfId="196" priority="12" stopIfTrue="1">
      <formula>MOD(ROW(),2)&lt;&gt;0</formula>
    </cfRule>
  </conditionalFormatting>
  <conditionalFormatting sqref="B6:C16 C20 B18:C19 C17">
    <cfRule type="expression" dxfId="195" priority="13" stopIfTrue="1">
      <formula>MOD(ROW(),2)=0</formula>
    </cfRule>
    <cfRule type="expression" dxfId="194" priority="14" stopIfTrue="1">
      <formula>MOD(ROW(),2)&lt;&gt;0</formula>
    </cfRule>
  </conditionalFormatting>
  <conditionalFormatting sqref="B20">
    <cfRule type="expression" dxfId="193" priority="5" stopIfTrue="1">
      <formula>MOD(ROW(),2)=0</formula>
    </cfRule>
    <cfRule type="expression" dxfId="192" priority="6" stopIfTrue="1">
      <formula>MOD(ROW(),2)&lt;&gt;0</formula>
    </cfRule>
  </conditionalFormatting>
  <conditionalFormatting sqref="A17">
    <cfRule type="expression" dxfId="191" priority="1" stopIfTrue="1">
      <formula>MOD(ROW(),2)=0</formula>
    </cfRule>
    <cfRule type="expression" dxfId="190" priority="2" stopIfTrue="1">
      <formula>MOD(ROW(),2)&lt;&gt;0</formula>
    </cfRule>
  </conditionalFormatting>
  <conditionalFormatting sqref="B17">
    <cfRule type="expression" dxfId="189" priority="3" stopIfTrue="1">
      <formula>MOD(ROW(),2)=0</formula>
    </cfRule>
    <cfRule type="expression" dxfId="1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A962-A1E4-4EA8-BE27-09E1C2C4FD05}">
  <sheetPr codeName="Sheet124"/>
  <dimension ref="A1:I77"/>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x-725</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1170</v>
      </c>
      <c r="C9" s="97"/>
    </row>
    <row r="10" spans="1:9" ht="52.8" x14ac:dyDescent="0.25">
      <c r="A10" s="96" t="s">
        <v>2</v>
      </c>
      <c r="B10" s="97" t="s">
        <v>645</v>
      </c>
      <c r="C10" s="97"/>
    </row>
    <row r="11" spans="1:9" x14ac:dyDescent="0.25">
      <c r="A11" s="96" t="s">
        <v>23</v>
      </c>
      <c r="B11" s="97" t="s">
        <v>346</v>
      </c>
      <c r="C11" s="97"/>
    </row>
    <row r="12" spans="1:9" x14ac:dyDescent="0.25">
      <c r="A12" s="96" t="s">
        <v>266</v>
      </c>
      <c r="B12" s="97" t="s">
        <v>640</v>
      </c>
      <c r="C12" s="97"/>
    </row>
    <row r="13" spans="1:9" x14ac:dyDescent="0.25">
      <c r="A13" s="96" t="s">
        <v>52</v>
      </c>
      <c r="B13" s="97">
        <v>0</v>
      </c>
      <c r="C13" s="97"/>
    </row>
    <row r="14" spans="1:9" x14ac:dyDescent="0.25">
      <c r="A14" s="96" t="s">
        <v>18</v>
      </c>
      <c r="B14" s="97">
        <v>725</v>
      </c>
      <c r="C14" s="97"/>
    </row>
    <row r="15" spans="1:9" x14ac:dyDescent="0.25">
      <c r="A15" s="96" t="s">
        <v>53</v>
      </c>
      <c r="B15" s="97" t="s">
        <v>646</v>
      </c>
      <c r="C15" s="97"/>
    </row>
    <row r="16" spans="1:9" x14ac:dyDescent="0.25">
      <c r="A16" s="96" t="s">
        <v>54</v>
      </c>
      <c r="B16" s="97" t="s">
        <v>647</v>
      </c>
      <c r="C16" s="97"/>
    </row>
    <row r="17" spans="1:3" ht="52.8" x14ac:dyDescent="0.25">
      <c r="A17" s="96" t="s">
        <v>1131</v>
      </c>
      <c r="B17" s="97" t="s">
        <v>1147</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39.6" x14ac:dyDescent="0.25">
      <c r="A25" s="98" t="s">
        <v>277</v>
      </c>
      <c r="B25" s="98" t="s">
        <v>643</v>
      </c>
      <c r="C25" s="98" t="s">
        <v>644</v>
      </c>
    </row>
    <row r="26" spans="1:3" x14ac:dyDescent="0.25">
      <c r="A26" s="99">
        <v>16</v>
      </c>
      <c r="B26" s="101">
        <v>4.75</v>
      </c>
      <c r="C26" s="101">
        <v>0.14000000000000001</v>
      </c>
    </row>
    <row r="27" spans="1:3" x14ac:dyDescent="0.25">
      <c r="A27" s="99">
        <v>17</v>
      </c>
      <c r="B27" s="101">
        <v>4.75</v>
      </c>
      <c r="C27" s="101">
        <v>0.14000000000000001</v>
      </c>
    </row>
    <row r="28" spans="1:3" x14ac:dyDescent="0.25">
      <c r="A28" s="99">
        <v>18</v>
      </c>
      <c r="B28" s="101">
        <v>4.75</v>
      </c>
      <c r="C28" s="101">
        <v>0.14000000000000001</v>
      </c>
    </row>
    <row r="29" spans="1:3" x14ac:dyDescent="0.25">
      <c r="A29" s="99">
        <v>19</v>
      </c>
      <c r="B29" s="101">
        <v>4.75</v>
      </c>
      <c r="C29" s="101">
        <v>0.14000000000000001</v>
      </c>
    </row>
    <row r="30" spans="1:3" x14ac:dyDescent="0.25">
      <c r="A30" s="99">
        <v>20</v>
      </c>
      <c r="B30" s="101">
        <v>4.75</v>
      </c>
      <c r="C30" s="101">
        <v>0.14000000000000001</v>
      </c>
    </row>
    <row r="31" spans="1:3" x14ac:dyDescent="0.25">
      <c r="A31" s="99">
        <v>21</v>
      </c>
      <c r="B31" s="101">
        <v>4.74</v>
      </c>
      <c r="C31" s="101">
        <v>0.14000000000000001</v>
      </c>
    </row>
    <row r="32" spans="1:3" x14ac:dyDescent="0.25">
      <c r="A32" s="99">
        <v>22</v>
      </c>
      <c r="B32" s="101">
        <v>4.74</v>
      </c>
      <c r="C32" s="101">
        <v>0.14000000000000001</v>
      </c>
    </row>
    <row r="33" spans="1:3" x14ac:dyDescent="0.25">
      <c r="A33" s="99">
        <v>23</v>
      </c>
      <c r="B33" s="101">
        <v>4.7300000000000004</v>
      </c>
      <c r="C33" s="101">
        <v>0.14000000000000001</v>
      </c>
    </row>
    <row r="34" spans="1:3" x14ac:dyDescent="0.25">
      <c r="A34" s="99">
        <v>24</v>
      </c>
      <c r="B34" s="101">
        <v>4.7300000000000004</v>
      </c>
      <c r="C34" s="101">
        <v>0.14000000000000001</v>
      </c>
    </row>
    <row r="35" spans="1:3" x14ac:dyDescent="0.25">
      <c r="A35" s="99">
        <v>25</v>
      </c>
      <c r="B35" s="101">
        <v>4.72</v>
      </c>
      <c r="C35" s="101">
        <v>0.14000000000000001</v>
      </c>
    </row>
    <row r="36" spans="1:3" x14ac:dyDescent="0.25">
      <c r="A36" s="99">
        <v>26</v>
      </c>
      <c r="B36" s="101">
        <v>4.72</v>
      </c>
      <c r="C36" s="101">
        <v>0.14000000000000001</v>
      </c>
    </row>
    <row r="37" spans="1:3" x14ac:dyDescent="0.25">
      <c r="A37" s="99">
        <v>27</v>
      </c>
      <c r="B37" s="101">
        <v>4.71</v>
      </c>
      <c r="C37" s="101">
        <v>0.14000000000000001</v>
      </c>
    </row>
    <row r="38" spans="1:3" x14ac:dyDescent="0.25">
      <c r="A38" s="99">
        <v>28</v>
      </c>
      <c r="B38" s="101">
        <v>4.71</v>
      </c>
      <c r="C38" s="101">
        <v>0.14000000000000001</v>
      </c>
    </row>
    <row r="39" spans="1:3" x14ac:dyDescent="0.25">
      <c r="A39" s="99">
        <v>29</v>
      </c>
      <c r="B39" s="101">
        <v>4.7</v>
      </c>
      <c r="C39" s="101">
        <v>0.14000000000000001</v>
      </c>
    </row>
    <row r="40" spans="1:3" x14ac:dyDescent="0.25">
      <c r="A40" s="99">
        <v>30</v>
      </c>
      <c r="B40" s="101">
        <v>4.7</v>
      </c>
      <c r="C40" s="101">
        <v>0.14000000000000001</v>
      </c>
    </row>
    <row r="41" spans="1:3" x14ac:dyDescent="0.25">
      <c r="A41" s="99">
        <v>31</v>
      </c>
      <c r="B41" s="101">
        <v>4.6900000000000004</v>
      </c>
      <c r="C41" s="101">
        <v>0.14000000000000001</v>
      </c>
    </row>
    <row r="42" spans="1:3" x14ac:dyDescent="0.25">
      <c r="A42" s="99">
        <v>32</v>
      </c>
      <c r="B42" s="101">
        <v>4.6900000000000004</v>
      </c>
      <c r="C42" s="101">
        <v>0.14000000000000001</v>
      </c>
    </row>
    <row r="43" spans="1:3" x14ac:dyDescent="0.25">
      <c r="A43" s="99">
        <v>33</v>
      </c>
      <c r="B43" s="101">
        <v>4.68</v>
      </c>
      <c r="C43" s="101">
        <v>0.14000000000000001</v>
      </c>
    </row>
    <row r="44" spans="1:3" x14ac:dyDescent="0.25">
      <c r="A44" s="99">
        <v>34</v>
      </c>
      <c r="B44" s="101">
        <v>4.67</v>
      </c>
      <c r="C44" s="101">
        <v>0.14000000000000001</v>
      </c>
    </row>
    <row r="45" spans="1:3" x14ac:dyDescent="0.25">
      <c r="A45" s="99">
        <v>35</v>
      </c>
      <c r="B45" s="101">
        <v>4.67</v>
      </c>
      <c r="C45" s="101">
        <v>0.14000000000000001</v>
      </c>
    </row>
    <row r="46" spans="1:3" x14ac:dyDescent="0.25">
      <c r="A46" s="99">
        <v>36</v>
      </c>
      <c r="B46" s="101">
        <v>4.66</v>
      </c>
      <c r="C46" s="101">
        <v>0.14000000000000001</v>
      </c>
    </row>
    <row r="47" spans="1:3" x14ac:dyDescent="0.25">
      <c r="A47" s="99">
        <v>37</v>
      </c>
      <c r="B47" s="101">
        <v>4.66</v>
      </c>
      <c r="C47" s="101">
        <v>0.14000000000000001</v>
      </c>
    </row>
    <row r="48" spans="1:3" x14ac:dyDescent="0.25">
      <c r="A48" s="99">
        <v>38</v>
      </c>
      <c r="B48" s="101">
        <v>4.6500000000000004</v>
      </c>
      <c r="C48" s="101">
        <v>0.14000000000000001</v>
      </c>
    </row>
    <row r="49" spans="1:3" x14ac:dyDescent="0.25">
      <c r="A49" s="99">
        <v>39</v>
      </c>
      <c r="B49" s="101">
        <v>4.6500000000000004</v>
      </c>
      <c r="C49" s="101">
        <v>0.14000000000000001</v>
      </c>
    </row>
    <row r="50" spans="1:3" x14ac:dyDescent="0.25">
      <c r="A50" s="99">
        <v>40</v>
      </c>
      <c r="B50" s="101">
        <v>4.6399999999999997</v>
      </c>
      <c r="C50" s="101">
        <v>0.14000000000000001</v>
      </c>
    </row>
    <row r="51" spans="1:3" x14ac:dyDescent="0.25">
      <c r="A51" s="99">
        <v>41</v>
      </c>
      <c r="B51" s="101">
        <v>4.63</v>
      </c>
      <c r="C51" s="101">
        <v>0.14000000000000001</v>
      </c>
    </row>
    <row r="52" spans="1:3" x14ac:dyDescent="0.25">
      <c r="A52" s="99">
        <v>42</v>
      </c>
      <c r="B52" s="101">
        <v>4.66</v>
      </c>
      <c r="C52" s="101">
        <v>0.14000000000000001</v>
      </c>
    </row>
    <row r="53" spans="1:3" x14ac:dyDescent="0.25">
      <c r="A53" s="99">
        <v>43</v>
      </c>
      <c r="B53" s="101">
        <v>4.6900000000000004</v>
      </c>
      <c r="C53" s="101">
        <v>0.14000000000000001</v>
      </c>
    </row>
    <row r="54" spans="1:3" x14ac:dyDescent="0.25">
      <c r="A54" s="99">
        <v>44</v>
      </c>
      <c r="B54" s="101">
        <v>4.72</v>
      </c>
      <c r="C54" s="101">
        <v>0.14000000000000001</v>
      </c>
    </row>
    <row r="55" spans="1:3" x14ac:dyDescent="0.25">
      <c r="A55" s="99">
        <v>45</v>
      </c>
      <c r="B55" s="101">
        <v>4.75</v>
      </c>
      <c r="C55" s="101">
        <v>0.14000000000000001</v>
      </c>
    </row>
    <row r="56" spans="1:3" x14ac:dyDescent="0.25">
      <c r="A56" s="99">
        <v>46</v>
      </c>
      <c r="B56" s="101">
        <v>4.74</v>
      </c>
      <c r="C56" s="101">
        <v>0.14000000000000001</v>
      </c>
    </row>
    <row r="57" spans="1:3" x14ac:dyDescent="0.25">
      <c r="A57" s="99">
        <v>47</v>
      </c>
      <c r="B57" s="101">
        <v>4.74</v>
      </c>
      <c r="C57" s="101">
        <v>0.14000000000000001</v>
      </c>
    </row>
    <row r="58" spans="1:3" x14ac:dyDescent="0.25">
      <c r="A58" s="99">
        <v>48</v>
      </c>
      <c r="B58" s="101">
        <v>4.7300000000000004</v>
      </c>
      <c r="C58" s="101">
        <v>0.15</v>
      </c>
    </row>
    <row r="59" spans="1:3" x14ac:dyDescent="0.25">
      <c r="A59" s="99">
        <v>49</v>
      </c>
      <c r="B59" s="101">
        <v>4.72</v>
      </c>
      <c r="C59" s="101">
        <v>0.15</v>
      </c>
    </row>
    <row r="60" spans="1:3" x14ac:dyDescent="0.25">
      <c r="A60" s="99">
        <v>50</v>
      </c>
      <c r="B60" s="101">
        <v>4.72</v>
      </c>
      <c r="C60" s="101">
        <v>0.15</v>
      </c>
    </row>
    <row r="61" spans="1:3" x14ac:dyDescent="0.25">
      <c r="A61" s="99">
        <v>51</v>
      </c>
      <c r="B61" s="101">
        <v>4.71</v>
      </c>
      <c r="C61" s="101">
        <v>0.15</v>
      </c>
    </row>
    <row r="62" spans="1:3" x14ac:dyDescent="0.25">
      <c r="A62" s="99">
        <v>52</v>
      </c>
      <c r="B62" s="101">
        <v>4.7</v>
      </c>
      <c r="C62" s="101">
        <v>0.15</v>
      </c>
    </row>
    <row r="63" spans="1:3" x14ac:dyDescent="0.25">
      <c r="A63" s="99">
        <v>53</v>
      </c>
      <c r="B63" s="101">
        <v>4.6900000000000004</v>
      </c>
      <c r="C63" s="101">
        <v>0.15</v>
      </c>
    </row>
    <row r="64" spans="1:3" x14ac:dyDescent="0.25">
      <c r="A64" s="99">
        <v>54</v>
      </c>
      <c r="B64" s="101">
        <v>4.68</v>
      </c>
      <c r="C64" s="101">
        <v>0.15</v>
      </c>
    </row>
    <row r="65" spans="1:3" x14ac:dyDescent="0.25">
      <c r="A65" s="99">
        <v>55</v>
      </c>
      <c r="B65" s="101">
        <v>4.68</v>
      </c>
      <c r="C65" s="101">
        <v>0.15</v>
      </c>
    </row>
    <row r="66" spans="1:3" x14ac:dyDescent="0.25">
      <c r="A66" s="99">
        <v>56</v>
      </c>
      <c r="B66" s="101">
        <v>4.67</v>
      </c>
      <c r="C66" s="101">
        <v>0.15</v>
      </c>
    </row>
    <row r="67" spans="1:3" x14ac:dyDescent="0.25">
      <c r="A67" s="99">
        <v>57</v>
      </c>
      <c r="B67" s="101">
        <v>4.66</v>
      </c>
      <c r="C67" s="101">
        <v>0.15</v>
      </c>
    </row>
    <row r="68" spans="1:3" x14ac:dyDescent="0.25">
      <c r="A68" s="99">
        <v>58</v>
      </c>
      <c r="B68" s="101">
        <v>4.6500000000000004</v>
      </c>
      <c r="C68" s="101">
        <v>0.15</v>
      </c>
    </row>
    <row r="69" spans="1:3" x14ac:dyDescent="0.25">
      <c r="A69" s="99">
        <v>59</v>
      </c>
      <c r="B69" s="101">
        <v>4.6900000000000004</v>
      </c>
      <c r="C69" s="101">
        <v>0.15</v>
      </c>
    </row>
    <row r="70" spans="1:3" x14ac:dyDescent="0.25">
      <c r="A70" s="99">
        <v>60</v>
      </c>
      <c r="B70" s="101">
        <v>4.72</v>
      </c>
      <c r="C70" s="101">
        <v>0.16</v>
      </c>
    </row>
    <row r="71" spans="1:3" x14ac:dyDescent="0.25">
      <c r="A71" s="99">
        <v>61</v>
      </c>
      <c r="B71" s="101">
        <v>4.76</v>
      </c>
      <c r="C71" s="101">
        <v>0.16</v>
      </c>
    </row>
    <row r="72" spans="1:3" x14ac:dyDescent="0.25">
      <c r="A72" s="99">
        <v>62</v>
      </c>
      <c r="B72" s="101">
        <v>4.79</v>
      </c>
      <c r="C72" s="101">
        <v>0.16</v>
      </c>
    </row>
    <row r="73" spans="1:3" x14ac:dyDescent="0.25">
      <c r="A73" s="99">
        <v>63</v>
      </c>
      <c r="B73" s="101">
        <v>4.79</v>
      </c>
      <c r="C73" s="101">
        <v>0.16</v>
      </c>
    </row>
    <row r="74" spans="1:3" x14ac:dyDescent="0.25">
      <c r="A74" s="99">
        <v>64</v>
      </c>
      <c r="B74" s="101">
        <v>4.8</v>
      </c>
      <c r="C74" s="101">
        <v>0.16</v>
      </c>
    </row>
    <row r="75" spans="1:3" x14ac:dyDescent="0.25">
      <c r="A75" s="99">
        <v>65</v>
      </c>
      <c r="B75" s="101">
        <v>4.8</v>
      </c>
      <c r="C75" s="101" t="s">
        <v>729</v>
      </c>
    </row>
    <row r="76" spans="1:3" x14ac:dyDescent="0.25">
      <c r="A76" s="99">
        <v>66</v>
      </c>
      <c r="B76" s="101" t="s">
        <v>729</v>
      </c>
      <c r="C76" s="101" t="s">
        <v>729</v>
      </c>
    </row>
    <row r="77" spans="1:3" x14ac:dyDescent="0.25">
      <c r="A77" s="99">
        <v>67</v>
      </c>
      <c r="B77" s="101" t="s">
        <v>729</v>
      </c>
      <c r="C77" s="101" t="s">
        <v>729</v>
      </c>
    </row>
  </sheetData>
  <sheetProtection algorithmName="SHA-512" hashValue="vSB3N2frBp7GheK8LHtgS0dlNbiOdS5+w5AO2diYJdwtnK6yuc+QVtBxUFrEZS9sGsCgqYPLHySMHRhs2Bommg==" saltValue="5pe47GzCdBt+gtAgAByG3w==" spinCount="100000" sheet="1" objects="1" scenarios="1"/>
  <conditionalFormatting sqref="A25:A74">
    <cfRule type="expression" dxfId="187" priority="9" stopIfTrue="1">
      <formula>MOD(ROW(),2)=0</formula>
    </cfRule>
    <cfRule type="expression" dxfId="186" priority="10" stopIfTrue="1">
      <formula>MOD(ROW(),2)&lt;&gt;0</formula>
    </cfRule>
  </conditionalFormatting>
  <conditionalFormatting sqref="B25:C74">
    <cfRule type="expression" dxfId="185" priority="11" stopIfTrue="1">
      <formula>MOD(ROW(),2)=0</formula>
    </cfRule>
    <cfRule type="expression" dxfId="184" priority="12" stopIfTrue="1">
      <formula>MOD(ROW(),2)&lt;&gt;0</formula>
    </cfRule>
  </conditionalFormatting>
  <conditionalFormatting sqref="A6:A20">
    <cfRule type="expression" dxfId="183" priority="13" stopIfTrue="1">
      <formula>MOD(ROW(),2)=0</formula>
    </cfRule>
    <cfRule type="expression" dxfId="182" priority="14" stopIfTrue="1">
      <formula>MOD(ROW(),2)&lt;&gt;0</formula>
    </cfRule>
  </conditionalFormatting>
  <conditionalFormatting sqref="B6:C19 C20">
    <cfRule type="expression" dxfId="181" priority="15" stopIfTrue="1">
      <formula>MOD(ROW(),2)=0</formula>
    </cfRule>
    <cfRule type="expression" dxfId="180" priority="16" stopIfTrue="1">
      <formula>MOD(ROW(),2)&lt;&gt;0</formula>
    </cfRule>
  </conditionalFormatting>
  <conditionalFormatting sqref="A75:A77">
    <cfRule type="expression" dxfId="179" priority="5" stopIfTrue="1">
      <formula>MOD(ROW(),2)=0</formula>
    </cfRule>
    <cfRule type="expression" dxfId="178" priority="6" stopIfTrue="1">
      <formula>MOD(ROW(),2)&lt;&gt;0</formula>
    </cfRule>
  </conditionalFormatting>
  <conditionalFormatting sqref="B75:C75 C76:C77">
    <cfRule type="expression" dxfId="177" priority="7" stopIfTrue="1">
      <formula>MOD(ROW(),2)=0</formula>
    </cfRule>
    <cfRule type="expression" dxfId="176" priority="8" stopIfTrue="1">
      <formula>MOD(ROW(),2)&lt;&gt;0</formula>
    </cfRule>
  </conditionalFormatting>
  <conditionalFormatting sqref="B20">
    <cfRule type="expression" dxfId="175" priority="3" stopIfTrue="1">
      <formula>MOD(ROW(),2)=0</formula>
    </cfRule>
    <cfRule type="expression" dxfId="174" priority="4" stopIfTrue="1">
      <formula>MOD(ROW(),2)&lt;&gt;0</formula>
    </cfRule>
  </conditionalFormatting>
  <conditionalFormatting sqref="B76:B77">
    <cfRule type="expression" dxfId="173" priority="1" stopIfTrue="1">
      <formula>MOD(ROW(),2)=0</formula>
    </cfRule>
    <cfRule type="expression" dxfId="1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2405-D4B4-481A-822E-DCF1EF0B0AA7}">
  <sheetPr codeName="Sheet125"/>
  <dimension ref="A1:I77"/>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x-726</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1170</v>
      </c>
      <c r="C9" s="97"/>
    </row>
    <row r="10" spans="1:9" ht="52.8" x14ac:dyDescent="0.25">
      <c r="A10" s="96" t="s">
        <v>2</v>
      </c>
      <c r="B10" s="97" t="s">
        <v>648</v>
      </c>
      <c r="C10" s="97"/>
    </row>
    <row r="11" spans="1:9" x14ac:dyDescent="0.25">
      <c r="A11" s="96" t="s">
        <v>23</v>
      </c>
      <c r="B11" s="97" t="s">
        <v>346</v>
      </c>
      <c r="C11" s="97"/>
    </row>
    <row r="12" spans="1:9" x14ac:dyDescent="0.25">
      <c r="A12" s="96" t="s">
        <v>266</v>
      </c>
      <c r="B12" s="97" t="s">
        <v>640</v>
      </c>
      <c r="C12" s="97"/>
    </row>
    <row r="13" spans="1:9" x14ac:dyDescent="0.25">
      <c r="A13" s="96" t="s">
        <v>52</v>
      </c>
      <c r="B13" s="97">
        <v>0</v>
      </c>
      <c r="C13" s="97"/>
    </row>
    <row r="14" spans="1:9" x14ac:dyDescent="0.25">
      <c r="A14" s="96" t="s">
        <v>18</v>
      </c>
      <c r="B14" s="97">
        <v>726</v>
      </c>
      <c r="C14" s="97"/>
    </row>
    <row r="15" spans="1:9" x14ac:dyDescent="0.25">
      <c r="A15" s="96" t="s">
        <v>53</v>
      </c>
      <c r="B15" s="97" t="s">
        <v>649</v>
      </c>
      <c r="C15" s="97"/>
    </row>
    <row r="16" spans="1:9" x14ac:dyDescent="0.25">
      <c r="A16" s="96" t="s">
        <v>54</v>
      </c>
      <c r="B16" s="97" t="s">
        <v>650</v>
      </c>
      <c r="C16" s="97"/>
    </row>
    <row r="17" spans="1:3" ht="52.8" x14ac:dyDescent="0.25">
      <c r="A17" s="96" t="s">
        <v>1131</v>
      </c>
      <c r="B17" s="97" t="s">
        <v>1147</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39.6" x14ac:dyDescent="0.25">
      <c r="A25" s="98" t="s">
        <v>277</v>
      </c>
      <c r="B25" s="98" t="s">
        <v>643</v>
      </c>
      <c r="C25" s="98" t="s">
        <v>644</v>
      </c>
    </row>
    <row r="26" spans="1:3" x14ac:dyDescent="0.25">
      <c r="A26" s="99">
        <v>16</v>
      </c>
      <c r="B26" s="101">
        <v>1.23</v>
      </c>
      <c r="C26" s="101">
        <v>0.04</v>
      </c>
    </row>
    <row r="27" spans="1:3" x14ac:dyDescent="0.25">
      <c r="A27" s="99">
        <v>17</v>
      </c>
      <c r="B27" s="101">
        <v>1.23</v>
      </c>
      <c r="C27" s="101">
        <v>0.04</v>
      </c>
    </row>
    <row r="28" spans="1:3" x14ac:dyDescent="0.25">
      <c r="A28" s="99">
        <v>18</v>
      </c>
      <c r="B28" s="101">
        <v>1.23</v>
      </c>
      <c r="C28" s="101">
        <v>0.04</v>
      </c>
    </row>
    <row r="29" spans="1:3" x14ac:dyDescent="0.25">
      <c r="A29" s="99">
        <v>19</v>
      </c>
      <c r="B29" s="101">
        <v>1.23</v>
      </c>
      <c r="C29" s="101">
        <v>0.04</v>
      </c>
    </row>
    <row r="30" spans="1:3" x14ac:dyDescent="0.25">
      <c r="A30" s="99">
        <v>20</v>
      </c>
      <c r="B30" s="101">
        <v>1.23</v>
      </c>
      <c r="C30" s="101">
        <v>0.04</v>
      </c>
    </row>
    <row r="31" spans="1:3" x14ac:dyDescent="0.25">
      <c r="A31" s="99">
        <v>21</v>
      </c>
      <c r="B31" s="101">
        <v>1.23</v>
      </c>
      <c r="C31" s="101">
        <v>0.04</v>
      </c>
    </row>
    <row r="32" spans="1:3" x14ac:dyDescent="0.25">
      <c r="A32" s="99">
        <v>22</v>
      </c>
      <c r="B32" s="101">
        <v>1.23</v>
      </c>
      <c r="C32" s="101">
        <v>0.04</v>
      </c>
    </row>
    <row r="33" spans="1:3" x14ac:dyDescent="0.25">
      <c r="A33" s="99">
        <v>23</v>
      </c>
      <c r="B33" s="101">
        <v>1.23</v>
      </c>
      <c r="C33" s="101">
        <v>0.04</v>
      </c>
    </row>
    <row r="34" spans="1:3" x14ac:dyDescent="0.25">
      <c r="A34" s="99">
        <v>24</v>
      </c>
      <c r="B34" s="101">
        <v>1.23</v>
      </c>
      <c r="C34" s="101">
        <v>0.04</v>
      </c>
    </row>
    <row r="35" spans="1:3" x14ac:dyDescent="0.25">
      <c r="A35" s="99">
        <v>25</v>
      </c>
      <c r="B35" s="101">
        <v>1.23</v>
      </c>
      <c r="C35" s="101">
        <v>0.04</v>
      </c>
    </row>
    <row r="36" spans="1:3" x14ac:dyDescent="0.25">
      <c r="A36" s="99">
        <v>26</v>
      </c>
      <c r="B36" s="101">
        <v>1.23</v>
      </c>
      <c r="C36" s="101">
        <v>0.04</v>
      </c>
    </row>
    <row r="37" spans="1:3" x14ac:dyDescent="0.25">
      <c r="A37" s="99">
        <v>27</v>
      </c>
      <c r="B37" s="101">
        <v>1.22</v>
      </c>
      <c r="C37" s="101">
        <v>0.04</v>
      </c>
    </row>
    <row r="38" spans="1:3" x14ac:dyDescent="0.25">
      <c r="A38" s="99">
        <v>28</v>
      </c>
      <c r="B38" s="101">
        <v>1.22</v>
      </c>
      <c r="C38" s="101">
        <v>0.04</v>
      </c>
    </row>
    <row r="39" spans="1:3" x14ac:dyDescent="0.25">
      <c r="A39" s="99">
        <v>29</v>
      </c>
      <c r="B39" s="101">
        <v>1.22</v>
      </c>
      <c r="C39" s="101">
        <v>0.04</v>
      </c>
    </row>
    <row r="40" spans="1:3" x14ac:dyDescent="0.25">
      <c r="A40" s="99">
        <v>30</v>
      </c>
      <c r="B40" s="101">
        <v>1.22</v>
      </c>
      <c r="C40" s="101">
        <v>0.04</v>
      </c>
    </row>
    <row r="41" spans="1:3" x14ac:dyDescent="0.25">
      <c r="A41" s="99">
        <v>31</v>
      </c>
      <c r="B41" s="101">
        <v>1.22</v>
      </c>
      <c r="C41" s="101">
        <v>0.04</v>
      </c>
    </row>
    <row r="42" spans="1:3" x14ac:dyDescent="0.25">
      <c r="A42" s="99">
        <v>32</v>
      </c>
      <c r="B42" s="101">
        <v>1.22</v>
      </c>
      <c r="C42" s="101">
        <v>0.04</v>
      </c>
    </row>
    <row r="43" spans="1:3" x14ac:dyDescent="0.25">
      <c r="A43" s="99">
        <v>33</v>
      </c>
      <c r="B43" s="101">
        <v>1.22</v>
      </c>
      <c r="C43" s="101">
        <v>0.04</v>
      </c>
    </row>
    <row r="44" spans="1:3" x14ac:dyDescent="0.25">
      <c r="A44" s="99">
        <v>34</v>
      </c>
      <c r="B44" s="101">
        <v>1.21</v>
      </c>
      <c r="C44" s="101">
        <v>0.04</v>
      </c>
    </row>
    <row r="45" spans="1:3" x14ac:dyDescent="0.25">
      <c r="A45" s="99">
        <v>35</v>
      </c>
      <c r="B45" s="101">
        <v>1.21</v>
      </c>
      <c r="C45" s="101">
        <v>0.04</v>
      </c>
    </row>
    <row r="46" spans="1:3" x14ac:dyDescent="0.25">
      <c r="A46" s="99">
        <v>36</v>
      </c>
      <c r="B46" s="101">
        <v>1.21</v>
      </c>
      <c r="C46" s="101">
        <v>0.04</v>
      </c>
    </row>
    <row r="47" spans="1:3" x14ac:dyDescent="0.25">
      <c r="A47" s="99">
        <v>37</v>
      </c>
      <c r="B47" s="101">
        <v>1.21</v>
      </c>
      <c r="C47" s="101">
        <v>0.04</v>
      </c>
    </row>
    <row r="48" spans="1:3" x14ac:dyDescent="0.25">
      <c r="A48" s="99">
        <v>38</v>
      </c>
      <c r="B48" s="101">
        <v>1.21</v>
      </c>
      <c r="C48" s="101">
        <v>0.04</v>
      </c>
    </row>
    <row r="49" spans="1:3" x14ac:dyDescent="0.25">
      <c r="A49" s="99">
        <v>39</v>
      </c>
      <c r="B49" s="101">
        <v>1.21</v>
      </c>
      <c r="C49" s="101">
        <v>0.04</v>
      </c>
    </row>
    <row r="50" spans="1:3" x14ac:dyDescent="0.25">
      <c r="A50" s="99">
        <v>40</v>
      </c>
      <c r="B50" s="101">
        <v>1.2</v>
      </c>
      <c r="C50" s="101">
        <v>0.04</v>
      </c>
    </row>
    <row r="51" spans="1:3" x14ac:dyDescent="0.25">
      <c r="A51" s="99">
        <v>41</v>
      </c>
      <c r="B51" s="101">
        <v>1.2</v>
      </c>
      <c r="C51" s="101">
        <v>0.04</v>
      </c>
    </row>
    <row r="52" spans="1:3" x14ac:dyDescent="0.25">
      <c r="A52" s="99">
        <v>42</v>
      </c>
      <c r="B52" s="101">
        <v>1.21</v>
      </c>
      <c r="C52" s="101">
        <v>0.04</v>
      </c>
    </row>
    <row r="53" spans="1:3" x14ac:dyDescent="0.25">
      <c r="A53" s="99">
        <v>43</v>
      </c>
      <c r="B53" s="101">
        <v>1.22</v>
      </c>
      <c r="C53" s="101">
        <v>0.04</v>
      </c>
    </row>
    <row r="54" spans="1:3" x14ac:dyDescent="0.25">
      <c r="A54" s="99">
        <v>44</v>
      </c>
      <c r="B54" s="101">
        <v>1.23</v>
      </c>
      <c r="C54" s="101">
        <v>0.04</v>
      </c>
    </row>
    <row r="55" spans="1:3" x14ac:dyDescent="0.25">
      <c r="A55" s="99">
        <v>45</v>
      </c>
      <c r="B55" s="101">
        <v>1.23</v>
      </c>
      <c r="C55" s="101">
        <v>0.04</v>
      </c>
    </row>
    <row r="56" spans="1:3" x14ac:dyDescent="0.25">
      <c r="A56" s="99">
        <v>46</v>
      </c>
      <c r="B56" s="101">
        <v>1.23</v>
      </c>
      <c r="C56" s="101">
        <v>0.04</v>
      </c>
    </row>
    <row r="57" spans="1:3" x14ac:dyDescent="0.25">
      <c r="A57" s="99">
        <v>47</v>
      </c>
      <c r="B57" s="101">
        <v>1.23</v>
      </c>
      <c r="C57" s="101">
        <v>0.04</v>
      </c>
    </row>
    <row r="58" spans="1:3" x14ac:dyDescent="0.25">
      <c r="A58" s="99">
        <v>48</v>
      </c>
      <c r="B58" s="101">
        <v>1.23</v>
      </c>
      <c r="C58" s="101">
        <v>0.04</v>
      </c>
    </row>
    <row r="59" spans="1:3" x14ac:dyDescent="0.25">
      <c r="A59" s="99">
        <v>49</v>
      </c>
      <c r="B59" s="101">
        <v>1.23</v>
      </c>
      <c r="C59" s="101">
        <v>0.04</v>
      </c>
    </row>
    <row r="60" spans="1:3" x14ac:dyDescent="0.25">
      <c r="A60" s="99">
        <v>50</v>
      </c>
      <c r="B60" s="101">
        <v>1.22</v>
      </c>
      <c r="C60" s="101">
        <v>0.04</v>
      </c>
    </row>
    <row r="61" spans="1:3" x14ac:dyDescent="0.25">
      <c r="A61" s="99">
        <v>51</v>
      </c>
      <c r="B61" s="101">
        <v>1.22</v>
      </c>
      <c r="C61" s="101">
        <v>0.04</v>
      </c>
    </row>
    <row r="62" spans="1:3" x14ac:dyDescent="0.25">
      <c r="A62" s="99">
        <v>52</v>
      </c>
      <c r="B62" s="101">
        <v>1.22</v>
      </c>
      <c r="C62" s="101">
        <v>0.04</v>
      </c>
    </row>
    <row r="63" spans="1:3" x14ac:dyDescent="0.25">
      <c r="A63" s="99">
        <v>53</v>
      </c>
      <c r="B63" s="101">
        <v>1.22</v>
      </c>
      <c r="C63" s="101">
        <v>0.04</v>
      </c>
    </row>
    <row r="64" spans="1:3" x14ac:dyDescent="0.25">
      <c r="A64" s="99">
        <v>54</v>
      </c>
      <c r="B64" s="101">
        <v>1.22</v>
      </c>
      <c r="C64" s="101">
        <v>0.04</v>
      </c>
    </row>
    <row r="65" spans="1:3" x14ac:dyDescent="0.25">
      <c r="A65" s="99">
        <v>55</v>
      </c>
      <c r="B65" s="101">
        <v>1.21</v>
      </c>
      <c r="C65" s="101">
        <v>0.04</v>
      </c>
    </row>
    <row r="66" spans="1:3" x14ac:dyDescent="0.25">
      <c r="A66" s="99">
        <v>56</v>
      </c>
      <c r="B66" s="101">
        <v>1.21</v>
      </c>
      <c r="C66" s="101">
        <v>0.04</v>
      </c>
    </row>
    <row r="67" spans="1:3" x14ac:dyDescent="0.25">
      <c r="A67" s="99">
        <v>57</v>
      </c>
      <c r="B67" s="101">
        <v>1.21</v>
      </c>
      <c r="C67" s="101">
        <v>0.04</v>
      </c>
    </row>
    <row r="68" spans="1:3" x14ac:dyDescent="0.25">
      <c r="A68" s="99">
        <v>58</v>
      </c>
      <c r="B68" s="101">
        <v>1.21</v>
      </c>
      <c r="C68" s="101">
        <v>0.04</v>
      </c>
    </row>
    <row r="69" spans="1:3" x14ac:dyDescent="0.25">
      <c r="A69" s="99">
        <v>59</v>
      </c>
      <c r="B69" s="101">
        <v>1.22</v>
      </c>
      <c r="C69" s="101">
        <v>0.04</v>
      </c>
    </row>
    <row r="70" spans="1:3" x14ac:dyDescent="0.25">
      <c r="A70" s="99">
        <v>60</v>
      </c>
      <c r="B70" s="101">
        <v>1.23</v>
      </c>
      <c r="C70" s="101">
        <v>0.04</v>
      </c>
    </row>
    <row r="71" spans="1:3" x14ac:dyDescent="0.25">
      <c r="A71" s="99">
        <v>61</v>
      </c>
      <c r="B71" s="101">
        <v>1.24</v>
      </c>
      <c r="C71" s="101">
        <v>0.04</v>
      </c>
    </row>
    <row r="72" spans="1:3" x14ac:dyDescent="0.25">
      <c r="A72" s="99">
        <v>62</v>
      </c>
      <c r="B72" s="101">
        <v>1.25</v>
      </c>
      <c r="C72" s="101">
        <v>0.04</v>
      </c>
    </row>
    <row r="73" spans="1:3" x14ac:dyDescent="0.25">
      <c r="A73" s="99">
        <v>63</v>
      </c>
      <c r="B73" s="101">
        <v>1.25</v>
      </c>
      <c r="C73" s="101">
        <v>0.04</v>
      </c>
    </row>
    <row r="74" spans="1:3" x14ac:dyDescent="0.25">
      <c r="A74" s="99">
        <v>64</v>
      </c>
      <c r="B74" s="101">
        <v>1.25</v>
      </c>
      <c r="C74" s="101">
        <v>0.04</v>
      </c>
    </row>
    <row r="75" spans="1:3" x14ac:dyDescent="0.25">
      <c r="A75" s="99">
        <v>65</v>
      </c>
      <c r="B75" s="101">
        <v>1.25</v>
      </c>
      <c r="C75" s="101" t="s">
        <v>729</v>
      </c>
    </row>
    <row r="76" spans="1:3" x14ac:dyDescent="0.25">
      <c r="A76" s="99">
        <v>66</v>
      </c>
      <c r="B76" s="101" t="s">
        <v>729</v>
      </c>
      <c r="C76" s="101" t="s">
        <v>729</v>
      </c>
    </row>
    <row r="77" spans="1:3" x14ac:dyDescent="0.25">
      <c r="A77" s="99">
        <v>67</v>
      </c>
      <c r="B77" s="101" t="s">
        <v>729</v>
      </c>
      <c r="C77" s="101" t="s">
        <v>729</v>
      </c>
    </row>
  </sheetData>
  <sheetProtection algorithmName="SHA-512" hashValue="if1ufQmGpYPubTELi3jM1UTbpTQBMDJ0nox/HCAPKvS3Bk8r1J62AEDcdcBVYyWyZG6tOeI8Aa43FMlF/uO39w==" saltValue="vdb591qCAdNrk8l+dwNGtQ==" spinCount="100000" sheet="1" objects="1" scenarios="1"/>
  <conditionalFormatting sqref="A25:A74">
    <cfRule type="expression" dxfId="171" priority="7" stopIfTrue="1">
      <formula>MOD(ROW(),2)=0</formula>
    </cfRule>
    <cfRule type="expression" dxfId="170" priority="8" stopIfTrue="1">
      <formula>MOD(ROW(),2)&lt;&gt;0</formula>
    </cfRule>
  </conditionalFormatting>
  <conditionalFormatting sqref="B25:C74">
    <cfRule type="expression" dxfId="169" priority="9" stopIfTrue="1">
      <formula>MOD(ROW(),2)=0</formula>
    </cfRule>
    <cfRule type="expression" dxfId="168" priority="10" stopIfTrue="1">
      <formula>MOD(ROW(),2)&lt;&gt;0</formula>
    </cfRule>
  </conditionalFormatting>
  <conditionalFormatting sqref="A6:A20">
    <cfRule type="expression" dxfId="167" priority="11" stopIfTrue="1">
      <formula>MOD(ROW(),2)=0</formula>
    </cfRule>
    <cfRule type="expression" dxfId="166" priority="12" stopIfTrue="1">
      <formula>MOD(ROW(),2)&lt;&gt;0</formula>
    </cfRule>
  </conditionalFormatting>
  <conditionalFormatting sqref="B6:C19 C20">
    <cfRule type="expression" dxfId="165" priority="13" stopIfTrue="1">
      <formula>MOD(ROW(),2)=0</formula>
    </cfRule>
    <cfRule type="expression" dxfId="164" priority="14" stopIfTrue="1">
      <formula>MOD(ROW(),2)&lt;&gt;0</formula>
    </cfRule>
  </conditionalFormatting>
  <conditionalFormatting sqref="A75:A77">
    <cfRule type="expression" dxfId="163" priority="3" stopIfTrue="1">
      <formula>MOD(ROW(),2)=0</formula>
    </cfRule>
    <cfRule type="expression" dxfId="162" priority="4" stopIfTrue="1">
      <formula>MOD(ROW(),2)&lt;&gt;0</formula>
    </cfRule>
  </conditionalFormatting>
  <conditionalFormatting sqref="B75:C77">
    <cfRule type="expression" dxfId="161" priority="5" stopIfTrue="1">
      <formula>MOD(ROW(),2)=0</formula>
    </cfRule>
    <cfRule type="expression" dxfId="160" priority="6" stopIfTrue="1">
      <formula>MOD(ROW(),2)&lt;&gt;0</formula>
    </cfRule>
  </conditionalFormatting>
  <conditionalFormatting sqref="B20">
    <cfRule type="expression" dxfId="159" priority="1" stopIfTrue="1">
      <formula>MOD(ROW(),2)=0</formula>
    </cfRule>
    <cfRule type="expression" dxfId="1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D10A-A5CD-4CF9-BB02-580D74702619}">
  <sheetPr codeName="Sheet126"/>
  <dimension ref="A1:I82"/>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Faster accrual - x-727</v>
      </c>
      <c r="B3" s="56"/>
      <c r="C3" s="56"/>
      <c r="D3" s="56"/>
      <c r="E3" s="56"/>
      <c r="F3" s="56"/>
      <c r="G3" s="56"/>
      <c r="H3" s="56"/>
      <c r="I3" s="56"/>
    </row>
    <row r="4" spans="1:9" x14ac:dyDescent="0.25">
      <c r="A4" s="58"/>
    </row>
    <row r="6" spans="1:9" x14ac:dyDescent="0.25">
      <c r="A6" s="94" t="s">
        <v>24</v>
      </c>
      <c r="B6" s="95" t="s">
        <v>26</v>
      </c>
      <c r="C6" s="95"/>
      <c r="D6" s="95"/>
    </row>
    <row r="7" spans="1:9" x14ac:dyDescent="0.25">
      <c r="A7" s="96" t="s">
        <v>16</v>
      </c>
      <c r="B7" s="97" t="s">
        <v>46</v>
      </c>
      <c r="C7" s="97"/>
      <c r="D7" s="97"/>
    </row>
    <row r="8" spans="1:9" x14ac:dyDescent="0.25">
      <c r="A8" s="96" t="s">
        <v>49</v>
      </c>
      <c r="B8" s="97" t="s">
        <v>47</v>
      </c>
      <c r="C8" s="97"/>
      <c r="D8" s="97"/>
    </row>
    <row r="9" spans="1:9" x14ac:dyDescent="0.25">
      <c r="A9" s="96" t="s">
        <v>17</v>
      </c>
      <c r="B9" s="97" t="s">
        <v>1170</v>
      </c>
      <c r="C9" s="97"/>
      <c r="D9" s="97"/>
    </row>
    <row r="10" spans="1:9" ht="26.4" x14ac:dyDescent="0.25">
      <c r="A10" s="96" t="s">
        <v>2</v>
      </c>
      <c r="B10" s="97" t="s">
        <v>651</v>
      </c>
      <c r="C10" s="97"/>
      <c r="D10" s="97"/>
    </row>
    <row r="11" spans="1:9" x14ac:dyDescent="0.25">
      <c r="A11" s="96" t="s">
        <v>23</v>
      </c>
      <c r="B11" s="97" t="s">
        <v>346</v>
      </c>
      <c r="C11" s="97"/>
      <c r="D11" s="97"/>
    </row>
    <row r="12" spans="1:9" ht="26.4" x14ac:dyDescent="0.25">
      <c r="A12" s="96" t="s">
        <v>266</v>
      </c>
      <c r="B12" s="97" t="s">
        <v>1148</v>
      </c>
      <c r="C12" s="97"/>
      <c r="D12" s="97"/>
    </row>
    <row r="13" spans="1:9" x14ac:dyDescent="0.25">
      <c r="A13" s="96" t="s">
        <v>52</v>
      </c>
      <c r="B13" s="97">
        <v>0</v>
      </c>
      <c r="C13" s="97"/>
      <c r="D13" s="97"/>
    </row>
    <row r="14" spans="1:9" x14ac:dyDescent="0.25">
      <c r="A14" s="96" t="s">
        <v>18</v>
      </c>
      <c r="B14" s="97">
        <v>727</v>
      </c>
      <c r="C14" s="97"/>
      <c r="D14" s="97"/>
    </row>
    <row r="15" spans="1:9" x14ac:dyDescent="0.25">
      <c r="A15" s="96" t="s">
        <v>53</v>
      </c>
      <c r="B15" s="97" t="s">
        <v>652</v>
      </c>
      <c r="C15" s="97"/>
      <c r="D15" s="97"/>
    </row>
    <row r="16" spans="1:9" x14ac:dyDescent="0.25">
      <c r="A16" s="96" t="s">
        <v>54</v>
      </c>
      <c r="B16" s="97" t="s">
        <v>653</v>
      </c>
      <c r="C16" s="97"/>
      <c r="D16" s="97"/>
    </row>
    <row r="17" spans="1:5" ht="39.6" x14ac:dyDescent="0.25">
      <c r="A17" s="96" t="s">
        <v>1131</v>
      </c>
      <c r="B17" s="97" t="s">
        <v>1147</v>
      </c>
      <c r="C17" s="97"/>
      <c r="D17" s="97"/>
    </row>
    <row r="18" spans="1:5" x14ac:dyDescent="0.25">
      <c r="A18" s="96" t="s">
        <v>19</v>
      </c>
      <c r="B18" s="182">
        <v>45216</v>
      </c>
      <c r="C18" s="97"/>
      <c r="D18" s="97"/>
    </row>
    <row r="19" spans="1:5" ht="26.4" x14ac:dyDescent="0.25">
      <c r="A19" s="96" t="s">
        <v>20</v>
      </c>
      <c r="B19" s="182">
        <v>45383</v>
      </c>
      <c r="C19" s="97"/>
      <c r="D19" s="97"/>
    </row>
    <row r="20" spans="1:5" x14ac:dyDescent="0.25">
      <c r="A20" s="96" t="s">
        <v>264</v>
      </c>
      <c r="B20" s="97" t="s">
        <v>1126</v>
      </c>
      <c r="C20" s="97"/>
      <c r="D20" s="97"/>
    </row>
    <row r="22" spans="1:5" x14ac:dyDescent="0.25">
      <c r="B22" s="117" t="str">
        <f>HYPERLINK("#'Factor List'!A1","Back to Factor List")</f>
        <v>Back to Factor List</v>
      </c>
    </row>
    <row r="25" spans="1:5" ht="66" x14ac:dyDescent="0.25">
      <c r="A25" s="180" t="s">
        <v>1182</v>
      </c>
      <c r="B25" s="110">
        <v>5.7000000000000002E-2</v>
      </c>
    </row>
    <row r="29" spans="1:5" ht="52.8" x14ac:dyDescent="0.25">
      <c r="A29" s="98" t="s">
        <v>1148</v>
      </c>
      <c r="B29" s="98" t="s">
        <v>654</v>
      </c>
      <c r="C29" s="98" t="s">
        <v>655</v>
      </c>
      <c r="D29" s="98" t="s">
        <v>656</v>
      </c>
    </row>
    <row r="30" spans="1:5" x14ac:dyDescent="0.25">
      <c r="A30" s="99">
        <v>0</v>
      </c>
      <c r="B30" s="103">
        <v>0</v>
      </c>
      <c r="C30" s="103">
        <v>0</v>
      </c>
      <c r="D30" s="103">
        <v>0</v>
      </c>
    </row>
    <row r="31" spans="1:5" x14ac:dyDescent="0.25">
      <c r="A31" s="99">
        <v>1</v>
      </c>
      <c r="B31" s="103">
        <v>4.7999999999999996E-3</v>
      </c>
      <c r="C31" s="103">
        <v>2.5000000000000001E-3</v>
      </c>
      <c r="D31" s="103">
        <v>5.9999999999999995E-4</v>
      </c>
      <c r="E31" s="166"/>
    </row>
    <row r="32" spans="1:5" x14ac:dyDescent="0.25">
      <c r="A32" s="99">
        <v>2</v>
      </c>
      <c r="B32" s="103">
        <v>4.7999999999999996E-3</v>
      </c>
      <c r="C32" s="103">
        <v>2.5000000000000001E-3</v>
      </c>
      <c r="D32" s="103">
        <v>6.9999999999999999E-4</v>
      </c>
      <c r="E32" s="166"/>
    </row>
    <row r="33" spans="1:5" x14ac:dyDescent="0.25">
      <c r="A33" s="99">
        <v>3</v>
      </c>
      <c r="B33" s="103">
        <v>4.8999999999999998E-3</v>
      </c>
      <c r="C33" s="103">
        <v>2.5999999999999999E-3</v>
      </c>
      <c r="D33" s="103">
        <v>6.9999999999999999E-4</v>
      </c>
      <c r="E33" s="166"/>
    </row>
    <row r="34" spans="1:5" x14ac:dyDescent="0.25">
      <c r="A34" s="99">
        <v>4</v>
      </c>
      <c r="B34" s="103">
        <v>5.0000000000000001E-3</v>
      </c>
      <c r="C34" s="103">
        <v>2.5999999999999999E-3</v>
      </c>
      <c r="D34" s="103">
        <v>6.9999999999999999E-4</v>
      </c>
      <c r="E34" s="166"/>
    </row>
    <row r="35" spans="1:5" x14ac:dyDescent="0.25">
      <c r="A35" s="99">
        <v>5</v>
      </c>
      <c r="B35" s="103">
        <v>5.1000000000000004E-3</v>
      </c>
      <c r="C35" s="103">
        <v>2.7000000000000001E-3</v>
      </c>
      <c r="D35" s="103">
        <v>6.9999999999999999E-4</v>
      </c>
      <c r="E35" s="166"/>
    </row>
    <row r="36" spans="1:5" x14ac:dyDescent="0.25">
      <c r="A36" s="99">
        <v>6</v>
      </c>
      <c r="B36" s="103">
        <v>5.1000000000000004E-3</v>
      </c>
      <c r="C36" s="103">
        <v>2.7000000000000001E-3</v>
      </c>
      <c r="D36" s="103">
        <v>6.9999999999999999E-4</v>
      </c>
      <c r="E36" s="166"/>
    </row>
    <row r="37" spans="1:5" x14ac:dyDescent="0.25">
      <c r="A37" s="99">
        <v>7</v>
      </c>
      <c r="B37" s="103">
        <v>5.1999999999999998E-3</v>
      </c>
      <c r="C37" s="103">
        <v>2.7000000000000001E-3</v>
      </c>
      <c r="D37" s="103">
        <v>6.9999999999999999E-4</v>
      </c>
      <c r="E37" s="166"/>
    </row>
    <row r="38" spans="1:5" x14ac:dyDescent="0.25">
      <c r="A38" s="99">
        <v>8</v>
      </c>
      <c r="B38" s="103">
        <v>5.3E-3</v>
      </c>
      <c r="C38" s="103">
        <v>2.8E-3</v>
      </c>
      <c r="D38" s="103">
        <v>6.9999999999999999E-4</v>
      </c>
      <c r="E38" s="166"/>
    </row>
    <row r="39" spans="1:5" x14ac:dyDescent="0.25">
      <c r="A39" s="99">
        <v>9</v>
      </c>
      <c r="B39" s="103">
        <v>5.4000000000000003E-3</v>
      </c>
      <c r="C39" s="103">
        <v>2.8E-3</v>
      </c>
      <c r="D39" s="103">
        <v>6.9999999999999999E-4</v>
      </c>
      <c r="E39" s="166"/>
    </row>
    <row r="40" spans="1:5" x14ac:dyDescent="0.25">
      <c r="A40" s="99">
        <v>10</v>
      </c>
      <c r="B40" s="103">
        <v>5.4999999999999997E-3</v>
      </c>
      <c r="C40" s="103">
        <v>2.8999999999999998E-3</v>
      </c>
      <c r="D40" s="103">
        <v>6.9999999999999999E-4</v>
      </c>
      <c r="E40" s="166"/>
    </row>
    <row r="41" spans="1:5" x14ac:dyDescent="0.25">
      <c r="A41" s="99">
        <v>11</v>
      </c>
      <c r="B41" s="103">
        <v>5.5999999999999999E-3</v>
      </c>
      <c r="C41" s="103">
        <v>2.8999999999999998E-3</v>
      </c>
      <c r="D41" s="103">
        <v>8.0000000000000004E-4</v>
      </c>
      <c r="E41" s="166"/>
    </row>
    <row r="42" spans="1:5" x14ac:dyDescent="0.25">
      <c r="A42" s="99">
        <v>12</v>
      </c>
      <c r="B42" s="103">
        <v>5.7000000000000002E-3</v>
      </c>
      <c r="C42" s="103">
        <v>3.0000000000000001E-3</v>
      </c>
      <c r="D42" s="103">
        <v>8.0000000000000004E-4</v>
      </c>
      <c r="E42" s="166"/>
    </row>
    <row r="43" spans="1:5" x14ac:dyDescent="0.25">
      <c r="A43" s="99">
        <v>13</v>
      </c>
      <c r="B43" s="103">
        <v>5.7999999999999996E-3</v>
      </c>
      <c r="C43" s="103">
        <v>3.0000000000000001E-3</v>
      </c>
      <c r="D43" s="103">
        <v>8.0000000000000004E-4</v>
      </c>
      <c r="E43" s="166"/>
    </row>
    <row r="44" spans="1:5" x14ac:dyDescent="0.25">
      <c r="A44" s="99">
        <v>14</v>
      </c>
      <c r="B44" s="103">
        <v>5.7999999999999996E-3</v>
      </c>
      <c r="C44" s="103">
        <v>3.0999999999999999E-3</v>
      </c>
      <c r="D44" s="103">
        <v>8.0000000000000004E-4</v>
      </c>
      <c r="E44" s="166"/>
    </row>
    <row r="45" spans="1:5" x14ac:dyDescent="0.25">
      <c r="A45" s="99">
        <v>15</v>
      </c>
      <c r="B45" s="103">
        <v>5.8999999999999999E-3</v>
      </c>
      <c r="C45" s="103">
        <v>3.0999999999999999E-3</v>
      </c>
      <c r="D45" s="103">
        <v>8.0000000000000004E-4</v>
      </c>
      <c r="E45" s="166"/>
    </row>
    <row r="46" spans="1:5" x14ac:dyDescent="0.25">
      <c r="A46" s="99">
        <v>16</v>
      </c>
      <c r="B46" s="103">
        <v>6.0000000000000001E-3</v>
      </c>
      <c r="C46" s="103">
        <v>3.2000000000000002E-3</v>
      </c>
      <c r="D46" s="103">
        <v>8.0000000000000004E-4</v>
      </c>
      <c r="E46" s="166"/>
    </row>
    <row r="47" spans="1:5" x14ac:dyDescent="0.25">
      <c r="A47" s="99">
        <v>17</v>
      </c>
      <c r="B47" s="103">
        <v>6.1000000000000004E-3</v>
      </c>
      <c r="C47" s="103">
        <v>3.2000000000000002E-3</v>
      </c>
      <c r="D47" s="103">
        <v>8.0000000000000004E-4</v>
      </c>
      <c r="E47" s="166"/>
    </row>
    <row r="48" spans="1:5" x14ac:dyDescent="0.25">
      <c r="A48" s="99">
        <v>18</v>
      </c>
      <c r="B48" s="103">
        <v>6.1999999999999998E-3</v>
      </c>
      <c r="C48" s="103">
        <v>3.3E-3</v>
      </c>
      <c r="D48" s="103">
        <v>8.0000000000000004E-4</v>
      </c>
      <c r="E48" s="166"/>
    </row>
    <row r="49" spans="1:5" x14ac:dyDescent="0.25">
      <c r="A49" s="99">
        <v>19</v>
      </c>
      <c r="B49" s="103">
        <v>6.3E-3</v>
      </c>
      <c r="C49" s="103">
        <v>3.3E-3</v>
      </c>
      <c r="D49" s="103">
        <v>8.9999999999999998E-4</v>
      </c>
      <c r="E49" s="166"/>
    </row>
    <row r="50" spans="1:5" x14ac:dyDescent="0.25">
      <c r="A50" s="99">
        <v>20</v>
      </c>
      <c r="B50" s="103">
        <v>6.4000000000000003E-3</v>
      </c>
      <c r="C50" s="103">
        <v>3.3999999999999998E-3</v>
      </c>
      <c r="D50" s="103">
        <v>8.9999999999999998E-4</v>
      </c>
      <c r="E50" s="166"/>
    </row>
    <row r="51" spans="1:5" x14ac:dyDescent="0.25">
      <c r="A51" s="99">
        <v>21</v>
      </c>
      <c r="B51" s="103">
        <v>6.4999999999999997E-3</v>
      </c>
      <c r="C51" s="103">
        <v>3.3999999999999998E-3</v>
      </c>
      <c r="D51" s="103">
        <v>8.9999999999999998E-4</v>
      </c>
      <c r="E51" s="166"/>
    </row>
    <row r="52" spans="1:5" x14ac:dyDescent="0.25">
      <c r="A52" s="99">
        <v>22</v>
      </c>
      <c r="B52" s="103">
        <v>6.6E-3</v>
      </c>
      <c r="C52" s="103">
        <v>3.5000000000000001E-3</v>
      </c>
      <c r="D52" s="103">
        <v>8.9999999999999998E-4</v>
      </c>
      <c r="E52" s="166"/>
    </row>
    <row r="53" spans="1:5" x14ac:dyDescent="0.25">
      <c r="A53" s="99">
        <v>23</v>
      </c>
      <c r="B53" s="103">
        <v>6.7000000000000002E-3</v>
      </c>
      <c r="C53" s="103">
        <v>3.5000000000000001E-3</v>
      </c>
      <c r="D53" s="103">
        <v>8.9999999999999998E-4</v>
      </c>
      <c r="E53" s="166"/>
    </row>
    <row r="54" spans="1:5" x14ac:dyDescent="0.25">
      <c r="A54" s="99">
        <v>24</v>
      </c>
      <c r="B54" s="103">
        <v>6.7999999999999996E-3</v>
      </c>
      <c r="C54" s="103">
        <v>3.5999999999999999E-3</v>
      </c>
      <c r="D54" s="103">
        <v>8.9999999999999998E-4</v>
      </c>
      <c r="E54" s="166"/>
    </row>
    <row r="55" spans="1:5" x14ac:dyDescent="0.25">
      <c r="A55" s="99">
        <v>25</v>
      </c>
      <c r="B55" s="103">
        <v>7.0000000000000001E-3</v>
      </c>
      <c r="C55" s="103">
        <v>3.7000000000000002E-3</v>
      </c>
      <c r="D55" s="103">
        <v>8.9999999999999998E-4</v>
      </c>
      <c r="E55" s="166"/>
    </row>
    <row r="56" spans="1:5" x14ac:dyDescent="0.25">
      <c r="A56" s="99">
        <v>26</v>
      </c>
      <c r="B56" s="103">
        <v>7.1000000000000004E-3</v>
      </c>
      <c r="C56" s="103">
        <v>3.7000000000000002E-3</v>
      </c>
      <c r="D56" s="103">
        <v>1E-3</v>
      </c>
      <c r="E56" s="166"/>
    </row>
    <row r="57" spans="1:5" x14ac:dyDescent="0.25">
      <c r="A57" s="99">
        <v>27</v>
      </c>
      <c r="B57" s="103">
        <v>7.1999999999999998E-3</v>
      </c>
      <c r="C57" s="103">
        <v>3.8E-3</v>
      </c>
      <c r="D57" s="103">
        <v>1E-3</v>
      </c>
      <c r="E57" s="166"/>
    </row>
    <row r="58" spans="1:5" x14ac:dyDescent="0.25">
      <c r="A58" s="99">
        <v>28</v>
      </c>
      <c r="B58" s="103">
        <v>7.3000000000000001E-3</v>
      </c>
      <c r="C58" s="103">
        <v>3.8E-3</v>
      </c>
      <c r="D58" s="103">
        <v>1E-3</v>
      </c>
      <c r="E58" s="166"/>
    </row>
    <row r="59" spans="1:5" x14ac:dyDescent="0.25">
      <c r="A59" s="99">
        <v>29</v>
      </c>
      <c r="B59" s="103">
        <v>7.4000000000000003E-3</v>
      </c>
      <c r="C59" s="103">
        <v>3.8999999999999998E-3</v>
      </c>
      <c r="D59" s="103">
        <v>1E-3</v>
      </c>
      <c r="E59" s="166"/>
    </row>
    <row r="60" spans="1:5" x14ac:dyDescent="0.25">
      <c r="A60" s="99">
        <v>30</v>
      </c>
      <c r="B60" s="103">
        <v>7.4999999999999997E-3</v>
      </c>
      <c r="C60" s="103">
        <v>4.0000000000000001E-3</v>
      </c>
      <c r="D60" s="103">
        <v>1E-3</v>
      </c>
      <c r="E60" s="166"/>
    </row>
    <row r="61" spans="1:5" x14ac:dyDescent="0.25">
      <c r="A61" s="99">
        <v>31</v>
      </c>
      <c r="B61" s="103">
        <v>7.7000000000000002E-3</v>
      </c>
      <c r="C61" s="103">
        <v>4.0000000000000001E-3</v>
      </c>
      <c r="D61" s="103">
        <v>1E-3</v>
      </c>
      <c r="E61" s="166"/>
    </row>
    <row r="62" spans="1:5" x14ac:dyDescent="0.25">
      <c r="A62" s="99">
        <v>32</v>
      </c>
      <c r="B62" s="103">
        <v>7.7999999999999996E-3</v>
      </c>
      <c r="C62" s="103">
        <v>4.1000000000000003E-3</v>
      </c>
      <c r="D62" s="103">
        <v>1.1000000000000001E-3</v>
      </c>
      <c r="E62" s="166"/>
    </row>
    <row r="63" spans="1:5" x14ac:dyDescent="0.25">
      <c r="A63" s="99">
        <v>33</v>
      </c>
      <c r="B63" s="103">
        <v>7.9000000000000008E-3</v>
      </c>
      <c r="C63" s="103">
        <v>4.1000000000000003E-3</v>
      </c>
      <c r="D63" s="103">
        <v>1.1000000000000001E-3</v>
      </c>
      <c r="E63" s="166"/>
    </row>
    <row r="64" spans="1:5" x14ac:dyDescent="0.25">
      <c r="A64" s="99">
        <v>34</v>
      </c>
      <c r="B64" s="103">
        <v>8.0000000000000002E-3</v>
      </c>
      <c r="C64" s="103">
        <v>4.1999999999999997E-3</v>
      </c>
      <c r="D64" s="103">
        <v>1.1000000000000001E-3</v>
      </c>
      <c r="E64" s="166"/>
    </row>
    <row r="65" spans="1:5" x14ac:dyDescent="0.25">
      <c r="A65" s="99">
        <v>35</v>
      </c>
      <c r="B65" s="103">
        <v>8.2000000000000007E-3</v>
      </c>
      <c r="C65" s="103">
        <v>4.3E-3</v>
      </c>
      <c r="D65" s="103">
        <v>1.1000000000000001E-3</v>
      </c>
      <c r="E65" s="166"/>
    </row>
    <row r="66" spans="1:5" x14ac:dyDescent="0.25">
      <c r="A66" s="99">
        <v>36</v>
      </c>
      <c r="B66" s="103">
        <v>8.3000000000000001E-3</v>
      </c>
      <c r="C66" s="103">
        <v>4.3E-3</v>
      </c>
      <c r="D66" s="103">
        <v>1.1000000000000001E-3</v>
      </c>
      <c r="E66" s="166"/>
    </row>
    <row r="67" spans="1:5" x14ac:dyDescent="0.25">
      <c r="A67" s="99">
        <v>37</v>
      </c>
      <c r="B67" s="103">
        <v>8.3999999999999995E-3</v>
      </c>
      <c r="C67" s="103">
        <v>4.4000000000000003E-3</v>
      </c>
      <c r="D67" s="103">
        <v>1.1000000000000001E-3</v>
      </c>
      <c r="E67" s="166"/>
    </row>
    <row r="68" spans="1:5" x14ac:dyDescent="0.25">
      <c r="A68" s="99">
        <v>38</v>
      </c>
      <c r="B68" s="103">
        <v>8.6E-3</v>
      </c>
      <c r="C68" s="103">
        <v>4.4999999999999997E-3</v>
      </c>
      <c r="D68" s="103">
        <v>1.1999999999999999E-3</v>
      </c>
      <c r="E68" s="166"/>
    </row>
    <row r="69" spans="1:5" x14ac:dyDescent="0.25">
      <c r="A69" s="99">
        <v>39</v>
      </c>
      <c r="B69" s="103">
        <v>8.6999999999999994E-3</v>
      </c>
      <c r="C69" s="103">
        <v>4.5999999999999999E-3</v>
      </c>
      <c r="D69" s="103">
        <v>1.1999999999999999E-3</v>
      </c>
      <c r="E69" s="166"/>
    </row>
    <row r="70" spans="1:5" x14ac:dyDescent="0.25">
      <c r="A70" s="99">
        <v>40</v>
      </c>
      <c r="B70" s="103">
        <v>8.8000000000000005E-3</v>
      </c>
      <c r="C70" s="103">
        <v>4.5999999999999999E-3</v>
      </c>
      <c r="D70" s="103">
        <v>1.1999999999999999E-3</v>
      </c>
      <c r="E70" s="166"/>
    </row>
    <row r="71" spans="1:5" x14ac:dyDescent="0.25">
      <c r="A71" s="99">
        <v>41</v>
      </c>
      <c r="B71" s="103">
        <v>8.9999999999999993E-3</v>
      </c>
      <c r="C71" s="103">
        <v>4.7000000000000002E-3</v>
      </c>
      <c r="D71" s="103">
        <v>1.1999999999999999E-3</v>
      </c>
      <c r="E71" s="166"/>
    </row>
    <row r="72" spans="1:5" x14ac:dyDescent="0.25">
      <c r="A72" s="99">
        <v>42</v>
      </c>
      <c r="B72" s="103">
        <v>9.1000000000000004E-3</v>
      </c>
      <c r="C72" s="103">
        <v>4.7999999999999996E-3</v>
      </c>
      <c r="D72" s="103">
        <v>1.1999999999999999E-3</v>
      </c>
      <c r="E72" s="166"/>
    </row>
    <row r="73" spans="1:5" x14ac:dyDescent="0.25">
      <c r="A73" s="99">
        <v>43</v>
      </c>
      <c r="B73" s="103">
        <v>9.2999999999999992E-3</v>
      </c>
      <c r="C73" s="103">
        <v>4.8999999999999998E-3</v>
      </c>
      <c r="D73" s="103">
        <v>1.2999999999999999E-3</v>
      </c>
      <c r="E73" s="166"/>
    </row>
    <row r="74" spans="1:5" x14ac:dyDescent="0.25">
      <c r="A74" s="99">
        <v>44</v>
      </c>
      <c r="B74" s="103">
        <v>9.4000000000000004E-3</v>
      </c>
      <c r="C74" s="103">
        <v>4.8999999999999998E-3</v>
      </c>
      <c r="D74" s="103">
        <v>1.2999999999999999E-3</v>
      </c>
      <c r="E74" s="166"/>
    </row>
    <row r="75" spans="1:5" x14ac:dyDescent="0.25">
      <c r="A75" s="99">
        <v>45</v>
      </c>
      <c r="B75" s="103">
        <v>9.5999999999999992E-3</v>
      </c>
      <c r="C75" s="103">
        <v>5.0000000000000001E-3</v>
      </c>
      <c r="D75" s="103">
        <v>1.2999999999999999E-3</v>
      </c>
      <c r="E75" s="166"/>
    </row>
    <row r="76" spans="1:5" x14ac:dyDescent="0.25">
      <c r="A76" s="99">
        <v>46</v>
      </c>
      <c r="B76" s="103">
        <v>9.7000000000000003E-3</v>
      </c>
      <c r="C76" s="103">
        <v>5.1000000000000004E-3</v>
      </c>
      <c r="D76" s="103">
        <v>1.2999999999999999E-3</v>
      </c>
      <c r="E76" s="166"/>
    </row>
    <row r="77" spans="1:5" x14ac:dyDescent="0.25">
      <c r="A77" s="99">
        <v>47</v>
      </c>
      <c r="B77" s="103">
        <v>9.9000000000000008E-3</v>
      </c>
      <c r="C77" s="103">
        <v>5.1999999999999998E-3</v>
      </c>
      <c r="D77" s="103">
        <v>1.2999999999999999E-3</v>
      </c>
      <c r="E77" s="166"/>
    </row>
    <row r="78" spans="1:5" x14ac:dyDescent="0.25">
      <c r="A78" s="99">
        <v>48</v>
      </c>
      <c r="B78" s="103">
        <v>0.01</v>
      </c>
      <c r="C78" s="103">
        <v>5.3E-3</v>
      </c>
      <c r="D78" s="103">
        <v>1.4E-3</v>
      </c>
      <c r="E78" s="166"/>
    </row>
    <row r="79" spans="1:5" x14ac:dyDescent="0.25">
      <c r="A79" s="99">
        <v>49</v>
      </c>
      <c r="B79" s="103">
        <v>1.0200000000000001E-2</v>
      </c>
      <c r="C79" s="103">
        <v>5.3E-3</v>
      </c>
      <c r="D79" s="103">
        <v>1.4E-3</v>
      </c>
      <c r="E79" s="166"/>
    </row>
    <row r="80" spans="1:5" x14ac:dyDescent="0.25">
      <c r="A80" s="99">
        <v>50</v>
      </c>
      <c r="B80" s="103">
        <v>1.03E-2</v>
      </c>
      <c r="C80" s="103">
        <v>5.4000000000000003E-3</v>
      </c>
      <c r="D80" s="103">
        <v>1.4E-3</v>
      </c>
      <c r="E80" s="166"/>
    </row>
    <row r="81" spans="1:5" x14ac:dyDescent="0.25">
      <c r="A81" s="99">
        <v>51</v>
      </c>
      <c r="B81" s="103">
        <v>1.0500000000000001E-2</v>
      </c>
      <c r="C81" s="103">
        <v>5.4999999999999997E-3</v>
      </c>
      <c r="D81" s="103">
        <v>1.4E-3</v>
      </c>
      <c r="E81" s="166"/>
    </row>
    <row r="82" spans="1:5" x14ac:dyDescent="0.25">
      <c r="A82" s="99">
        <v>52</v>
      </c>
      <c r="B82" s="103">
        <v>1.0699999999999999E-2</v>
      </c>
      <c r="C82" s="103">
        <v>5.5999999999999999E-3</v>
      </c>
      <c r="D82" s="103">
        <v>1.5E-3</v>
      </c>
    </row>
  </sheetData>
  <sheetProtection algorithmName="SHA-512" hashValue="gEYgpAPSnry+AG3wfOldwPKlSH68uWyMeDy19+/BLVnTZl8b3rRK0sMc5nG535pO2J6ePxsCx0tpRdhVEVS9cA==" saltValue="GGyZowuAhN8eQJOpibrcmg==" spinCount="100000" sheet="1" objects="1" scenarios="1"/>
  <conditionalFormatting sqref="A30:A80">
    <cfRule type="expression" dxfId="157" priority="15" stopIfTrue="1">
      <formula>MOD(ROW(),2)=0</formula>
    </cfRule>
    <cfRule type="expression" dxfId="156" priority="16" stopIfTrue="1">
      <formula>MOD(ROW(),2)&lt;&gt;0</formula>
    </cfRule>
  </conditionalFormatting>
  <conditionalFormatting sqref="B29:D80">
    <cfRule type="expression" dxfId="155" priority="17" stopIfTrue="1">
      <formula>MOD(ROW(),2)=0</formula>
    </cfRule>
    <cfRule type="expression" dxfId="154" priority="18" stopIfTrue="1">
      <formula>MOD(ROW(),2)&lt;&gt;0</formula>
    </cfRule>
  </conditionalFormatting>
  <conditionalFormatting sqref="A6:A20">
    <cfRule type="expression" dxfId="153" priority="19" stopIfTrue="1">
      <formula>MOD(ROW(),2)=0</formula>
    </cfRule>
    <cfRule type="expression" dxfId="152" priority="20" stopIfTrue="1">
      <formula>MOD(ROW(),2)&lt;&gt;0</formula>
    </cfRule>
  </conditionalFormatting>
  <conditionalFormatting sqref="B6:D19 C20:D20">
    <cfRule type="expression" dxfId="151" priority="21" stopIfTrue="1">
      <formula>MOD(ROW(),2)=0</formula>
    </cfRule>
    <cfRule type="expression" dxfId="150" priority="22" stopIfTrue="1">
      <formula>MOD(ROW(),2)&lt;&gt;0</formula>
    </cfRule>
  </conditionalFormatting>
  <conditionalFormatting sqref="A81:A82">
    <cfRule type="expression" dxfId="149" priority="11" stopIfTrue="1">
      <formula>MOD(ROW(),2)=0</formula>
    </cfRule>
    <cfRule type="expression" dxfId="148" priority="12" stopIfTrue="1">
      <formula>MOD(ROW(),2)&lt;&gt;0</formula>
    </cfRule>
  </conditionalFormatting>
  <conditionalFormatting sqref="B81:D82">
    <cfRule type="expression" dxfId="147" priority="13" stopIfTrue="1">
      <formula>MOD(ROW(),2)=0</formula>
    </cfRule>
    <cfRule type="expression" dxfId="146" priority="14" stopIfTrue="1">
      <formula>MOD(ROW(),2)&lt;&gt;0</formula>
    </cfRule>
  </conditionalFormatting>
  <conditionalFormatting sqref="B20">
    <cfRule type="expression" dxfId="145" priority="9" stopIfTrue="1">
      <formula>MOD(ROW(),2)=0</formula>
    </cfRule>
    <cfRule type="expression" dxfId="144" priority="10" stopIfTrue="1">
      <formula>MOD(ROW(),2)&lt;&gt;0</formula>
    </cfRule>
  </conditionalFormatting>
  <conditionalFormatting sqref="A25">
    <cfRule type="expression" dxfId="143" priority="3" stopIfTrue="1">
      <formula>MOD(ROW(),2)=0</formula>
    </cfRule>
    <cfRule type="expression" dxfId="142" priority="4" stopIfTrue="1">
      <formula>MOD(ROW(),2)&lt;&gt;0</formula>
    </cfRule>
  </conditionalFormatting>
  <conditionalFormatting sqref="B25">
    <cfRule type="expression" dxfId="141" priority="5" stopIfTrue="1">
      <formula>MOD(ROW(),2)=0</formula>
    </cfRule>
    <cfRule type="expression" dxfId="140" priority="6" stopIfTrue="1">
      <formula>MOD(ROW(),2)&lt;&gt;0</formula>
    </cfRule>
  </conditionalFormatting>
  <conditionalFormatting sqref="A29">
    <cfRule type="expression" dxfId="139" priority="1" stopIfTrue="1">
      <formula>MOD(ROW(),2)=0</formula>
    </cfRule>
    <cfRule type="expression" dxfId="1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dimension ref="A1:H70"/>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x-207</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296</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207</v>
      </c>
      <c r="C14" s="90"/>
      <c r="D14" s="90"/>
    </row>
    <row r="15" spans="1:8" x14ac:dyDescent="0.25">
      <c r="A15" s="88" t="s">
        <v>53</v>
      </c>
      <c r="B15" s="90" t="s">
        <v>297</v>
      </c>
      <c r="C15" s="90"/>
      <c r="D15" s="90"/>
    </row>
    <row r="16" spans="1:8" x14ac:dyDescent="0.25">
      <c r="A16" s="88" t="s">
        <v>54</v>
      </c>
      <c r="B16" s="90" t="s">
        <v>298</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9.25</v>
      </c>
      <c r="C26" s="115">
        <v>1.27</v>
      </c>
      <c r="D26" s="115">
        <v>0</v>
      </c>
    </row>
    <row r="27" spans="1:4" x14ac:dyDescent="0.25">
      <c r="A27" s="114">
        <v>21</v>
      </c>
      <c r="B27" s="115">
        <v>9.39</v>
      </c>
      <c r="C27" s="115">
        <v>1.29</v>
      </c>
      <c r="D27" s="115">
        <v>0</v>
      </c>
    </row>
    <row r="28" spans="1:4" x14ac:dyDescent="0.25">
      <c r="A28" s="114">
        <v>22</v>
      </c>
      <c r="B28" s="115">
        <v>9.52</v>
      </c>
      <c r="C28" s="115">
        <v>1.31</v>
      </c>
      <c r="D28" s="115">
        <v>0</v>
      </c>
    </row>
    <row r="29" spans="1:4" x14ac:dyDescent="0.25">
      <c r="A29" s="114">
        <v>23</v>
      </c>
      <c r="B29" s="115">
        <v>9.66</v>
      </c>
      <c r="C29" s="115">
        <v>1.33</v>
      </c>
      <c r="D29" s="115">
        <v>0</v>
      </c>
    </row>
    <row r="30" spans="1:4" x14ac:dyDescent="0.25">
      <c r="A30" s="114">
        <v>24</v>
      </c>
      <c r="B30" s="115">
        <v>9.8000000000000007</v>
      </c>
      <c r="C30" s="115">
        <v>1.35</v>
      </c>
      <c r="D30" s="115">
        <v>0</v>
      </c>
    </row>
    <row r="31" spans="1:4" x14ac:dyDescent="0.25">
      <c r="A31" s="114">
        <v>25</v>
      </c>
      <c r="B31" s="115">
        <v>9.94</v>
      </c>
      <c r="C31" s="115">
        <v>1.37</v>
      </c>
      <c r="D31" s="115">
        <v>0</v>
      </c>
    </row>
    <row r="32" spans="1:4" x14ac:dyDescent="0.25">
      <c r="A32" s="114">
        <v>26</v>
      </c>
      <c r="B32" s="115">
        <v>10.08</v>
      </c>
      <c r="C32" s="115">
        <v>1.39</v>
      </c>
      <c r="D32" s="115">
        <v>0</v>
      </c>
    </row>
    <row r="33" spans="1:4" x14ac:dyDescent="0.25">
      <c r="A33" s="114">
        <v>27</v>
      </c>
      <c r="B33" s="115">
        <v>10.23</v>
      </c>
      <c r="C33" s="115">
        <v>1.41</v>
      </c>
      <c r="D33" s="115">
        <v>0</v>
      </c>
    </row>
    <row r="34" spans="1:4" x14ac:dyDescent="0.25">
      <c r="A34" s="114">
        <v>28</v>
      </c>
      <c r="B34" s="115">
        <v>10.37</v>
      </c>
      <c r="C34" s="115">
        <v>1.44</v>
      </c>
      <c r="D34" s="115">
        <v>0</v>
      </c>
    </row>
    <row r="35" spans="1:4" x14ac:dyDescent="0.25">
      <c r="A35" s="114">
        <v>29</v>
      </c>
      <c r="B35" s="115">
        <v>10.52</v>
      </c>
      <c r="C35" s="115">
        <v>1.46</v>
      </c>
      <c r="D35" s="115">
        <v>0</v>
      </c>
    </row>
    <row r="36" spans="1:4" x14ac:dyDescent="0.25">
      <c r="A36" s="114">
        <v>30</v>
      </c>
      <c r="B36" s="115">
        <v>10.68</v>
      </c>
      <c r="C36" s="115">
        <v>1.48</v>
      </c>
      <c r="D36" s="115">
        <v>0</v>
      </c>
    </row>
    <row r="37" spans="1:4" x14ac:dyDescent="0.25">
      <c r="A37" s="114">
        <v>31</v>
      </c>
      <c r="B37" s="115">
        <v>10.83</v>
      </c>
      <c r="C37" s="115">
        <v>1.5</v>
      </c>
      <c r="D37" s="115">
        <v>0</v>
      </c>
    </row>
    <row r="38" spans="1:4" x14ac:dyDescent="0.25">
      <c r="A38" s="114">
        <v>32</v>
      </c>
      <c r="B38" s="115">
        <v>10.99</v>
      </c>
      <c r="C38" s="115">
        <v>1.52</v>
      </c>
      <c r="D38" s="115">
        <v>0</v>
      </c>
    </row>
    <row r="39" spans="1:4" x14ac:dyDescent="0.25">
      <c r="A39" s="114">
        <v>33</v>
      </c>
      <c r="B39" s="115">
        <v>11.15</v>
      </c>
      <c r="C39" s="115">
        <v>1.54</v>
      </c>
      <c r="D39" s="115">
        <v>0</v>
      </c>
    </row>
    <row r="40" spans="1:4" x14ac:dyDescent="0.25">
      <c r="A40" s="114">
        <v>34</v>
      </c>
      <c r="B40" s="115">
        <v>11.31</v>
      </c>
      <c r="C40" s="115">
        <v>1.56</v>
      </c>
      <c r="D40" s="115">
        <v>0</v>
      </c>
    </row>
    <row r="41" spans="1:4" x14ac:dyDescent="0.25">
      <c r="A41" s="114">
        <v>35</v>
      </c>
      <c r="B41" s="115">
        <v>11.47</v>
      </c>
      <c r="C41" s="115">
        <v>1.57</v>
      </c>
      <c r="D41" s="115">
        <v>0</v>
      </c>
    </row>
    <row r="42" spans="1:4" x14ac:dyDescent="0.25">
      <c r="A42" s="114">
        <v>36</v>
      </c>
      <c r="B42" s="115">
        <v>11.64</v>
      </c>
      <c r="C42" s="115">
        <v>1.59</v>
      </c>
      <c r="D42" s="115">
        <v>0</v>
      </c>
    </row>
    <row r="43" spans="1:4" x14ac:dyDescent="0.25">
      <c r="A43" s="114">
        <v>37</v>
      </c>
      <c r="B43" s="115">
        <v>11.81</v>
      </c>
      <c r="C43" s="115">
        <v>1.61</v>
      </c>
      <c r="D43" s="115">
        <v>0</v>
      </c>
    </row>
    <row r="44" spans="1:4" x14ac:dyDescent="0.25">
      <c r="A44" s="114">
        <v>38</v>
      </c>
      <c r="B44" s="115">
        <v>11.98</v>
      </c>
      <c r="C44" s="115">
        <v>1.63</v>
      </c>
      <c r="D44" s="115">
        <v>0</v>
      </c>
    </row>
    <row r="45" spans="1:4" x14ac:dyDescent="0.25">
      <c r="A45" s="114">
        <v>39</v>
      </c>
      <c r="B45" s="115">
        <v>12.15</v>
      </c>
      <c r="C45" s="115">
        <v>1.65</v>
      </c>
      <c r="D45" s="115">
        <v>0</v>
      </c>
    </row>
    <row r="46" spans="1:4" x14ac:dyDescent="0.25">
      <c r="A46" s="114">
        <v>40</v>
      </c>
      <c r="B46" s="115">
        <v>12.33</v>
      </c>
      <c r="C46" s="115">
        <v>1.67</v>
      </c>
      <c r="D46" s="115">
        <v>0</v>
      </c>
    </row>
    <row r="47" spans="1:4" x14ac:dyDescent="0.25">
      <c r="A47" s="114">
        <v>41</v>
      </c>
      <c r="B47" s="115">
        <v>12.51</v>
      </c>
      <c r="C47" s="115">
        <v>1.69</v>
      </c>
      <c r="D47" s="115">
        <v>0</v>
      </c>
    </row>
    <row r="48" spans="1:4" x14ac:dyDescent="0.25">
      <c r="A48" s="114">
        <v>42</v>
      </c>
      <c r="B48" s="115">
        <v>12.7</v>
      </c>
      <c r="C48" s="115">
        <v>1.71</v>
      </c>
      <c r="D48" s="115">
        <v>0</v>
      </c>
    </row>
    <row r="49" spans="1:4" x14ac:dyDescent="0.25">
      <c r="A49" s="114">
        <v>43</v>
      </c>
      <c r="B49" s="115">
        <v>12.88</v>
      </c>
      <c r="C49" s="115">
        <v>1.72</v>
      </c>
      <c r="D49" s="115">
        <v>0</v>
      </c>
    </row>
    <row r="50" spans="1:4" x14ac:dyDescent="0.25">
      <c r="A50" s="114">
        <v>44</v>
      </c>
      <c r="B50" s="115">
        <v>13.07</v>
      </c>
      <c r="C50" s="115">
        <v>1.74</v>
      </c>
      <c r="D50" s="115">
        <v>0</v>
      </c>
    </row>
    <row r="51" spans="1:4" x14ac:dyDescent="0.25">
      <c r="A51" s="114">
        <v>45</v>
      </c>
      <c r="B51" s="115">
        <v>13.27</v>
      </c>
      <c r="C51" s="115">
        <v>1.76</v>
      </c>
      <c r="D51" s="115">
        <v>0</v>
      </c>
    </row>
    <row r="52" spans="1:4" x14ac:dyDescent="0.25">
      <c r="A52" s="114">
        <v>46</v>
      </c>
      <c r="B52" s="115">
        <v>13.46</v>
      </c>
      <c r="C52" s="115">
        <v>1.77</v>
      </c>
      <c r="D52" s="115">
        <v>0</v>
      </c>
    </row>
    <row r="53" spans="1:4" x14ac:dyDescent="0.25">
      <c r="A53" s="114">
        <v>47</v>
      </c>
      <c r="B53" s="115">
        <v>13.66</v>
      </c>
      <c r="C53" s="115">
        <v>1.79</v>
      </c>
      <c r="D53" s="115">
        <v>0</v>
      </c>
    </row>
    <row r="54" spans="1:4" x14ac:dyDescent="0.25">
      <c r="A54" s="114">
        <v>48</v>
      </c>
      <c r="B54" s="115">
        <v>13.87</v>
      </c>
      <c r="C54" s="115">
        <v>1.8</v>
      </c>
      <c r="D54" s="115">
        <v>0</v>
      </c>
    </row>
    <row r="55" spans="1:4" x14ac:dyDescent="0.25">
      <c r="A55" s="114">
        <v>49</v>
      </c>
      <c r="B55" s="115">
        <v>14.08</v>
      </c>
      <c r="C55" s="115">
        <v>1.81</v>
      </c>
      <c r="D55" s="115">
        <v>0</v>
      </c>
    </row>
    <row r="56" spans="1:4" x14ac:dyDescent="0.25">
      <c r="A56" s="114">
        <v>50</v>
      </c>
      <c r="B56" s="115">
        <v>14.29</v>
      </c>
      <c r="C56" s="115">
        <v>1.82</v>
      </c>
      <c r="D56" s="115">
        <v>0</v>
      </c>
    </row>
    <row r="57" spans="1:4" x14ac:dyDescent="0.25">
      <c r="A57" s="114">
        <v>51</v>
      </c>
      <c r="B57" s="115">
        <v>14.51</v>
      </c>
      <c r="C57" s="115">
        <v>1.84</v>
      </c>
      <c r="D57" s="115">
        <v>0</v>
      </c>
    </row>
    <row r="58" spans="1:4" x14ac:dyDescent="0.25">
      <c r="A58" s="114">
        <v>52</v>
      </c>
      <c r="B58" s="115">
        <v>14.73</v>
      </c>
      <c r="C58" s="115">
        <v>1.85</v>
      </c>
      <c r="D58" s="115">
        <v>0</v>
      </c>
    </row>
    <row r="59" spans="1:4" x14ac:dyDescent="0.25">
      <c r="A59" s="114">
        <v>53</v>
      </c>
      <c r="B59" s="115">
        <v>14.96</v>
      </c>
      <c r="C59" s="115">
        <v>1.86</v>
      </c>
      <c r="D59" s="115">
        <v>0</v>
      </c>
    </row>
    <row r="60" spans="1:4" x14ac:dyDescent="0.25">
      <c r="A60" s="114">
        <v>54</v>
      </c>
      <c r="B60" s="115">
        <v>15.19</v>
      </c>
      <c r="C60" s="115">
        <v>1.86</v>
      </c>
      <c r="D60" s="115">
        <v>0</v>
      </c>
    </row>
    <row r="61" spans="1:4" x14ac:dyDescent="0.25">
      <c r="A61" s="114">
        <v>55</v>
      </c>
      <c r="B61" s="115">
        <v>15.43</v>
      </c>
      <c r="C61" s="115">
        <v>1.87</v>
      </c>
      <c r="D61" s="115">
        <v>0</v>
      </c>
    </row>
    <row r="62" spans="1:4" x14ac:dyDescent="0.25">
      <c r="A62" s="114">
        <v>56</v>
      </c>
      <c r="B62" s="115">
        <v>15.68</v>
      </c>
      <c r="C62" s="115">
        <v>1.88</v>
      </c>
      <c r="D62" s="115">
        <v>0</v>
      </c>
    </row>
    <row r="63" spans="1:4" x14ac:dyDescent="0.25">
      <c r="A63" s="114">
        <v>57</v>
      </c>
      <c r="B63" s="115">
        <v>15.93</v>
      </c>
      <c r="C63" s="115">
        <v>1.88</v>
      </c>
      <c r="D63" s="115">
        <v>0</v>
      </c>
    </row>
    <row r="64" spans="1:4" x14ac:dyDescent="0.25">
      <c r="A64" s="114">
        <v>58</v>
      </c>
      <c r="B64" s="115">
        <v>16.190000000000001</v>
      </c>
      <c r="C64" s="115">
        <v>1.88</v>
      </c>
      <c r="D64" s="115">
        <v>0</v>
      </c>
    </row>
    <row r="65" spans="1:4" x14ac:dyDescent="0.25">
      <c r="A65" s="114">
        <v>59</v>
      </c>
      <c r="B65" s="115">
        <v>16.46</v>
      </c>
      <c r="C65" s="115">
        <v>1.88</v>
      </c>
      <c r="D65" s="115">
        <v>0</v>
      </c>
    </row>
    <row r="66" spans="1:4" x14ac:dyDescent="0.25">
      <c r="A66" s="114">
        <v>60</v>
      </c>
      <c r="B66" s="115">
        <v>16.739999999999998</v>
      </c>
      <c r="C66" s="115">
        <v>1.88</v>
      </c>
      <c r="D66" s="115">
        <v>0</v>
      </c>
    </row>
    <row r="67" spans="1:4" x14ac:dyDescent="0.25">
      <c r="A67" s="114">
        <v>61</v>
      </c>
      <c r="B67" s="115">
        <v>17.02</v>
      </c>
      <c r="C67" s="115">
        <v>1.88</v>
      </c>
      <c r="D67" s="115">
        <v>0</v>
      </c>
    </row>
    <row r="68" spans="1:4" x14ac:dyDescent="0.25">
      <c r="A68" s="114">
        <v>62</v>
      </c>
      <c r="B68" s="115">
        <v>17.32</v>
      </c>
      <c r="C68" s="115">
        <v>1.87</v>
      </c>
      <c r="D68" s="115">
        <v>0</v>
      </c>
    </row>
    <row r="69" spans="1:4" x14ac:dyDescent="0.25">
      <c r="A69" s="114">
        <v>63</v>
      </c>
      <c r="B69" s="115">
        <v>17.64</v>
      </c>
      <c r="C69" s="115">
        <v>1.86</v>
      </c>
      <c r="D69" s="115">
        <v>0</v>
      </c>
    </row>
    <row r="70" spans="1:4" x14ac:dyDescent="0.25">
      <c r="A70" s="114">
        <v>64</v>
      </c>
      <c r="B70" s="115">
        <v>17.96</v>
      </c>
      <c r="C70" s="115">
        <v>1.85</v>
      </c>
      <c r="D70" s="115">
        <v>0</v>
      </c>
    </row>
  </sheetData>
  <sheetProtection algorithmName="SHA-512" hashValue="KOJhbuu/0HwGQWUtVmzdCjrD7M41NJkStNm7odwoZhz/j9QEDN15tTiosqFH4KY6Ar77/AW+0cX+zw+mQbpTDw==" saltValue="KyTj98nvxdgoXxVvjiy1CA==" spinCount="100000" sheet="1" objects="1" scenarios="1"/>
  <conditionalFormatting sqref="A6:A20">
    <cfRule type="expression" dxfId="1433" priority="13" stopIfTrue="1">
      <formula>MOD(ROW(),2)=0</formula>
    </cfRule>
    <cfRule type="expression" dxfId="1432" priority="14" stopIfTrue="1">
      <formula>MOD(ROW(),2)&lt;&gt;0</formula>
    </cfRule>
  </conditionalFormatting>
  <conditionalFormatting sqref="B6:D16 C17:D20">
    <cfRule type="expression" dxfId="1431" priority="15" stopIfTrue="1">
      <formula>MOD(ROW(),2)=0</formula>
    </cfRule>
    <cfRule type="expression" dxfId="1430" priority="16" stopIfTrue="1">
      <formula>MOD(ROW(),2)&lt;&gt;0</formula>
    </cfRule>
  </conditionalFormatting>
  <conditionalFormatting sqref="A25:A70">
    <cfRule type="expression" dxfId="1429" priority="5" stopIfTrue="1">
      <formula>MOD(ROW(),2)=0</formula>
    </cfRule>
    <cfRule type="expression" dxfId="1428" priority="6" stopIfTrue="1">
      <formula>MOD(ROW(),2)&lt;&gt;0</formula>
    </cfRule>
  </conditionalFormatting>
  <conditionalFormatting sqref="B25:D70">
    <cfRule type="expression" dxfId="1427" priority="7" stopIfTrue="1">
      <formula>MOD(ROW(),2)=0</formula>
    </cfRule>
    <cfRule type="expression" dxfId="1426" priority="8" stopIfTrue="1">
      <formula>MOD(ROW(),2)&lt;&gt;0</formula>
    </cfRule>
  </conditionalFormatting>
  <conditionalFormatting sqref="B17">
    <cfRule type="expression" dxfId="1425" priority="3" stopIfTrue="1">
      <formula>MOD(ROW(),2)=0</formula>
    </cfRule>
    <cfRule type="expression" dxfId="1424" priority="4" stopIfTrue="1">
      <formula>MOD(ROW(),2)&lt;&gt;0</formula>
    </cfRule>
  </conditionalFormatting>
  <conditionalFormatting sqref="B18:B20">
    <cfRule type="expression" dxfId="1423" priority="1" stopIfTrue="1">
      <formula>MOD(ROW(),2)=0</formula>
    </cfRule>
    <cfRule type="expression" dxfId="14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27"/>
  <dimension ref="A1:I4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Additional Family Benefits - x-728</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1171</v>
      </c>
      <c r="C9" s="97"/>
    </row>
    <row r="10" spans="1:9" ht="26.4" x14ac:dyDescent="0.25">
      <c r="A10" s="96" t="s">
        <v>2</v>
      </c>
      <c r="B10" s="97" t="s">
        <v>657</v>
      </c>
      <c r="C10" s="97"/>
    </row>
    <row r="11" spans="1:9" x14ac:dyDescent="0.25">
      <c r="A11" s="96" t="s">
        <v>23</v>
      </c>
      <c r="B11" s="97" t="s">
        <v>658</v>
      </c>
      <c r="C11" s="97"/>
    </row>
    <row r="12" spans="1:9" x14ac:dyDescent="0.25">
      <c r="A12" s="96" t="s">
        <v>266</v>
      </c>
      <c r="B12" s="97"/>
      <c r="C12" s="97"/>
    </row>
    <row r="13" spans="1:9" x14ac:dyDescent="0.25">
      <c r="A13" s="96" t="s">
        <v>52</v>
      </c>
      <c r="B13" s="97">
        <v>0</v>
      </c>
      <c r="C13" s="97"/>
    </row>
    <row r="14" spans="1:9" x14ac:dyDescent="0.25">
      <c r="A14" s="96" t="s">
        <v>18</v>
      </c>
      <c r="B14" s="97">
        <v>728</v>
      </c>
      <c r="C14" s="97"/>
    </row>
    <row r="15" spans="1:9" x14ac:dyDescent="0.25">
      <c r="A15" s="96" t="s">
        <v>53</v>
      </c>
      <c r="B15" s="97" t="s">
        <v>659</v>
      </c>
      <c r="C15" s="97"/>
    </row>
    <row r="16" spans="1:9" x14ac:dyDescent="0.25">
      <c r="A16" s="96" t="s">
        <v>54</v>
      </c>
      <c r="B16" s="97" t="s">
        <v>660</v>
      </c>
      <c r="C16" s="97"/>
    </row>
    <row r="17" spans="1:3" ht="52.8" x14ac:dyDescent="0.25">
      <c r="A17" s="96" t="s">
        <v>1131</v>
      </c>
      <c r="B17" s="97" t="s">
        <v>1149</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x14ac:dyDescent="0.25">
      <c r="A25" s="98" t="s">
        <v>661</v>
      </c>
      <c r="B25" s="98" t="s">
        <v>662</v>
      </c>
      <c r="C25" s="98" t="s">
        <v>529</v>
      </c>
    </row>
    <row r="26" spans="1:3" x14ac:dyDescent="0.25">
      <c r="A26" s="104" t="s">
        <v>273</v>
      </c>
      <c r="B26" s="104" t="s">
        <v>273</v>
      </c>
      <c r="C26" s="105">
        <v>0.02</v>
      </c>
    </row>
    <row r="27" spans="1:3" x14ac:dyDescent="0.25">
      <c r="A27" s="104" t="s">
        <v>273</v>
      </c>
      <c r="B27" s="104" t="s">
        <v>284</v>
      </c>
      <c r="C27" s="105">
        <v>3.3000000000000002E-2</v>
      </c>
    </row>
    <row r="28" spans="1:3" x14ac:dyDescent="0.25">
      <c r="A28" s="104" t="s">
        <v>284</v>
      </c>
      <c r="B28" s="104" t="s">
        <v>273</v>
      </c>
      <c r="C28" s="105">
        <v>1.2999999999999999E-2</v>
      </c>
    </row>
    <row r="29" spans="1:3" x14ac:dyDescent="0.25">
      <c r="A29" s="106" t="s">
        <v>284</v>
      </c>
      <c r="B29" s="106" t="s">
        <v>284</v>
      </c>
      <c r="C29" s="105">
        <v>0.02</v>
      </c>
    </row>
    <row r="43" ht="39.6" customHeight="1" x14ac:dyDescent="0.25"/>
    <row r="45" ht="27.6" customHeight="1" x14ac:dyDescent="0.25"/>
  </sheetData>
  <sheetProtection algorithmName="SHA-512" hashValue="Gwn3VxcS9ni7FnLKX7/io564/EBQtrPdJruYlty1/PzIykFrsLc2N006ZBqkfGr/T0oH98HordXpgmCNU/GXxQ==" saltValue="3nxb6iWhRBxGnn5b8vHuHA==" spinCount="100000" sheet="1" objects="1" scenarios="1"/>
  <conditionalFormatting sqref="A6:A20">
    <cfRule type="expression" dxfId="137" priority="11" stopIfTrue="1">
      <formula>MOD(ROW(),2)=0</formula>
    </cfRule>
    <cfRule type="expression" dxfId="136" priority="12" stopIfTrue="1">
      <formula>MOD(ROW(),2)&lt;&gt;0</formula>
    </cfRule>
  </conditionalFormatting>
  <conditionalFormatting sqref="B6:B19">
    <cfRule type="expression" dxfId="135" priority="13" stopIfTrue="1">
      <formula>MOD(ROW(),2)=0</formula>
    </cfRule>
    <cfRule type="expression" dxfId="134" priority="14" stopIfTrue="1">
      <formula>MOD(ROW(),2)&lt;&gt;0</formula>
    </cfRule>
  </conditionalFormatting>
  <conditionalFormatting sqref="A25:A29">
    <cfRule type="expression" dxfId="133" priority="9" stopIfTrue="1">
      <formula>MOD(ROW(),2)=0</formula>
    </cfRule>
    <cfRule type="expression" dxfId="132" priority="10" stopIfTrue="1">
      <formula>MOD(ROW(),2)&lt;&gt;0</formula>
    </cfRule>
  </conditionalFormatting>
  <conditionalFormatting sqref="C25:C29">
    <cfRule type="expression" dxfId="131" priority="7" stopIfTrue="1">
      <formula>MOD(ROW(),2)=0</formula>
    </cfRule>
    <cfRule type="expression" dxfId="130" priority="8" stopIfTrue="1">
      <formula>MOD(ROW(),2)&lt;&gt;0</formula>
    </cfRule>
  </conditionalFormatting>
  <conditionalFormatting sqref="B25:B29">
    <cfRule type="expression" dxfId="129" priority="5" stopIfTrue="1">
      <formula>MOD(ROW(),2)=0</formula>
    </cfRule>
    <cfRule type="expression" dxfId="128" priority="6" stopIfTrue="1">
      <formula>MOD(ROW(),2)&lt;&gt;0</formula>
    </cfRule>
  </conditionalFormatting>
  <conditionalFormatting sqref="C6:C20">
    <cfRule type="expression" dxfId="127" priority="3" stopIfTrue="1">
      <formula>MOD(ROW(),2)=0</formula>
    </cfRule>
    <cfRule type="expression" dxfId="126" priority="4" stopIfTrue="1">
      <formula>MOD(ROW(),2)&lt;&gt;0</formula>
    </cfRule>
  </conditionalFormatting>
  <conditionalFormatting sqref="B20">
    <cfRule type="expression" dxfId="125" priority="1" stopIfTrue="1">
      <formula>MOD(ROW(),2)=0</formula>
    </cfRule>
    <cfRule type="expression" dxfId="1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0448-35E0-4B44-90A5-97A832A3497A}">
  <sheetPr codeName="Sheet4">
    <pageSetUpPr autoPageBreaks="0"/>
  </sheetPr>
  <dimension ref="A1:I116"/>
  <sheetViews>
    <sheetView showGridLines="0" zoomScale="85" zoomScaleNormal="85" workbookViewId="0"/>
  </sheetViews>
  <sheetFormatPr defaultRowHeight="13.2" x14ac:dyDescent="0.25"/>
  <cols>
    <col min="1" max="1" width="24.77734375" customWidth="1"/>
    <col min="2" max="2" width="44.88671875" customWidth="1"/>
  </cols>
  <sheetData>
    <row r="1" spans="1:9" ht="21" x14ac:dyDescent="0.4">
      <c r="A1" s="4" t="s">
        <v>4</v>
      </c>
      <c r="B1" s="10"/>
      <c r="C1" s="10"/>
      <c r="D1" s="10"/>
      <c r="E1" s="10"/>
      <c r="F1" s="10"/>
      <c r="G1" s="10"/>
      <c r="H1" s="10"/>
      <c r="I1" s="10"/>
    </row>
    <row r="2" spans="1:9" ht="15.6" x14ac:dyDescent="0.3">
      <c r="A2" s="11" t="str">
        <f>IF(title="&gt; Enter workbook title here","Enter workbook title in Cover sheet",title)</f>
        <v>TPS_S - Consolidated Factor Spreadsheet</v>
      </c>
      <c r="B2" s="9"/>
      <c r="C2" s="9"/>
      <c r="D2" s="9"/>
      <c r="E2" s="9"/>
      <c r="F2" s="9"/>
      <c r="G2" s="9"/>
      <c r="H2" s="9"/>
      <c r="I2" s="9"/>
    </row>
    <row r="3" spans="1:9" ht="15.6" x14ac:dyDescent="0.3">
      <c r="A3" s="6" t="s">
        <v>1176</v>
      </c>
      <c r="B3" s="9"/>
      <c r="C3" s="9"/>
      <c r="D3" s="9"/>
      <c r="E3" s="9"/>
      <c r="F3" s="9"/>
      <c r="G3" s="9"/>
      <c r="H3" s="9"/>
      <c r="I3" s="9"/>
    </row>
    <row r="4" spans="1:9" x14ac:dyDescent="0.25">
      <c r="A4" s="7"/>
    </row>
    <row r="6" spans="1:9" ht="16.95" customHeight="1" x14ac:dyDescent="0.25">
      <c r="A6" s="174" t="s">
        <v>24</v>
      </c>
      <c r="B6" s="95" t="s">
        <v>26</v>
      </c>
    </row>
    <row r="7" spans="1:9" x14ac:dyDescent="0.25">
      <c r="A7" s="175" t="s">
        <v>16</v>
      </c>
      <c r="B7" s="97" t="s">
        <v>46</v>
      </c>
    </row>
    <row r="8" spans="1:9" x14ac:dyDescent="0.25">
      <c r="A8" s="175" t="s">
        <v>49</v>
      </c>
      <c r="B8" s="97" t="s">
        <v>47</v>
      </c>
    </row>
    <row r="9" spans="1:9" x14ac:dyDescent="0.25">
      <c r="A9" s="175" t="s">
        <v>17</v>
      </c>
      <c r="B9" s="97" t="s">
        <v>1169</v>
      </c>
    </row>
    <row r="10" spans="1:9" ht="16.05" customHeight="1" x14ac:dyDescent="0.25">
      <c r="A10" s="175" t="s">
        <v>2</v>
      </c>
      <c r="B10" s="176" t="s">
        <v>1173</v>
      </c>
    </row>
    <row r="11" spans="1:9" x14ac:dyDescent="0.25">
      <c r="A11" s="175" t="s">
        <v>23</v>
      </c>
      <c r="B11" s="97" t="s">
        <v>346</v>
      </c>
    </row>
    <row r="12" spans="1:9" x14ac:dyDescent="0.25">
      <c r="A12" s="175" t="s">
        <v>266</v>
      </c>
      <c r="B12" s="97"/>
    </row>
    <row r="13" spans="1:9" x14ac:dyDescent="0.25">
      <c r="A13" s="175" t="s">
        <v>52</v>
      </c>
      <c r="B13" s="97">
        <v>0</v>
      </c>
    </row>
    <row r="14" spans="1:9" x14ac:dyDescent="0.25">
      <c r="A14" s="175" t="s">
        <v>18</v>
      </c>
      <c r="B14" s="97">
        <v>729</v>
      </c>
    </row>
    <row r="15" spans="1:9" x14ac:dyDescent="0.25">
      <c r="A15" s="175" t="s">
        <v>53</v>
      </c>
      <c r="B15" s="97" t="s">
        <v>1172</v>
      </c>
    </row>
    <row r="16" spans="1:9" ht="26.4" x14ac:dyDescent="0.25">
      <c r="A16" s="175" t="s">
        <v>54</v>
      </c>
      <c r="B16" s="97" t="s">
        <v>1175</v>
      </c>
    </row>
    <row r="17" spans="1:2" ht="51" customHeight="1" x14ac:dyDescent="0.25">
      <c r="A17" s="177" t="s">
        <v>1124</v>
      </c>
      <c r="B17" s="97" t="s">
        <v>1145</v>
      </c>
    </row>
    <row r="18" spans="1:2" ht="14.55" customHeight="1" x14ac:dyDescent="0.25">
      <c r="A18" s="175" t="s">
        <v>19</v>
      </c>
      <c r="B18" s="178">
        <v>45216</v>
      </c>
    </row>
    <row r="19" spans="1:2" ht="29.55" customHeight="1" x14ac:dyDescent="0.25">
      <c r="A19" s="175" t="s">
        <v>20</v>
      </c>
      <c r="B19" s="182">
        <v>45383</v>
      </c>
    </row>
    <row r="20" spans="1:2" ht="11.55" customHeight="1" x14ac:dyDescent="0.25">
      <c r="A20" s="175" t="s">
        <v>264</v>
      </c>
      <c r="B20" s="97" t="s">
        <v>1126</v>
      </c>
    </row>
    <row r="21" spans="1:2" x14ac:dyDescent="0.25">
      <c r="A21" s="27"/>
      <c r="B21" s="27"/>
    </row>
    <row r="22" spans="1:2" x14ac:dyDescent="0.25">
      <c r="A22" s="27"/>
      <c r="B22" s="117" t="str">
        <f>HYPERLINK("#'Factor List'!A1","Back to Factor List")</f>
        <v>Back to Factor List</v>
      </c>
    </row>
    <row r="23" spans="1:2" x14ac:dyDescent="0.25">
      <c r="A23" s="27"/>
      <c r="B23" s="27"/>
    </row>
    <row r="24" spans="1:2" x14ac:dyDescent="0.25">
      <c r="A24" s="27"/>
      <c r="B24" s="27"/>
    </row>
    <row r="25" spans="1:2" ht="16.95" customHeight="1" x14ac:dyDescent="0.25">
      <c r="A25" s="108"/>
      <c r="B25" s="108" t="s">
        <v>1177</v>
      </c>
    </row>
    <row r="26" spans="1:2" x14ac:dyDescent="0.25">
      <c r="A26" s="109" t="s">
        <v>1178</v>
      </c>
      <c r="B26" s="110">
        <v>3.5000000000000003E-2</v>
      </c>
    </row>
    <row r="27" spans="1:2" x14ac:dyDescent="0.25">
      <c r="A27" s="179"/>
      <c r="B27" s="179"/>
    </row>
    <row r="28" spans="1:2" x14ac:dyDescent="0.25">
      <c r="A28" s="179"/>
      <c r="B28" s="179"/>
    </row>
    <row r="29" spans="1:2" x14ac:dyDescent="0.25">
      <c r="A29" s="179"/>
      <c r="B29" s="179"/>
    </row>
    <row r="30" spans="1:2" x14ac:dyDescent="0.25">
      <c r="A30" s="179"/>
      <c r="B30" s="179"/>
    </row>
    <row r="31" spans="1:2" x14ac:dyDescent="0.25">
      <c r="A31" s="179"/>
      <c r="B31" s="179"/>
    </row>
    <row r="32" spans="1:2" x14ac:dyDescent="0.25">
      <c r="A32" s="179"/>
      <c r="B32" s="179"/>
    </row>
    <row r="33" spans="1:2" x14ac:dyDescent="0.25">
      <c r="A33" s="179"/>
      <c r="B33" s="179"/>
    </row>
    <row r="34" spans="1:2" x14ac:dyDescent="0.25">
      <c r="A34" s="179"/>
      <c r="B34" s="179"/>
    </row>
    <row r="35" spans="1:2" x14ac:dyDescent="0.25">
      <c r="A35" s="179"/>
      <c r="B35" s="179"/>
    </row>
    <row r="36" spans="1:2" x14ac:dyDescent="0.25">
      <c r="A36" s="179"/>
      <c r="B36" s="179"/>
    </row>
    <row r="37" spans="1:2" x14ac:dyDescent="0.25">
      <c r="A37" s="179"/>
      <c r="B37" s="179"/>
    </row>
    <row r="38" spans="1:2" x14ac:dyDescent="0.25">
      <c r="A38" s="179"/>
      <c r="B38" s="179"/>
    </row>
    <row r="39" spans="1:2" x14ac:dyDescent="0.25">
      <c r="A39" s="179"/>
      <c r="B39" s="179"/>
    </row>
    <row r="40" spans="1:2" x14ac:dyDescent="0.25">
      <c r="A40" s="179"/>
      <c r="B40" s="179"/>
    </row>
    <row r="41" spans="1:2" x14ac:dyDescent="0.25">
      <c r="A41" s="179"/>
      <c r="B41" s="179"/>
    </row>
    <row r="42" spans="1:2" x14ac:dyDescent="0.25">
      <c r="A42" s="179"/>
      <c r="B42" s="179"/>
    </row>
    <row r="43" spans="1:2" x14ac:dyDescent="0.25">
      <c r="A43" s="179"/>
      <c r="B43" s="179"/>
    </row>
    <row r="44" spans="1:2" x14ac:dyDescent="0.25">
      <c r="A44" s="179"/>
      <c r="B44" s="179"/>
    </row>
    <row r="45" spans="1:2" x14ac:dyDescent="0.25">
      <c r="A45" s="179"/>
      <c r="B45" s="179"/>
    </row>
    <row r="46" spans="1:2" x14ac:dyDescent="0.25">
      <c r="A46" s="179"/>
      <c r="B46" s="179"/>
    </row>
    <row r="47" spans="1:2" x14ac:dyDescent="0.25">
      <c r="A47" s="179"/>
      <c r="B47" s="179"/>
    </row>
    <row r="48" spans="1:2" x14ac:dyDescent="0.25">
      <c r="A48" s="179"/>
      <c r="B48" s="179"/>
    </row>
    <row r="49" spans="1:2" x14ac:dyDescent="0.25">
      <c r="A49" s="179"/>
      <c r="B49" s="179"/>
    </row>
    <row r="50" spans="1:2" x14ac:dyDescent="0.25">
      <c r="A50" s="179"/>
      <c r="B50" s="179"/>
    </row>
    <row r="51" spans="1:2" x14ac:dyDescent="0.25">
      <c r="A51" s="179"/>
      <c r="B51" s="179"/>
    </row>
    <row r="52" spans="1:2" x14ac:dyDescent="0.25">
      <c r="A52" s="179"/>
      <c r="B52" s="179"/>
    </row>
    <row r="53" spans="1:2" x14ac:dyDescent="0.25">
      <c r="A53" s="179"/>
      <c r="B53" s="179"/>
    </row>
    <row r="54" spans="1:2" x14ac:dyDescent="0.25">
      <c r="A54" s="179"/>
      <c r="B54" s="179"/>
    </row>
    <row r="55" spans="1:2" x14ac:dyDescent="0.25">
      <c r="A55" s="179"/>
      <c r="B55" s="179"/>
    </row>
    <row r="56" spans="1:2" x14ac:dyDescent="0.25">
      <c r="A56" s="179"/>
      <c r="B56" s="179"/>
    </row>
    <row r="57" spans="1:2" x14ac:dyDescent="0.25">
      <c r="A57" s="179"/>
      <c r="B57" s="179"/>
    </row>
    <row r="58" spans="1:2" x14ac:dyDescent="0.25">
      <c r="A58" s="179"/>
      <c r="B58" s="179"/>
    </row>
    <row r="59" spans="1:2" x14ac:dyDescent="0.25">
      <c r="A59" s="179"/>
      <c r="B59" s="179"/>
    </row>
    <row r="60" spans="1:2" x14ac:dyDescent="0.25">
      <c r="A60" s="179"/>
      <c r="B60" s="179"/>
    </row>
    <row r="61" spans="1:2" x14ac:dyDescent="0.25">
      <c r="A61" s="179"/>
      <c r="B61" s="179"/>
    </row>
    <row r="62" spans="1:2" x14ac:dyDescent="0.25">
      <c r="A62" s="179"/>
      <c r="B62" s="179"/>
    </row>
    <row r="63" spans="1:2" x14ac:dyDescent="0.25">
      <c r="A63" s="179"/>
      <c r="B63" s="179"/>
    </row>
    <row r="64" spans="1:2" x14ac:dyDescent="0.25">
      <c r="A64" s="179"/>
      <c r="B64" s="179"/>
    </row>
    <row r="65" spans="1:2" x14ac:dyDescent="0.25">
      <c r="A65" s="179"/>
      <c r="B65" s="179"/>
    </row>
    <row r="66" spans="1:2" x14ac:dyDescent="0.25">
      <c r="A66" s="179"/>
      <c r="B66" s="179"/>
    </row>
    <row r="67" spans="1:2" x14ac:dyDescent="0.25">
      <c r="A67" s="179"/>
      <c r="B67" s="179"/>
    </row>
    <row r="68" spans="1:2" x14ac:dyDescent="0.25">
      <c r="A68" s="179"/>
      <c r="B68" s="179"/>
    </row>
    <row r="69" spans="1:2" x14ac:dyDescent="0.25">
      <c r="A69" s="179"/>
      <c r="B69" s="179"/>
    </row>
    <row r="70" spans="1:2" x14ac:dyDescent="0.25">
      <c r="A70" s="179"/>
      <c r="B70" s="179"/>
    </row>
    <row r="71" spans="1:2" x14ac:dyDescent="0.25">
      <c r="A71" s="179"/>
      <c r="B71" s="179"/>
    </row>
    <row r="72" spans="1:2" x14ac:dyDescent="0.25">
      <c r="A72" s="179"/>
      <c r="B72" s="179"/>
    </row>
    <row r="73" spans="1:2" x14ac:dyDescent="0.25">
      <c r="A73" s="179"/>
      <c r="B73" s="179"/>
    </row>
    <row r="74" spans="1:2" x14ac:dyDescent="0.25">
      <c r="A74" s="179"/>
      <c r="B74" s="179"/>
    </row>
    <row r="75" spans="1:2" x14ac:dyDescent="0.25">
      <c r="A75" s="179"/>
      <c r="B75" s="179"/>
    </row>
    <row r="76" spans="1:2" x14ac:dyDescent="0.25">
      <c r="A76" s="179"/>
      <c r="B76" s="179"/>
    </row>
    <row r="77" spans="1:2" x14ac:dyDescent="0.25">
      <c r="A77" s="179"/>
      <c r="B77" s="179"/>
    </row>
    <row r="78" spans="1:2" x14ac:dyDescent="0.25">
      <c r="A78" s="179"/>
      <c r="B78" s="179"/>
    </row>
    <row r="79" spans="1:2" x14ac:dyDescent="0.25">
      <c r="A79" s="179"/>
      <c r="B79" s="179"/>
    </row>
    <row r="80" spans="1:2" x14ac:dyDescent="0.25">
      <c r="A80" s="179"/>
      <c r="B80" s="179"/>
    </row>
    <row r="81" spans="1:2" x14ac:dyDescent="0.25">
      <c r="A81" s="179"/>
      <c r="B81" s="179"/>
    </row>
    <row r="82" spans="1:2" x14ac:dyDescent="0.25">
      <c r="A82" s="179"/>
      <c r="B82" s="179"/>
    </row>
    <row r="83" spans="1:2" x14ac:dyDescent="0.25">
      <c r="A83" s="179"/>
      <c r="B83" s="179"/>
    </row>
    <row r="84" spans="1:2" x14ac:dyDescent="0.25">
      <c r="A84" s="179"/>
      <c r="B84" s="179"/>
    </row>
    <row r="85" spans="1:2" x14ac:dyDescent="0.25">
      <c r="A85" s="179"/>
      <c r="B85" s="179"/>
    </row>
    <row r="86" spans="1:2" x14ac:dyDescent="0.25">
      <c r="A86" s="179"/>
      <c r="B86" s="179"/>
    </row>
    <row r="87" spans="1:2" x14ac:dyDescent="0.25">
      <c r="A87" s="179"/>
      <c r="B87" s="179"/>
    </row>
    <row r="88" spans="1:2" x14ac:dyDescent="0.25">
      <c r="A88" s="179"/>
      <c r="B88" s="179"/>
    </row>
    <row r="89" spans="1:2" x14ac:dyDescent="0.25">
      <c r="A89" s="179"/>
      <c r="B89" s="179"/>
    </row>
    <row r="90" spans="1:2" x14ac:dyDescent="0.25">
      <c r="A90" s="179"/>
      <c r="B90" s="179"/>
    </row>
    <row r="91" spans="1:2" x14ac:dyDescent="0.25">
      <c r="A91" s="179"/>
      <c r="B91" s="179"/>
    </row>
    <row r="92" spans="1:2" x14ac:dyDescent="0.25">
      <c r="A92" s="179"/>
      <c r="B92" s="179"/>
    </row>
    <row r="93" spans="1:2" x14ac:dyDescent="0.25">
      <c r="A93" s="179"/>
      <c r="B93" s="179"/>
    </row>
    <row r="94" spans="1:2" x14ac:dyDescent="0.25">
      <c r="A94" s="179"/>
      <c r="B94" s="179"/>
    </row>
    <row r="95" spans="1:2" x14ac:dyDescent="0.25">
      <c r="A95" s="179"/>
      <c r="B95" s="179"/>
    </row>
    <row r="96" spans="1:2" x14ac:dyDescent="0.25">
      <c r="A96" s="179"/>
      <c r="B96" s="179"/>
    </row>
    <row r="97" spans="1:2" x14ac:dyDescent="0.25">
      <c r="A97" s="179"/>
      <c r="B97" s="179"/>
    </row>
    <row r="98" spans="1:2" x14ac:dyDescent="0.25">
      <c r="A98" s="179"/>
      <c r="B98" s="179"/>
    </row>
    <row r="99" spans="1:2" x14ac:dyDescent="0.25">
      <c r="A99" s="179"/>
      <c r="B99" s="179"/>
    </row>
    <row r="100" spans="1:2" x14ac:dyDescent="0.25">
      <c r="A100" s="179"/>
      <c r="B100" s="179"/>
    </row>
    <row r="101" spans="1:2" x14ac:dyDescent="0.25">
      <c r="A101" s="179"/>
      <c r="B101" s="179"/>
    </row>
    <row r="102" spans="1:2" x14ac:dyDescent="0.25">
      <c r="A102" s="179"/>
      <c r="B102" s="179"/>
    </row>
    <row r="103" spans="1:2" x14ac:dyDescent="0.25">
      <c r="A103" s="179"/>
      <c r="B103" s="179"/>
    </row>
    <row r="104" spans="1:2" x14ac:dyDescent="0.25">
      <c r="A104" s="179"/>
      <c r="B104" s="179"/>
    </row>
    <row r="105" spans="1:2" x14ac:dyDescent="0.25">
      <c r="A105" s="179"/>
      <c r="B105" s="179"/>
    </row>
    <row r="106" spans="1:2" x14ac:dyDescent="0.25">
      <c r="A106" s="179"/>
      <c r="B106" s="179"/>
    </row>
    <row r="107" spans="1:2" x14ac:dyDescent="0.25">
      <c r="A107" s="179"/>
      <c r="B107" s="179"/>
    </row>
    <row r="108" spans="1:2" x14ac:dyDescent="0.25">
      <c r="A108" s="179"/>
      <c r="B108" s="179"/>
    </row>
    <row r="109" spans="1:2" x14ac:dyDescent="0.25">
      <c r="A109" s="179"/>
      <c r="B109" s="179"/>
    </row>
    <row r="110" spans="1:2" x14ac:dyDescent="0.25">
      <c r="A110" s="179"/>
      <c r="B110" s="179"/>
    </row>
    <row r="111" spans="1:2" x14ac:dyDescent="0.25">
      <c r="A111" s="179"/>
      <c r="B111" s="179"/>
    </row>
    <row r="112" spans="1:2" x14ac:dyDescent="0.25">
      <c r="A112" s="179"/>
      <c r="B112" s="179"/>
    </row>
    <row r="113" spans="1:2" x14ac:dyDescent="0.25">
      <c r="A113" s="179"/>
      <c r="B113" s="179"/>
    </row>
    <row r="114" spans="1:2" x14ac:dyDescent="0.25">
      <c r="A114" s="179"/>
      <c r="B114" s="179"/>
    </row>
    <row r="115" spans="1:2" x14ac:dyDescent="0.25">
      <c r="A115" s="179"/>
      <c r="B115" s="179"/>
    </row>
    <row r="116" spans="1:2" x14ac:dyDescent="0.25">
      <c r="A116" s="179"/>
      <c r="B116" s="179"/>
    </row>
  </sheetData>
  <sheetProtection algorithmName="SHA-512" hashValue="UykC/B0XLhIe7d9YYaU3cITRg5mlnLRijtKy61Rw4PXkQ+vAbVee6n0N0lrY02tFQeoK6sSnwYhaHqIrrfg5zg==" saltValue="NrN3ZmfbQkJbBqcH/P5RJA==" spinCount="100000" sheet="1" objects="1" scenarios="1"/>
  <conditionalFormatting sqref="A25:A26">
    <cfRule type="expression" dxfId="123" priority="15" stopIfTrue="1">
      <formula>MOD(ROW(),2)=0</formula>
    </cfRule>
    <cfRule type="expression" dxfId="122" priority="16" stopIfTrue="1">
      <formula>MOD(ROW(),2)&lt;&gt;0</formula>
    </cfRule>
  </conditionalFormatting>
  <conditionalFormatting sqref="B25:B26">
    <cfRule type="expression" dxfId="121" priority="17" stopIfTrue="1">
      <formula>MOD(ROW(),2)=0</formula>
    </cfRule>
    <cfRule type="expression" dxfId="120" priority="18" stopIfTrue="1">
      <formula>MOD(ROW(),2)&lt;&gt;0</formula>
    </cfRule>
  </conditionalFormatting>
  <conditionalFormatting sqref="A6:A16 A18:A20">
    <cfRule type="expression" dxfId="119" priority="11" stopIfTrue="1">
      <formula>MOD(ROW(),2)=0</formula>
    </cfRule>
    <cfRule type="expression" dxfId="118" priority="12" stopIfTrue="1">
      <formula>MOD(ROW(),2)&lt;&gt;0</formula>
    </cfRule>
  </conditionalFormatting>
  <conditionalFormatting sqref="B6:B16">
    <cfRule type="expression" dxfId="117" priority="13" stopIfTrue="1">
      <formula>MOD(ROW(),2)=0</formula>
    </cfRule>
    <cfRule type="expression" dxfId="116" priority="14" stopIfTrue="1">
      <formula>MOD(ROW(),2)&lt;&gt;0</formula>
    </cfRule>
  </conditionalFormatting>
  <conditionalFormatting sqref="B19">
    <cfRule type="expression" dxfId="115" priority="9" stopIfTrue="1">
      <formula>MOD(ROW(),2)=0</formula>
    </cfRule>
    <cfRule type="expression" dxfId="114" priority="10" stopIfTrue="1">
      <formula>MOD(ROW(),2)&lt;&gt;0</formula>
    </cfRule>
  </conditionalFormatting>
  <conditionalFormatting sqref="B18">
    <cfRule type="expression" dxfId="113" priority="7" stopIfTrue="1">
      <formula>MOD(ROW(),2)=0</formula>
    </cfRule>
    <cfRule type="expression" dxfId="112" priority="8" stopIfTrue="1">
      <formula>MOD(ROW(),2)&lt;&gt;0</formula>
    </cfRule>
  </conditionalFormatting>
  <conditionalFormatting sqref="B20">
    <cfRule type="expression" dxfId="111" priority="5" stopIfTrue="1">
      <formula>MOD(ROW(),2)=0</formula>
    </cfRule>
    <cfRule type="expression" dxfId="110" priority="6" stopIfTrue="1">
      <formula>MOD(ROW(),2)&lt;&gt;0</formula>
    </cfRule>
  </conditionalFormatting>
  <conditionalFormatting sqref="A17">
    <cfRule type="expression" dxfId="109" priority="3" stopIfTrue="1">
      <formula>MOD(ROW(),2)=0</formula>
    </cfRule>
    <cfRule type="expression" dxfId="108" priority="4" stopIfTrue="1">
      <formula>MOD(ROW(),2)&lt;&gt;0</formula>
    </cfRule>
  </conditionalFormatting>
  <conditionalFormatting sqref="B17">
    <cfRule type="expression" dxfId="107" priority="1" stopIfTrue="1">
      <formula>MOD(ROW(),2)=0</formula>
    </cfRule>
    <cfRule type="expression" dxfId="106" priority="2" stopIfTrue="1">
      <formula>MOD(ROW(),2)&lt;&gt;0</formula>
    </cfRule>
  </conditionalFormatting>
  <hyperlinks>
    <hyperlink ref="B22" location="'Factor List'!A1" display="Back to Factor List" xr:uid="{6B01D9D6-7684-44A6-8085-3955E9C06371}"/>
  </hyperlinks>
  <pageMargins left="0.7" right="0.7" top="0.75" bottom="0.75" header="0.3" footer="0.3"/>
  <pageSetup paperSize="9" orientation="portrait" r:id="rId1"/>
  <headerFooter>
    <oddHeader>&amp;L&amp;Z&amp;F  [&amp;A]</oddHeader>
    <oddFooter>&amp;LPage &amp;P of &amp;N&amp;R&amp;T &amp;D</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44"/>
  <dimension ref="A1:H6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 style="27" customWidth="1"/>
    <col min="4"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Outstanding contributions in respect of past added years - x-803</v>
      </c>
      <c r="B3" s="56"/>
      <c r="C3" s="56"/>
      <c r="D3" s="56"/>
      <c r="E3" s="56"/>
      <c r="F3" s="56"/>
      <c r="G3" s="56"/>
      <c r="H3" s="56"/>
    </row>
    <row r="4" spans="1:8" x14ac:dyDescent="0.25">
      <c r="A4" s="58"/>
    </row>
    <row r="6" spans="1:8" ht="26.4" x14ac:dyDescent="0.25">
      <c r="A6" s="94" t="s">
        <v>24</v>
      </c>
      <c r="B6" s="95" t="s">
        <v>26</v>
      </c>
    </row>
    <row r="7" spans="1:8" x14ac:dyDescent="0.25">
      <c r="A7" s="96" t="s">
        <v>16</v>
      </c>
      <c r="B7" s="97" t="s">
        <v>46</v>
      </c>
    </row>
    <row r="8" spans="1:8" x14ac:dyDescent="0.25">
      <c r="A8" s="96" t="s">
        <v>49</v>
      </c>
      <c r="B8" s="97" t="s">
        <v>48</v>
      </c>
    </row>
    <row r="9" spans="1:8" ht="52.8" x14ac:dyDescent="0.25">
      <c r="A9" s="96" t="s">
        <v>17</v>
      </c>
      <c r="B9" s="97" t="s">
        <v>732</v>
      </c>
    </row>
    <row r="10" spans="1:8" ht="52.8" x14ac:dyDescent="0.25">
      <c r="A10" s="96" t="s">
        <v>2</v>
      </c>
      <c r="B10" s="97" t="s">
        <v>733</v>
      </c>
    </row>
    <row r="11" spans="1:8" x14ac:dyDescent="0.25">
      <c r="A11" s="96" t="s">
        <v>23</v>
      </c>
      <c r="B11" s="97" t="s">
        <v>346</v>
      </c>
    </row>
    <row r="12" spans="1:8" ht="39.6" x14ac:dyDescent="0.25">
      <c r="A12" s="96" t="s">
        <v>266</v>
      </c>
      <c r="B12" s="97" t="s">
        <v>734</v>
      </c>
    </row>
    <row r="13" spans="1:8" x14ac:dyDescent="0.25">
      <c r="A13" s="96" t="s">
        <v>52</v>
      </c>
      <c r="B13" s="97">
        <v>1</v>
      </c>
    </row>
    <row r="14" spans="1:8" x14ac:dyDescent="0.25">
      <c r="A14" s="96" t="s">
        <v>18</v>
      </c>
      <c r="B14" s="97">
        <v>803</v>
      </c>
    </row>
    <row r="15" spans="1:8" x14ac:dyDescent="0.25">
      <c r="A15" s="96" t="s">
        <v>53</v>
      </c>
      <c r="B15" s="97" t="s">
        <v>735</v>
      </c>
    </row>
    <row r="16" spans="1:8" x14ac:dyDescent="0.25">
      <c r="A16" s="96" t="s">
        <v>54</v>
      </c>
      <c r="B16" s="97" t="s">
        <v>736</v>
      </c>
    </row>
    <row r="17" spans="1:2" ht="171.6" x14ac:dyDescent="0.25">
      <c r="A17" s="96" t="s">
        <v>1131</v>
      </c>
      <c r="B17" s="97" t="s">
        <v>1150</v>
      </c>
    </row>
    <row r="18" spans="1:2" x14ac:dyDescent="0.25">
      <c r="A18" s="96" t="s">
        <v>19</v>
      </c>
      <c r="B18" s="178">
        <v>45216</v>
      </c>
    </row>
    <row r="19" spans="1:2" ht="26.4" x14ac:dyDescent="0.25">
      <c r="A19" s="96" t="s">
        <v>20</v>
      </c>
      <c r="B19" s="178">
        <v>45216</v>
      </c>
    </row>
    <row r="20" spans="1:2" x14ac:dyDescent="0.25">
      <c r="A20" s="96" t="s">
        <v>264</v>
      </c>
      <c r="B20" s="97" t="s">
        <v>1126</v>
      </c>
    </row>
    <row r="22" spans="1:2" x14ac:dyDescent="0.25">
      <c r="B22" s="117" t="str">
        <f>HYPERLINK("#'Factor List'!A1","Back to Factor List")</f>
        <v>Back to Factor List</v>
      </c>
    </row>
    <row r="25" spans="1:2" ht="26.4" x14ac:dyDescent="0.25">
      <c r="A25" s="108" t="s">
        <v>1165</v>
      </c>
      <c r="B25" s="108" t="s">
        <v>744</v>
      </c>
    </row>
    <row r="26" spans="1:2" x14ac:dyDescent="0.25">
      <c r="A26" s="109">
        <v>0</v>
      </c>
      <c r="B26" s="110">
        <v>0</v>
      </c>
    </row>
    <row r="27" spans="1:2" x14ac:dyDescent="0.25">
      <c r="A27" s="109">
        <v>1</v>
      </c>
      <c r="B27" s="110">
        <v>1</v>
      </c>
    </row>
    <row r="28" spans="1:2" x14ac:dyDescent="0.25">
      <c r="A28" s="109">
        <v>2</v>
      </c>
      <c r="B28" s="110">
        <v>2.0009999999999999</v>
      </c>
    </row>
    <row r="29" spans="1:2" x14ac:dyDescent="0.25">
      <c r="A29" s="109">
        <v>3</v>
      </c>
      <c r="B29" s="110">
        <v>3.0030000000000001</v>
      </c>
    </row>
    <row r="30" spans="1:2" x14ac:dyDescent="0.25">
      <c r="A30" s="109">
        <v>4</v>
      </c>
      <c r="B30" s="110">
        <v>4.0049999999999999</v>
      </c>
    </row>
    <row r="31" spans="1:2" x14ac:dyDescent="0.25">
      <c r="A31" s="109">
        <v>5</v>
      </c>
      <c r="B31" s="110">
        <v>5.008</v>
      </c>
    </row>
    <row r="32" spans="1:2" x14ac:dyDescent="0.25">
      <c r="A32" s="109">
        <v>6</v>
      </c>
      <c r="B32" s="110">
        <v>6.0119999999999996</v>
      </c>
    </row>
    <row r="33" spans="1:2" x14ac:dyDescent="0.25">
      <c r="A33" s="109">
        <v>7</v>
      </c>
      <c r="B33" s="110">
        <v>7.016</v>
      </c>
    </row>
    <row r="34" spans="1:2" x14ac:dyDescent="0.25">
      <c r="A34" s="109">
        <v>8</v>
      </c>
      <c r="B34" s="110">
        <v>8.0210000000000008</v>
      </c>
    </row>
    <row r="35" spans="1:2" x14ac:dyDescent="0.25">
      <c r="A35" s="109">
        <v>9</v>
      </c>
      <c r="B35" s="110">
        <v>9.0259999999999998</v>
      </c>
    </row>
    <row r="36" spans="1:2" x14ac:dyDescent="0.25">
      <c r="A36" s="109">
        <v>10</v>
      </c>
      <c r="B36" s="110">
        <v>10.032</v>
      </c>
    </row>
    <row r="37" spans="1:2" x14ac:dyDescent="0.25">
      <c r="A37" s="109">
        <v>11</v>
      </c>
      <c r="B37" s="110">
        <v>11.039</v>
      </c>
    </row>
    <row r="38" spans="1:2" x14ac:dyDescent="0.25">
      <c r="A38" s="109">
        <v>12</v>
      </c>
      <c r="B38" s="110">
        <v>12.045999999999999</v>
      </c>
    </row>
    <row r="39" spans="1:2" x14ac:dyDescent="0.25">
      <c r="A39" s="109">
        <v>13</v>
      </c>
      <c r="B39" s="110">
        <v>13.054</v>
      </c>
    </row>
    <row r="40" spans="1:2" x14ac:dyDescent="0.25">
      <c r="A40" s="109">
        <v>14</v>
      </c>
      <c r="B40" s="110">
        <v>14.063000000000001</v>
      </c>
    </row>
    <row r="41" spans="1:2" x14ac:dyDescent="0.25">
      <c r="A41" s="109">
        <v>15</v>
      </c>
      <c r="B41" s="110">
        <v>15.071999999999999</v>
      </c>
    </row>
    <row r="42" spans="1:2" x14ac:dyDescent="0.25">
      <c r="A42" s="109">
        <v>16</v>
      </c>
      <c r="B42" s="110">
        <v>16.082000000000001</v>
      </c>
    </row>
    <row r="43" spans="1:2" x14ac:dyDescent="0.25">
      <c r="A43" s="109">
        <v>17</v>
      </c>
      <c r="B43" s="110">
        <v>17.093</v>
      </c>
    </row>
    <row r="44" spans="1:2" x14ac:dyDescent="0.25">
      <c r="A44" s="109">
        <v>18</v>
      </c>
      <c r="B44" s="110">
        <v>18.103999999999999</v>
      </c>
    </row>
    <row r="45" spans="1:2" x14ac:dyDescent="0.25">
      <c r="A45" s="109">
        <v>19</v>
      </c>
      <c r="B45" s="110">
        <v>19.116</v>
      </c>
    </row>
    <row r="46" spans="1:2" x14ac:dyDescent="0.25">
      <c r="A46" s="109">
        <v>20</v>
      </c>
      <c r="B46" s="110">
        <v>20.129000000000001</v>
      </c>
    </row>
    <row r="47" spans="1:2" x14ac:dyDescent="0.25">
      <c r="A47" s="109">
        <v>21</v>
      </c>
      <c r="B47" s="110">
        <v>21.141999999999999</v>
      </c>
    </row>
    <row r="48" spans="1:2" x14ac:dyDescent="0.25">
      <c r="A48" s="109">
        <v>22</v>
      </c>
      <c r="B48" s="110">
        <v>22.155999999999999</v>
      </c>
    </row>
    <row r="49" spans="1:2" x14ac:dyDescent="0.25">
      <c r="A49" s="109">
        <v>23</v>
      </c>
      <c r="B49" s="110">
        <v>23.17</v>
      </c>
    </row>
    <row r="50" spans="1:2" x14ac:dyDescent="0.25">
      <c r="A50" s="109">
        <v>24</v>
      </c>
      <c r="B50" s="110">
        <v>24.184999999999999</v>
      </c>
    </row>
    <row r="51" spans="1:2" x14ac:dyDescent="0.25">
      <c r="A51" s="109">
        <v>25</v>
      </c>
      <c r="B51" s="110">
        <v>25.201000000000001</v>
      </c>
    </row>
    <row r="52" spans="1:2" x14ac:dyDescent="0.25">
      <c r="A52" s="109">
        <v>26</v>
      </c>
      <c r="B52" s="110">
        <v>26.218</v>
      </c>
    </row>
    <row r="53" spans="1:2" x14ac:dyDescent="0.25">
      <c r="A53" s="109">
        <v>27</v>
      </c>
      <c r="B53" s="110">
        <v>27.234999999999999</v>
      </c>
    </row>
    <row r="54" spans="1:2" x14ac:dyDescent="0.25">
      <c r="A54" s="109">
        <v>28</v>
      </c>
      <c r="B54" s="110">
        <v>28.251999999999999</v>
      </c>
    </row>
    <row r="55" spans="1:2" x14ac:dyDescent="0.25">
      <c r="A55" s="109">
        <v>29</v>
      </c>
      <c r="B55" s="110">
        <v>29.271000000000001</v>
      </c>
    </row>
    <row r="56" spans="1:2" x14ac:dyDescent="0.25">
      <c r="A56" s="109">
        <v>30</v>
      </c>
      <c r="B56" s="110">
        <v>30.29</v>
      </c>
    </row>
    <row r="57" spans="1:2" x14ac:dyDescent="0.25">
      <c r="A57" s="109">
        <v>31</v>
      </c>
      <c r="B57" s="110">
        <v>31.31</v>
      </c>
    </row>
    <row r="58" spans="1:2" x14ac:dyDescent="0.25">
      <c r="A58" s="109">
        <v>32</v>
      </c>
      <c r="B58" s="110">
        <v>32.33</v>
      </c>
    </row>
    <row r="59" spans="1:2" x14ac:dyDescent="0.25">
      <c r="A59" s="109">
        <v>33</v>
      </c>
      <c r="B59" s="110">
        <v>33.350999999999999</v>
      </c>
    </row>
    <row r="60" spans="1:2" x14ac:dyDescent="0.25">
      <c r="A60" s="109">
        <v>34</v>
      </c>
      <c r="B60" s="110">
        <v>34.372999999999998</v>
      </c>
    </row>
    <row r="61" spans="1:2" x14ac:dyDescent="0.25">
      <c r="A61" s="109">
        <v>35</v>
      </c>
      <c r="B61" s="110">
        <v>35.395000000000003</v>
      </c>
    </row>
    <row r="62" spans="1:2" x14ac:dyDescent="0.25">
      <c r="A62" s="109">
        <v>36</v>
      </c>
      <c r="B62" s="110">
        <v>36.417999999999999</v>
      </c>
    </row>
    <row r="63" spans="1:2" x14ac:dyDescent="0.25">
      <c r="A63" s="109">
        <v>37</v>
      </c>
      <c r="B63" s="110">
        <v>37.442</v>
      </c>
    </row>
    <row r="64" spans="1:2" x14ac:dyDescent="0.25">
      <c r="A64" s="109">
        <v>38</v>
      </c>
      <c r="B64" s="110">
        <v>38.466000000000001</v>
      </c>
    </row>
    <row r="65" spans="1:2" x14ac:dyDescent="0.25">
      <c r="A65" s="109">
        <v>39</v>
      </c>
      <c r="B65" s="110">
        <v>39.491</v>
      </c>
    </row>
    <row r="66" spans="1:2" x14ac:dyDescent="0.25">
      <c r="A66" s="109">
        <v>40</v>
      </c>
      <c r="B66" s="110">
        <v>40.517000000000003</v>
      </c>
    </row>
  </sheetData>
  <sheetProtection algorithmName="SHA-512" hashValue="+qPlV+oMV8Q8AVpkXKCa+PBDC6TPNy41PJzgm7RoDyGavGiFtAn2I5wgaGVOzHT4S+1CA98pkmQmTVgZJRWIqQ==" saltValue="fj6cQHEXLSuErjSOw/QYug==" spinCount="100000" sheet="1" objects="1" scenarios="1"/>
  <conditionalFormatting sqref="A6:A16 A18:A20">
    <cfRule type="expression" dxfId="105" priority="29" stopIfTrue="1">
      <formula>MOD(ROW(),2)=0</formula>
    </cfRule>
    <cfRule type="expression" dxfId="104" priority="30" stopIfTrue="1">
      <formula>MOD(ROW(),2)&lt;&gt;0</formula>
    </cfRule>
  </conditionalFormatting>
  <conditionalFormatting sqref="B6:B16">
    <cfRule type="expression" dxfId="103" priority="31" stopIfTrue="1">
      <formula>MOD(ROW(),2)=0</formula>
    </cfRule>
    <cfRule type="expression" dxfId="102" priority="32" stopIfTrue="1">
      <formula>MOD(ROW(),2)&lt;&gt;0</formula>
    </cfRule>
  </conditionalFormatting>
  <conditionalFormatting sqref="A17">
    <cfRule type="expression" dxfId="101" priority="19" stopIfTrue="1">
      <formula>MOD(ROW(),2)=0</formula>
    </cfRule>
    <cfRule type="expression" dxfId="100" priority="20" stopIfTrue="1">
      <formula>MOD(ROW(),2)&lt;&gt;0</formula>
    </cfRule>
  </conditionalFormatting>
  <conditionalFormatting sqref="B17">
    <cfRule type="expression" dxfId="99" priority="21" stopIfTrue="1">
      <formula>MOD(ROW(),2)=0</formula>
    </cfRule>
    <cfRule type="expression" dxfId="98" priority="22" stopIfTrue="1">
      <formula>MOD(ROW(),2)&lt;&gt;0</formula>
    </cfRule>
  </conditionalFormatting>
  <conditionalFormatting sqref="A26:A66">
    <cfRule type="expression" dxfId="97" priority="15" stopIfTrue="1">
      <formula>MOD(ROW(),2)=0</formula>
    </cfRule>
    <cfRule type="expression" dxfId="96" priority="16" stopIfTrue="1">
      <formula>MOD(ROW(),2)&lt;&gt;0</formula>
    </cfRule>
  </conditionalFormatting>
  <conditionalFormatting sqref="B26:B66">
    <cfRule type="expression" dxfId="95" priority="17" stopIfTrue="1">
      <formula>MOD(ROW(),2)=0</formula>
    </cfRule>
    <cfRule type="expression" dxfId="94" priority="18" stopIfTrue="1">
      <formula>MOD(ROW(),2)&lt;&gt;0</formula>
    </cfRule>
  </conditionalFormatting>
  <conditionalFormatting sqref="A25">
    <cfRule type="expression" dxfId="93" priority="11" stopIfTrue="1">
      <formula>MOD(ROW(),2)=0</formula>
    </cfRule>
    <cfRule type="expression" dxfId="92" priority="12" stopIfTrue="1">
      <formula>MOD(ROW(),2)&lt;&gt;0</formula>
    </cfRule>
  </conditionalFormatting>
  <conditionalFormatting sqref="B25">
    <cfRule type="expression" dxfId="91" priority="13" stopIfTrue="1">
      <formula>MOD(ROW(),2)=0</formula>
    </cfRule>
    <cfRule type="expression" dxfId="90" priority="14" stopIfTrue="1">
      <formula>MOD(ROW(),2)&lt;&gt;0</formula>
    </cfRule>
  </conditionalFormatting>
  <conditionalFormatting sqref="B18">
    <cfRule type="expression" dxfId="89" priority="7" stopIfTrue="1">
      <formula>MOD(ROW(),2)=0</formula>
    </cfRule>
    <cfRule type="expression" dxfId="88" priority="8" stopIfTrue="1">
      <formula>MOD(ROW(),2)&lt;&gt;0</formula>
    </cfRule>
  </conditionalFormatting>
  <conditionalFormatting sqref="B20">
    <cfRule type="expression" dxfId="87" priority="5" stopIfTrue="1">
      <formula>MOD(ROW(),2)=0</formula>
    </cfRule>
    <cfRule type="expression" dxfId="86" priority="6" stopIfTrue="1">
      <formula>MOD(ROW(),2)&lt;&gt;0</formula>
    </cfRule>
  </conditionalFormatting>
  <conditionalFormatting sqref="B19">
    <cfRule type="expression" dxfId="85" priority="1" stopIfTrue="1">
      <formula>MOD(ROW(),2)=0</formula>
    </cfRule>
    <cfRule type="expression" dxfId="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45"/>
  <dimension ref="A1:L385"/>
  <sheetViews>
    <sheetView showGridLines="0" zoomScale="85" zoomScaleNormal="85" workbookViewId="0"/>
  </sheetViews>
  <sheetFormatPr defaultColWidth="10" defaultRowHeight="13.2" x14ac:dyDescent="0.25"/>
  <cols>
    <col min="1" max="1" width="31.5546875" style="27" customWidth="1"/>
    <col min="2" max="12" width="22.5546875" style="27" customWidth="1"/>
    <col min="13" max="16384" width="10" style="27"/>
  </cols>
  <sheetData>
    <row r="1" spans="1:12" ht="21" x14ac:dyDescent="0.4">
      <c r="A1" s="53" t="s">
        <v>4</v>
      </c>
      <c r="B1" s="54"/>
      <c r="C1" s="54"/>
      <c r="D1" s="54"/>
      <c r="E1" s="54"/>
      <c r="F1" s="54"/>
      <c r="G1" s="54"/>
      <c r="H1" s="54"/>
      <c r="I1" s="54"/>
    </row>
    <row r="2" spans="1:12" ht="15.6" x14ac:dyDescent="0.3">
      <c r="A2" s="55" t="str">
        <f>IF(title="&gt; Enter workbook title here","Enter workbook title in Cover sheet",title)</f>
        <v>TPS_S - Consolidated Factor Spreadsheet</v>
      </c>
      <c r="B2" s="56"/>
      <c r="C2" s="56"/>
      <c r="D2" s="56"/>
      <c r="E2" s="56"/>
      <c r="F2" s="56"/>
      <c r="G2" s="56"/>
      <c r="H2" s="56"/>
      <c r="I2" s="56"/>
    </row>
    <row r="3" spans="1:12" ht="15.6" x14ac:dyDescent="0.3">
      <c r="A3" s="57" t="str">
        <f>TABLE_FACTOR_TYPE&amp;" - x-"&amp;TABLE_SERIES_NUMBER</f>
        <v>Outstanding contributions in respect of past added years - x-804</v>
      </c>
      <c r="B3" s="56"/>
      <c r="C3" s="56"/>
      <c r="D3" s="56"/>
      <c r="E3" s="56"/>
      <c r="F3" s="56"/>
      <c r="G3" s="56"/>
      <c r="H3" s="56"/>
      <c r="I3" s="56"/>
    </row>
    <row r="4" spans="1:12" x14ac:dyDescent="0.25">
      <c r="A4" s="58"/>
    </row>
    <row r="6" spans="1:12" x14ac:dyDescent="0.25">
      <c r="A6" s="94" t="s">
        <v>24</v>
      </c>
      <c r="B6" s="95" t="s">
        <v>26</v>
      </c>
      <c r="C6" s="95"/>
      <c r="D6" s="95"/>
      <c r="E6" s="95"/>
      <c r="F6" s="95"/>
      <c r="G6" s="95"/>
      <c r="H6" s="95"/>
      <c r="I6" s="95"/>
      <c r="J6" s="95"/>
      <c r="K6" s="95"/>
      <c r="L6" s="95"/>
    </row>
    <row r="7" spans="1:12" x14ac:dyDescent="0.25">
      <c r="A7" s="96" t="s">
        <v>16</v>
      </c>
      <c r="B7" s="97" t="s">
        <v>46</v>
      </c>
      <c r="C7" s="97"/>
      <c r="D7" s="97"/>
      <c r="E7" s="97"/>
      <c r="F7" s="97"/>
      <c r="G7" s="97"/>
      <c r="H7" s="97"/>
      <c r="I7" s="97"/>
      <c r="J7" s="97"/>
      <c r="K7" s="97"/>
      <c r="L7" s="97"/>
    </row>
    <row r="8" spans="1:12" x14ac:dyDescent="0.25">
      <c r="A8" s="96" t="s">
        <v>49</v>
      </c>
      <c r="B8" s="97" t="s">
        <v>48</v>
      </c>
      <c r="C8" s="97"/>
      <c r="D8" s="97"/>
      <c r="E8" s="97"/>
      <c r="F8" s="97"/>
      <c r="G8" s="97"/>
      <c r="H8" s="97"/>
      <c r="I8" s="97"/>
      <c r="J8" s="97"/>
      <c r="K8" s="97"/>
      <c r="L8" s="97"/>
    </row>
    <row r="9" spans="1:12" x14ac:dyDescent="0.25">
      <c r="A9" s="96" t="s">
        <v>17</v>
      </c>
      <c r="B9" s="97" t="s">
        <v>732</v>
      </c>
      <c r="C9" s="97"/>
      <c r="D9" s="97"/>
      <c r="E9" s="97"/>
      <c r="F9" s="97"/>
      <c r="G9" s="97"/>
      <c r="H9" s="97"/>
      <c r="I9" s="97"/>
      <c r="J9" s="97"/>
      <c r="K9" s="97"/>
      <c r="L9" s="97"/>
    </row>
    <row r="10" spans="1:12" x14ac:dyDescent="0.25">
      <c r="A10" s="96" t="s">
        <v>2</v>
      </c>
      <c r="B10" s="97" t="s">
        <v>737</v>
      </c>
      <c r="C10" s="97"/>
      <c r="D10" s="97"/>
      <c r="E10" s="97"/>
      <c r="F10" s="97"/>
      <c r="G10" s="97"/>
      <c r="H10" s="97"/>
      <c r="I10" s="97"/>
      <c r="J10" s="97"/>
      <c r="K10" s="97"/>
      <c r="L10" s="97"/>
    </row>
    <row r="11" spans="1:12" x14ac:dyDescent="0.25">
      <c r="A11" s="96" t="s">
        <v>23</v>
      </c>
      <c r="B11" s="97" t="s">
        <v>346</v>
      </c>
      <c r="C11" s="97"/>
      <c r="D11" s="97"/>
      <c r="E11" s="97"/>
      <c r="F11" s="97"/>
      <c r="G11" s="97"/>
      <c r="H11" s="97"/>
      <c r="I11" s="97"/>
      <c r="J11" s="97"/>
      <c r="K11" s="97"/>
      <c r="L11" s="97"/>
    </row>
    <row r="12" spans="1:12" x14ac:dyDescent="0.25">
      <c r="A12" s="96" t="s">
        <v>266</v>
      </c>
      <c r="B12" s="97" t="s">
        <v>738</v>
      </c>
      <c r="C12" s="97"/>
      <c r="D12" s="97"/>
      <c r="E12" s="97"/>
      <c r="F12" s="97"/>
      <c r="G12" s="97"/>
      <c r="H12" s="97"/>
      <c r="I12" s="97"/>
      <c r="J12" s="97"/>
      <c r="K12" s="97"/>
      <c r="L12" s="97"/>
    </row>
    <row r="13" spans="1:12" x14ac:dyDescent="0.25">
      <c r="A13" s="96" t="s">
        <v>52</v>
      </c>
      <c r="B13" s="97">
        <v>1</v>
      </c>
      <c r="C13" s="97"/>
      <c r="D13" s="97"/>
      <c r="E13" s="97"/>
      <c r="F13" s="97"/>
      <c r="G13" s="97"/>
      <c r="H13" s="97"/>
      <c r="I13" s="97"/>
      <c r="J13" s="97"/>
      <c r="K13" s="97"/>
      <c r="L13" s="97"/>
    </row>
    <row r="14" spans="1:12" x14ac:dyDescent="0.25">
      <c r="A14" s="96" t="s">
        <v>18</v>
      </c>
      <c r="B14" s="97">
        <v>804</v>
      </c>
      <c r="C14" s="97"/>
      <c r="D14" s="97"/>
      <c r="E14" s="97"/>
      <c r="F14" s="97"/>
      <c r="G14" s="97"/>
      <c r="H14" s="97"/>
      <c r="I14" s="97"/>
      <c r="J14" s="97"/>
      <c r="K14" s="97"/>
      <c r="L14" s="97"/>
    </row>
    <row r="15" spans="1:12" x14ac:dyDescent="0.25">
      <c r="A15" s="96" t="s">
        <v>53</v>
      </c>
      <c r="B15" s="97" t="s">
        <v>739</v>
      </c>
      <c r="C15" s="97"/>
      <c r="D15" s="97"/>
      <c r="E15" s="97"/>
      <c r="F15" s="97"/>
      <c r="G15" s="97"/>
      <c r="H15" s="97"/>
      <c r="I15" s="97"/>
      <c r="J15" s="97"/>
      <c r="K15" s="97"/>
      <c r="L15" s="97"/>
    </row>
    <row r="16" spans="1:12" x14ac:dyDescent="0.25">
      <c r="A16" s="96" t="s">
        <v>54</v>
      </c>
      <c r="B16" s="97" t="s">
        <v>740</v>
      </c>
      <c r="C16" s="97"/>
      <c r="D16" s="97"/>
      <c r="E16" s="97"/>
      <c r="F16" s="97"/>
      <c r="G16" s="97"/>
      <c r="H16" s="97"/>
      <c r="I16" s="97"/>
      <c r="J16" s="97"/>
      <c r="K16" s="97"/>
      <c r="L16" s="97"/>
    </row>
    <row r="17" spans="1:12" ht="26.4" x14ac:dyDescent="0.25">
      <c r="A17" s="96" t="s">
        <v>1131</v>
      </c>
      <c r="B17" s="97" t="s">
        <v>1150</v>
      </c>
      <c r="C17" s="97"/>
      <c r="D17" s="97"/>
      <c r="E17" s="97"/>
      <c r="F17" s="97"/>
      <c r="G17" s="97"/>
      <c r="H17" s="97"/>
      <c r="I17" s="97"/>
      <c r="J17" s="97"/>
      <c r="K17" s="97"/>
      <c r="L17" s="97"/>
    </row>
    <row r="18" spans="1:12" x14ac:dyDescent="0.25">
      <c r="A18" s="96" t="s">
        <v>19</v>
      </c>
      <c r="B18" s="178">
        <v>45216</v>
      </c>
      <c r="C18" s="97"/>
      <c r="D18" s="97"/>
      <c r="E18" s="97"/>
      <c r="F18" s="97"/>
      <c r="G18" s="97"/>
      <c r="H18" s="97"/>
      <c r="I18" s="97"/>
      <c r="J18" s="97"/>
      <c r="K18" s="97"/>
      <c r="L18" s="97"/>
    </row>
    <row r="19" spans="1:12" ht="26.4" x14ac:dyDescent="0.25">
      <c r="A19" s="96" t="s">
        <v>20</v>
      </c>
      <c r="B19" s="178">
        <v>45216</v>
      </c>
      <c r="C19" s="97"/>
      <c r="D19" s="97"/>
      <c r="E19" s="97"/>
      <c r="F19" s="97"/>
      <c r="G19" s="97"/>
      <c r="H19" s="97"/>
      <c r="I19" s="97"/>
      <c r="J19" s="97"/>
      <c r="K19" s="97"/>
      <c r="L19" s="97"/>
    </row>
    <row r="20" spans="1:12" x14ac:dyDescent="0.25">
      <c r="A20" s="96" t="s">
        <v>264</v>
      </c>
      <c r="B20" s="97" t="s">
        <v>1126</v>
      </c>
      <c r="C20" s="97"/>
      <c r="D20" s="97"/>
      <c r="E20" s="97"/>
      <c r="F20" s="97"/>
      <c r="G20" s="97"/>
      <c r="H20" s="97"/>
      <c r="I20" s="97"/>
      <c r="J20" s="97"/>
      <c r="K20" s="97"/>
      <c r="L20" s="97"/>
    </row>
    <row r="22" spans="1:12" x14ac:dyDescent="0.25">
      <c r="B22" s="117" t="str">
        <f>HYPERLINK("#'Factor List'!A1","Back to Factor List")</f>
        <v>Back to Factor List</v>
      </c>
    </row>
    <row r="25" spans="1:12" x14ac:dyDescent="0.25">
      <c r="A25" s="108" t="s">
        <v>277</v>
      </c>
      <c r="B25" s="108">
        <v>0</v>
      </c>
      <c r="C25" s="108">
        <v>1</v>
      </c>
      <c r="D25" s="108">
        <v>2</v>
      </c>
      <c r="E25" s="108">
        <v>3</v>
      </c>
      <c r="F25" s="108">
        <v>4</v>
      </c>
      <c r="G25" s="108">
        <v>5</v>
      </c>
      <c r="H25" s="108">
        <v>6</v>
      </c>
      <c r="I25" s="108">
        <v>7</v>
      </c>
      <c r="J25" s="108">
        <v>8</v>
      </c>
      <c r="K25" s="108">
        <v>9</v>
      </c>
      <c r="L25" s="108">
        <v>10</v>
      </c>
    </row>
    <row r="26" spans="1:12" x14ac:dyDescent="0.25">
      <c r="A26" s="162" t="s">
        <v>745</v>
      </c>
      <c r="B26" s="110">
        <v>0</v>
      </c>
      <c r="C26" s="110">
        <v>1.02</v>
      </c>
      <c r="D26" s="110">
        <v>2.04</v>
      </c>
      <c r="E26" s="110">
        <v>3.0609999999999999</v>
      </c>
      <c r="F26" s="110">
        <v>4.0830000000000002</v>
      </c>
      <c r="G26" s="110">
        <v>5.1050000000000004</v>
      </c>
      <c r="H26" s="110">
        <v>6.1280000000000001</v>
      </c>
      <c r="I26" s="110">
        <v>7.1520000000000001</v>
      </c>
      <c r="J26" s="110">
        <v>8.1760000000000002</v>
      </c>
      <c r="K26" s="110">
        <v>9.2010000000000005</v>
      </c>
      <c r="L26" s="110">
        <v>10.227</v>
      </c>
    </row>
    <row r="27" spans="1:12" x14ac:dyDescent="0.25">
      <c r="A27" s="162" t="s">
        <v>746</v>
      </c>
      <c r="B27" s="110">
        <v>0</v>
      </c>
      <c r="C27" s="110">
        <v>1.02</v>
      </c>
      <c r="D27" s="110">
        <v>2.04</v>
      </c>
      <c r="E27" s="110">
        <v>3.0609999999999999</v>
      </c>
      <c r="F27" s="110">
        <v>4.0830000000000002</v>
      </c>
      <c r="G27" s="110">
        <v>5.1050000000000004</v>
      </c>
      <c r="H27" s="110">
        <v>6.1280000000000001</v>
      </c>
      <c r="I27" s="110">
        <v>7.1509999999999998</v>
      </c>
      <c r="J27" s="110">
        <v>8.1760000000000002</v>
      </c>
      <c r="K27" s="110">
        <v>9.2010000000000005</v>
      </c>
      <c r="L27" s="110">
        <v>10.226000000000001</v>
      </c>
    </row>
    <row r="28" spans="1:12" x14ac:dyDescent="0.25">
      <c r="A28" s="162" t="s">
        <v>747</v>
      </c>
      <c r="B28" s="110">
        <v>0</v>
      </c>
      <c r="C28" s="110">
        <v>1.02</v>
      </c>
      <c r="D28" s="110">
        <v>2.04</v>
      </c>
      <c r="E28" s="110">
        <v>3.0609999999999999</v>
      </c>
      <c r="F28" s="110">
        <v>4.0819999999999999</v>
      </c>
      <c r="G28" s="110">
        <v>5.1050000000000004</v>
      </c>
      <c r="H28" s="110">
        <v>6.1269999999999998</v>
      </c>
      <c r="I28" s="110">
        <v>7.1509999999999998</v>
      </c>
      <c r="J28" s="110">
        <v>8.1750000000000007</v>
      </c>
      <c r="K28" s="110">
        <v>9.1999999999999993</v>
      </c>
      <c r="L28" s="110">
        <v>10.226000000000001</v>
      </c>
    </row>
    <row r="29" spans="1:12" x14ac:dyDescent="0.25">
      <c r="A29" s="162" t="s">
        <v>748</v>
      </c>
      <c r="B29" s="110">
        <v>0</v>
      </c>
      <c r="C29" s="110">
        <v>1.02</v>
      </c>
      <c r="D29" s="110">
        <v>2.04</v>
      </c>
      <c r="E29" s="110">
        <v>3.0609999999999999</v>
      </c>
      <c r="F29" s="110">
        <v>4.0819999999999999</v>
      </c>
      <c r="G29" s="110">
        <v>5.1040000000000001</v>
      </c>
      <c r="H29" s="110">
        <v>6.1269999999999998</v>
      </c>
      <c r="I29" s="110">
        <v>7.1509999999999998</v>
      </c>
      <c r="J29" s="110">
        <v>8.1750000000000007</v>
      </c>
      <c r="K29" s="110">
        <v>9.1999999999999993</v>
      </c>
      <c r="L29" s="110">
        <v>10.225</v>
      </c>
    </row>
    <row r="30" spans="1:12" x14ac:dyDescent="0.25">
      <c r="A30" s="162" t="s">
        <v>749</v>
      </c>
      <c r="B30" s="110">
        <v>0</v>
      </c>
      <c r="C30" s="110">
        <v>1.02</v>
      </c>
      <c r="D30" s="110">
        <v>2.04</v>
      </c>
      <c r="E30" s="110">
        <v>3.06</v>
      </c>
      <c r="F30" s="110">
        <v>4.0819999999999999</v>
      </c>
      <c r="G30" s="110">
        <v>5.1040000000000001</v>
      </c>
      <c r="H30" s="110">
        <v>6.1269999999999998</v>
      </c>
      <c r="I30" s="110">
        <v>7.15</v>
      </c>
      <c r="J30" s="110">
        <v>8.1739999999999995</v>
      </c>
      <c r="K30" s="110">
        <v>9.1989999999999998</v>
      </c>
      <c r="L30" s="110">
        <v>10.224</v>
      </c>
    </row>
    <row r="31" spans="1:12" x14ac:dyDescent="0.25">
      <c r="A31" s="162" t="s">
        <v>750</v>
      </c>
      <c r="B31" s="110">
        <v>0</v>
      </c>
      <c r="C31" s="110">
        <v>1.0189999999999999</v>
      </c>
      <c r="D31" s="110">
        <v>2.04</v>
      </c>
      <c r="E31" s="110">
        <v>3.06</v>
      </c>
      <c r="F31" s="110">
        <v>4.0819999999999999</v>
      </c>
      <c r="G31" s="110">
        <v>5.1040000000000001</v>
      </c>
      <c r="H31" s="110">
        <v>6.1260000000000003</v>
      </c>
      <c r="I31" s="110">
        <v>7.15</v>
      </c>
      <c r="J31" s="110">
        <v>8.1739999999999995</v>
      </c>
      <c r="K31" s="110">
        <v>9.1989999999999998</v>
      </c>
      <c r="L31" s="110">
        <v>10.224</v>
      </c>
    </row>
    <row r="32" spans="1:12" x14ac:dyDescent="0.25">
      <c r="A32" s="162" t="s">
        <v>751</v>
      </c>
      <c r="B32" s="110">
        <v>0</v>
      </c>
      <c r="C32" s="110">
        <v>1.0189999999999999</v>
      </c>
      <c r="D32" s="110">
        <v>2.0390000000000001</v>
      </c>
      <c r="E32" s="110">
        <v>3.06</v>
      </c>
      <c r="F32" s="110">
        <v>4.0810000000000004</v>
      </c>
      <c r="G32" s="110">
        <v>5.1029999999999998</v>
      </c>
      <c r="H32" s="110">
        <v>6.1260000000000003</v>
      </c>
      <c r="I32" s="110">
        <v>7.149</v>
      </c>
      <c r="J32" s="110">
        <v>8.173</v>
      </c>
      <c r="K32" s="110">
        <v>9.1980000000000004</v>
      </c>
      <c r="L32" s="110">
        <v>10.223000000000001</v>
      </c>
    </row>
    <row r="33" spans="1:12" x14ac:dyDescent="0.25">
      <c r="A33" s="162" t="s">
        <v>752</v>
      </c>
      <c r="B33" s="110">
        <v>0</v>
      </c>
      <c r="C33" s="110">
        <v>1.0189999999999999</v>
      </c>
      <c r="D33" s="110">
        <v>2.0390000000000001</v>
      </c>
      <c r="E33" s="110">
        <v>3.06</v>
      </c>
      <c r="F33" s="110">
        <v>4.0810000000000004</v>
      </c>
      <c r="G33" s="110">
        <v>5.1029999999999998</v>
      </c>
      <c r="H33" s="110">
        <v>6.1260000000000003</v>
      </c>
      <c r="I33" s="110">
        <v>7.149</v>
      </c>
      <c r="J33" s="110">
        <v>8.173</v>
      </c>
      <c r="K33" s="110">
        <v>9.1980000000000004</v>
      </c>
      <c r="L33" s="110">
        <v>10.223000000000001</v>
      </c>
    </row>
    <row r="34" spans="1:12" x14ac:dyDescent="0.25">
      <c r="A34" s="162" t="s">
        <v>753</v>
      </c>
      <c r="B34" s="110">
        <v>0</v>
      </c>
      <c r="C34" s="110">
        <v>1.0189999999999999</v>
      </c>
      <c r="D34" s="110">
        <v>2.0390000000000001</v>
      </c>
      <c r="E34" s="110">
        <v>3.06</v>
      </c>
      <c r="F34" s="110">
        <v>4.0810000000000004</v>
      </c>
      <c r="G34" s="110">
        <v>5.1029999999999998</v>
      </c>
      <c r="H34" s="110">
        <v>6.125</v>
      </c>
      <c r="I34" s="110">
        <v>7.149</v>
      </c>
      <c r="J34" s="110">
        <v>8.173</v>
      </c>
      <c r="K34" s="110">
        <v>9.1969999999999992</v>
      </c>
      <c r="L34" s="110">
        <v>10.222</v>
      </c>
    </row>
    <row r="35" spans="1:12" x14ac:dyDescent="0.25">
      <c r="A35" s="162" t="s">
        <v>754</v>
      </c>
      <c r="B35" s="110">
        <v>0</v>
      </c>
      <c r="C35" s="110">
        <v>1.0189999999999999</v>
      </c>
      <c r="D35" s="110">
        <v>2.0390000000000001</v>
      </c>
      <c r="E35" s="110">
        <v>3.06</v>
      </c>
      <c r="F35" s="110">
        <v>4.0810000000000004</v>
      </c>
      <c r="G35" s="110">
        <v>5.1029999999999998</v>
      </c>
      <c r="H35" s="110">
        <v>6.125</v>
      </c>
      <c r="I35" s="110">
        <v>7.1479999999999997</v>
      </c>
      <c r="J35" s="110">
        <v>8.1720000000000006</v>
      </c>
      <c r="K35" s="110">
        <v>9.1969999999999992</v>
      </c>
      <c r="L35" s="110">
        <v>10.222</v>
      </c>
    </row>
    <row r="36" spans="1:12" x14ac:dyDescent="0.25">
      <c r="A36" s="162" t="s">
        <v>755</v>
      </c>
      <c r="B36" s="110">
        <v>0</v>
      </c>
      <c r="C36" s="110">
        <v>1.0189999999999999</v>
      </c>
      <c r="D36" s="110">
        <v>2.0390000000000001</v>
      </c>
      <c r="E36" s="110">
        <v>3.0590000000000002</v>
      </c>
      <c r="F36" s="110">
        <v>4.0810000000000004</v>
      </c>
      <c r="G36" s="110">
        <v>5.1020000000000003</v>
      </c>
      <c r="H36" s="110">
        <v>6.125</v>
      </c>
      <c r="I36" s="110">
        <v>7.1479999999999997</v>
      </c>
      <c r="J36" s="110">
        <v>8.1720000000000006</v>
      </c>
      <c r="K36" s="110">
        <v>9.1959999999999997</v>
      </c>
      <c r="L36" s="110">
        <v>10.221</v>
      </c>
    </row>
    <row r="37" spans="1:12" x14ac:dyDescent="0.25">
      <c r="A37" s="162" t="s">
        <v>756</v>
      </c>
      <c r="B37" s="110">
        <v>0</v>
      </c>
      <c r="C37" s="110">
        <v>1.0189999999999999</v>
      </c>
      <c r="D37" s="110">
        <v>2.0390000000000001</v>
      </c>
      <c r="E37" s="110">
        <v>3.0590000000000002</v>
      </c>
      <c r="F37" s="110">
        <v>4.08</v>
      </c>
      <c r="G37" s="110">
        <v>5.1020000000000003</v>
      </c>
      <c r="H37" s="110">
        <v>6.125</v>
      </c>
      <c r="I37" s="110">
        <v>7.1479999999999997</v>
      </c>
      <c r="J37" s="110">
        <v>8.1709999999999994</v>
      </c>
      <c r="K37" s="110">
        <v>9.1959999999999997</v>
      </c>
      <c r="L37" s="110">
        <v>10.221</v>
      </c>
    </row>
    <row r="38" spans="1:12" x14ac:dyDescent="0.25">
      <c r="A38" s="162" t="s">
        <v>757</v>
      </c>
      <c r="B38" s="110">
        <v>0</v>
      </c>
      <c r="C38" s="110">
        <v>1.0189999999999999</v>
      </c>
      <c r="D38" s="110">
        <v>2.0390000000000001</v>
      </c>
      <c r="E38" s="110">
        <v>3.0590000000000002</v>
      </c>
      <c r="F38" s="110">
        <v>4.08</v>
      </c>
      <c r="G38" s="110">
        <v>5.1020000000000003</v>
      </c>
      <c r="H38" s="110">
        <v>6.1239999999999997</v>
      </c>
      <c r="I38" s="110">
        <v>7.1470000000000002</v>
      </c>
      <c r="J38" s="110">
        <v>8.1709999999999994</v>
      </c>
      <c r="K38" s="110">
        <v>9.1950000000000003</v>
      </c>
      <c r="L38" s="110">
        <v>10.220000000000001</v>
      </c>
    </row>
    <row r="39" spans="1:12" x14ac:dyDescent="0.25">
      <c r="A39" s="162" t="s">
        <v>758</v>
      </c>
      <c r="B39" s="110">
        <v>0</v>
      </c>
      <c r="C39" s="110">
        <v>1.0189999999999999</v>
      </c>
      <c r="D39" s="110">
        <v>2.0390000000000001</v>
      </c>
      <c r="E39" s="110">
        <v>3.0590000000000002</v>
      </c>
      <c r="F39" s="110">
        <v>4.08</v>
      </c>
      <c r="G39" s="110">
        <v>5.1020000000000003</v>
      </c>
      <c r="H39" s="110">
        <v>6.1239999999999997</v>
      </c>
      <c r="I39" s="110">
        <v>7.1470000000000002</v>
      </c>
      <c r="J39" s="110">
        <v>8.17</v>
      </c>
      <c r="K39" s="110">
        <v>9.1950000000000003</v>
      </c>
      <c r="L39" s="110">
        <v>10.220000000000001</v>
      </c>
    </row>
    <row r="40" spans="1:12" x14ac:dyDescent="0.25">
      <c r="A40" s="162" t="s">
        <v>759</v>
      </c>
      <c r="B40" s="110">
        <v>0</v>
      </c>
      <c r="C40" s="110">
        <v>1.0189999999999999</v>
      </c>
      <c r="D40" s="110">
        <v>2.0390000000000001</v>
      </c>
      <c r="E40" s="110">
        <v>3.0590000000000002</v>
      </c>
      <c r="F40" s="110">
        <v>4.08</v>
      </c>
      <c r="G40" s="110">
        <v>5.101</v>
      </c>
      <c r="H40" s="110">
        <v>6.1239999999999997</v>
      </c>
      <c r="I40" s="110">
        <v>7.1459999999999999</v>
      </c>
      <c r="J40" s="110">
        <v>8.17</v>
      </c>
      <c r="K40" s="110">
        <v>9.1940000000000008</v>
      </c>
      <c r="L40" s="110">
        <v>10.218999999999999</v>
      </c>
    </row>
    <row r="41" spans="1:12" x14ac:dyDescent="0.25">
      <c r="A41" s="162" t="s">
        <v>760</v>
      </c>
      <c r="B41" s="110">
        <v>0</v>
      </c>
      <c r="C41" s="110">
        <v>1.0189999999999999</v>
      </c>
      <c r="D41" s="110">
        <v>2.0379999999999998</v>
      </c>
      <c r="E41" s="110">
        <v>3.0590000000000002</v>
      </c>
      <c r="F41" s="110">
        <v>4.08</v>
      </c>
      <c r="G41" s="110">
        <v>5.101</v>
      </c>
      <c r="H41" s="110">
        <v>6.1230000000000002</v>
      </c>
      <c r="I41" s="110">
        <v>7.1459999999999999</v>
      </c>
      <c r="J41" s="110">
        <v>8.17</v>
      </c>
      <c r="K41" s="110">
        <v>9.1940000000000008</v>
      </c>
      <c r="L41" s="110">
        <v>10.218</v>
      </c>
    </row>
    <row r="42" spans="1:12" x14ac:dyDescent="0.25">
      <c r="A42" s="162" t="s">
        <v>761</v>
      </c>
      <c r="B42" s="110">
        <v>0</v>
      </c>
      <c r="C42" s="110">
        <v>1.0189999999999999</v>
      </c>
      <c r="D42" s="110">
        <v>2.0379999999999998</v>
      </c>
      <c r="E42" s="110">
        <v>3.0590000000000002</v>
      </c>
      <c r="F42" s="110">
        <v>4.0789999999999997</v>
      </c>
      <c r="G42" s="110">
        <v>5.101</v>
      </c>
      <c r="H42" s="110">
        <v>6.1230000000000002</v>
      </c>
      <c r="I42" s="110">
        <v>7.1459999999999999</v>
      </c>
      <c r="J42" s="110">
        <v>8.1690000000000005</v>
      </c>
      <c r="K42" s="110">
        <v>9.1929999999999996</v>
      </c>
      <c r="L42" s="110">
        <v>10.218</v>
      </c>
    </row>
    <row r="43" spans="1:12" x14ac:dyDescent="0.25">
      <c r="A43" s="162" t="s">
        <v>762</v>
      </c>
      <c r="B43" s="110">
        <v>0</v>
      </c>
      <c r="C43" s="110">
        <v>1.0189999999999999</v>
      </c>
      <c r="D43" s="110">
        <v>2.0379999999999998</v>
      </c>
      <c r="E43" s="110">
        <v>3.0579999999999998</v>
      </c>
      <c r="F43" s="110">
        <v>4.0789999999999997</v>
      </c>
      <c r="G43" s="110">
        <v>5.0999999999999996</v>
      </c>
      <c r="H43" s="110">
        <v>6.1230000000000002</v>
      </c>
      <c r="I43" s="110">
        <v>7.1449999999999996</v>
      </c>
      <c r="J43" s="110">
        <v>8.1690000000000005</v>
      </c>
      <c r="K43" s="110">
        <v>9.1929999999999996</v>
      </c>
      <c r="L43" s="110">
        <v>10.217000000000001</v>
      </c>
    </row>
    <row r="44" spans="1:12" x14ac:dyDescent="0.25">
      <c r="A44" s="162" t="s">
        <v>763</v>
      </c>
      <c r="B44" s="110">
        <v>0</v>
      </c>
      <c r="C44" s="110">
        <v>1.0189999999999999</v>
      </c>
      <c r="D44" s="110">
        <v>2.0379999999999998</v>
      </c>
      <c r="E44" s="110">
        <v>3.0579999999999998</v>
      </c>
      <c r="F44" s="110">
        <v>4.0789999999999997</v>
      </c>
      <c r="G44" s="110">
        <v>5.0999999999999996</v>
      </c>
      <c r="H44" s="110">
        <v>6.1219999999999999</v>
      </c>
      <c r="I44" s="110">
        <v>7.1449999999999996</v>
      </c>
      <c r="J44" s="110">
        <v>8.1679999999999993</v>
      </c>
      <c r="K44" s="110">
        <v>9.1920000000000002</v>
      </c>
      <c r="L44" s="110">
        <v>10.217000000000001</v>
      </c>
    </row>
    <row r="45" spans="1:12" x14ac:dyDescent="0.25">
      <c r="A45" s="162" t="s">
        <v>764</v>
      </c>
      <c r="B45" s="110">
        <v>0</v>
      </c>
      <c r="C45" s="110">
        <v>1.0189999999999999</v>
      </c>
      <c r="D45" s="110">
        <v>2.0379999999999998</v>
      </c>
      <c r="E45" s="110">
        <v>3.0579999999999998</v>
      </c>
      <c r="F45" s="110">
        <v>4.0789999999999997</v>
      </c>
      <c r="G45" s="110">
        <v>5.0999999999999996</v>
      </c>
      <c r="H45" s="110">
        <v>6.1219999999999999</v>
      </c>
      <c r="I45" s="110">
        <v>7.1449999999999996</v>
      </c>
      <c r="J45" s="110">
        <v>8.1679999999999993</v>
      </c>
      <c r="K45" s="110">
        <v>9.1920000000000002</v>
      </c>
      <c r="L45" s="110">
        <v>10.215999999999999</v>
      </c>
    </row>
    <row r="46" spans="1:12" x14ac:dyDescent="0.25">
      <c r="A46" s="162" t="s">
        <v>765</v>
      </c>
      <c r="B46" s="110">
        <v>0</v>
      </c>
      <c r="C46" s="110">
        <v>1.0189999999999999</v>
      </c>
      <c r="D46" s="110">
        <v>2.0379999999999998</v>
      </c>
      <c r="E46" s="110">
        <v>3.0579999999999998</v>
      </c>
      <c r="F46" s="110">
        <v>4.0780000000000003</v>
      </c>
      <c r="G46" s="110">
        <v>5.0999999999999996</v>
      </c>
      <c r="H46" s="110">
        <v>6.1219999999999999</v>
      </c>
      <c r="I46" s="110">
        <v>7.1440000000000001</v>
      </c>
      <c r="J46" s="110">
        <v>8.1669999999999998</v>
      </c>
      <c r="K46" s="110">
        <v>9.1910000000000007</v>
      </c>
      <c r="L46" s="110">
        <v>10.215999999999999</v>
      </c>
    </row>
    <row r="47" spans="1:12" x14ac:dyDescent="0.25">
      <c r="A47" s="162" t="s">
        <v>766</v>
      </c>
      <c r="B47" s="110">
        <v>0</v>
      </c>
      <c r="C47" s="110">
        <v>1.0189999999999999</v>
      </c>
      <c r="D47" s="110">
        <v>2.0379999999999998</v>
      </c>
      <c r="E47" s="110">
        <v>3.0579999999999998</v>
      </c>
      <c r="F47" s="110">
        <v>4.0780000000000003</v>
      </c>
      <c r="G47" s="110">
        <v>5.0990000000000002</v>
      </c>
      <c r="H47" s="110">
        <v>6.1210000000000004</v>
      </c>
      <c r="I47" s="110">
        <v>7.1440000000000001</v>
      </c>
      <c r="J47" s="110">
        <v>8.1669999999999998</v>
      </c>
      <c r="K47" s="110">
        <v>9.1910000000000007</v>
      </c>
      <c r="L47" s="110">
        <v>10.215</v>
      </c>
    </row>
    <row r="48" spans="1:12" x14ac:dyDescent="0.25">
      <c r="A48" s="162" t="s">
        <v>767</v>
      </c>
      <c r="B48" s="110">
        <v>0</v>
      </c>
      <c r="C48" s="110">
        <v>1.0189999999999999</v>
      </c>
      <c r="D48" s="110">
        <v>2.0379999999999998</v>
      </c>
      <c r="E48" s="110">
        <v>3.0579999999999998</v>
      </c>
      <c r="F48" s="110">
        <v>4.0780000000000003</v>
      </c>
      <c r="G48" s="110">
        <v>5.0990000000000002</v>
      </c>
      <c r="H48" s="110">
        <v>6.1210000000000004</v>
      </c>
      <c r="I48" s="110">
        <v>7.1429999999999998</v>
      </c>
      <c r="J48" s="110">
        <v>8.1660000000000004</v>
      </c>
      <c r="K48" s="110">
        <v>9.19</v>
      </c>
      <c r="L48" s="110">
        <v>10.215</v>
      </c>
    </row>
    <row r="49" spans="1:12" x14ac:dyDescent="0.25">
      <c r="A49" s="162" t="s">
        <v>768</v>
      </c>
      <c r="B49" s="110">
        <v>0</v>
      </c>
      <c r="C49" s="110">
        <v>1.018</v>
      </c>
      <c r="D49" s="110">
        <v>2.0379999999999998</v>
      </c>
      <c r="E49" s="110">
        <v>3.0569999999999999</v>
      </c>
      <c r="F49" s="110">
        <v>4.0780000000000003</v>
      </c>
      <c r="G49" s="110">
        <v>5.0990000000000002</v>
      </c>
      <c r="H49" s="110">
        <v>6.1210000000000004</v>
      </c>
      <c r="I49" s="110">
        <v>7.1429999999999998</v>
      </c>
      <c r="J49" s="110">
        <v>8.1660000000000004</v>
      </c>
      <c r="K49" s="110">
        <v>9.19</v>
      </c>
      <c r="L49" s="110">
        <v>10.214</v>
      </c>
    </row>
    <row r="50" spans="1:12" x14ac:dyDescent="0.25">
      <c r="A50" s="162" t="s">
        <v>769</v>
      </c>
      <c r="B50" s="110">
        <v>0</v>
      </c>
      <c r="C50" s="110">
        <v>1.018</v>
      </c>
      <c r="D50" s="110">
        <v>2.0369999999999999</v>
      </c>
      <c r="E50" s="110">
        <v>3.0569999999999999</v>
      </c>
      <c r="F50" s="110">
        <v>4.0780000000000003</v>
      </c>
      <c r="G50" s="110">
        <v>5.0990000000000002</v>
      </c>
      <c r="H50" s="110">
        <v>6.12</v>
      </c>
      <c r="I50" s="110">
        <v>7.1429999999999998</v>
      </c>
      <c r="J50" s="110">
        <v>8.1660000000000004</v>
      </c>
      <c r="K50" s="110">
        <v>9.1890000000000001</v>
      </c>
      <c r="L50" s="110">
        <v>10.214</v>
      </c>
    </row>
    <row r="51" spans="1:12" x14ac:dyDescent="0.25">
      <c r="A51" s="162" t="s">
        <v>770</v>
      </c>
      <c r="B51" s="110">
        <v>0</v>
      </c>
      <c r="C51" s="110">
        <v>1.018</v>
      </c>
      <c r="D51" s="110">
        <v>2.0369999999999999</v>
      </c>
      <c r="E51" s="110">
        <v>3.0569999999999999</v>
      </c>
      <c r="F51" s="110">
        <v>4.077</v>
      </c>
      <c r="G51" s="110">
        <v>5.0979999999999999</v>
      </c>
      <c r="H51" s="110">
        <v>6.12</v>
      </c>
      <c r="I51" s="110">
        <v>7.1420000000000003</v>
      </c>
      <c r="J51" s="110">
        <v>8.1649999999999991</v>
      </c>
      <c r="K51" s="110">
        <v>9.1890000000000001</v>
      </c>
      <c r="L51" s="110">
        <v>10.212999999999999</v>
      </c>
    </row>
    <row r="52" spans="1:12" x14ac:dyDescent="0.25">
      <c r="A52" s="162" t="s">
        <v>771</v>
      </c>
      <c r="B52" s="110">
        <v>0</v>
      </c>
      <c r="C52" s="110">
        <v>1.018</v>
      </c>
      <c r="D52" s="110">
        <v>2.0369999999999999</v>
      </c>
      <c r="E52" s="110">
        <v>3.0569999999999999</v>
      </c>
      <c r="F52" s="110">
        <v>4.077</v>
      </c>
      <c r="G52" s="110">
        <v>5.0979999999999999</v>
      </c>
      <c r="H52" s="110">
        <v>6.12</v>
      </c>
      <c r="I52" s="110">
        <v>7.1420000000000003</v>
      </c>
      <c r="J52" s="110">
        <v>8.1649999999999991</v>
      </c>
      <c r="K52" s="110">
        <v>9.1880000000000006</v>
      </c>
      <c r="L52" s="110">
        <v>10.212</v>
      </c>
    </row>
    <row r="53" spans="1:12" x14ac:dyDescent="0.25">
      <c r="A53" s="162" t="s">
        <v>772</v>
      </c>
      <c r="B53" s="110">
        <v>0</v>
      </c>
      <c r="C53" s="110">
        <v>1.018</v>
      </c>
      <c r="D53" s="110">
        <v>2.0369999999999999</v>
      </c>
      <c r="E53" s="110">
        <v>3.0569999999999999</v>
      </c>
      <c r="F53" s="110">
        <v>4.077</v>
      </c>
      <c r="G53" s="110">
        <v>5.0979999999999999</v>
      </c>
      <c r="H53" s="110">
        <v>6.1189999999999998</v>
      </c>
      <c r="I53" s="110">
        <v>7.141</v>
      </c>
      <c r="J53" s="110">
        <v>8.1639999999999997</v>
      </c>
      <c r="K53" s="110">
        <v>9.1880000000000006</v>
      </c>
      <c r="L53" s="110">
        <v>10.212</v>
      </c>
    </row>
    <row r="54" spans="1:12" x14ac:dyDescent="0.25">
      <c r="A54" s="162" t="s">
        <v>773</v>
      </c>
      <c r="B54" s="110">
        <v>0</v>
      </c>
      <c r="C54" s="110">
        <v>1.018</v>
      </c>
      <c r="D54" s="110">
        <v>2.0369999999999999</v>
      </c>
      <c r="E54" s="110">
        <v>3.0569999999999999</v>
      </c>
      <c r="F54" s="110">
        <v>4.077</v>
      </c>
      <c r="G54" s="110">
        <v>5.0979999999999999</v>
      </c>
      <c r="H54" s="110">
        <v>6.1189999999999998</v>
      </c>
      <c r="I54" s="110">
        <v>7.141</v>
      </c>
      <c r="J54" s="110">
        <v>8.1639999999999997</v>
      </c>
      <c r="K54" s="110">
        <v>9.1869999999999994</v>
      </c>
      <c r="L54" s="110">
        <v>10.211</v>
      </c>
    </row>
    <row r="55" spans="1:12" x14ac:dyDescent="0.25">
      <c r="A55" s="162" t="s">
        <v>774</v>
      </c>
      <c r="B55" s="110">
        <v>0</v>
      </c>
      <c r="C55" s="110">
        <v>1.018</v>
      </c>
      <c r="D55" s="110">
        <v>2.0369999999999999</v>
      </c>
      <c r="E55" s="110">
        <v>3.056</v>
      </c>
      <c r="F55" s="110">
        <v>4.0759999999999996</v>
      </c>
      <c r="G55" s="110">
        <v>5.0970000000000004</v>
      </c>
      <c r="H55" s="110">
        <v>6.1189999999999998</v>
      </c>
      <c r="I55" s="110">
        <v>7.141</v>
      </c>
      <c r="J55" s="110">
        <v>8.1630000000000003</v>
      </c>
      <c r="K55" s="110">
        <v>9.1869999999999994</v>
      </c>
      <c r="L55" s="110">
        <v>10.211</v>
      </c>
    </row>
    <row r="56" spans="1:12" x14ac:dyDescent="0.25">
      <c r="A56" s="162" t="s">
        <v>775</v>
      </c>
      <c r="B56" s="110">
        <v>0</v>
      </c>
      <c r="C56" s="110">
        <v>1.018</v>
      </c>
      <c r="D56" s="110">
        <v>2.0369999999999999</v>
      </c>
      <c r="E56" s="110">
        <v>3.056</v>
      </c>
      <c r="F56" s="110">
        <v>4.0759999999999996</v>
      </c>
      <c r="G56" s="110">
        <v>5.0970000000000004</v>
      </c>
      <c r="H56" s="110">
        <v>6.1180000000000003</v>
      </c>
      <c r="I56" s="110">
        <v>7.14</v>
      </c>
      <c r="J56" s="110">
        <v>8.1630000000000003</v>
      </c>
      <c r="K56" s="110">
        <v>9.1859999999999999</v>
      </c>
      <c r="L56" s="110">
        <v>10.210000000000001</v>
      </c>
    </row>
    <row r="57" spans="1:12" x14ac:dyDescent="0.25">
      <c r="A57" s="162" t="s">
        <v>776</v>
      </c>
      <c r="B57" s="110">
        <v>0</v>
      </c>
      <c r="C57" s="110">
        <v>1.018</v>
      </c>
      <c r="D57" s="110">
        <v>2.0369999999999999</v>
      </c>
      <c r="E57" s="110">
        <v>3.056</v>
      </c>
      <c r="F57" s="110">
        <v>4.0759999999999996</v>
      </c>
      <c r="G57" s="110">
        <v>5.0970000000000004</v>
      </c>
      <c r="H57" s="110">
        <v>6.1180000000000003</v>
      </c>
      <c r="I57" s="110">
        <v>7.14</v>
      </c>
      <c r="J57" s="110">
        <v>8.1630000000000003</v>
      </c>
      <c r="K57" s="110">
        <v>9.1859999999999999</v>
      </c>
      <c r="L57" s="110">
        <v>10.210000000000001</v>
      </c>
    </row>
    <row r="58" spans="1:12" x14ac:dyDescent="0.25">
      <c r="A58" s="162" t="s">
        <v>777</v>
      </c>
      <c r="B58" s="110">
        <v>0</v>
      </c>
      <c r="C58" s="110">
        <v>1.018</v>
      </c>
      <c r="D58" s="110">
        <v>2.0369999999999999</v>
      </c>
      <c r="E58" s="110">
        <v>3.056</v>
      </c>
      <c r="F58" s="110">
        <v>4.0759999999999996</v>
      </c>
      <c r="G58" s="110">
        <v>5.0960000000000001</v>
      </c>
      <c r="H58" s="110">
        <v>6.1180000000000003</v>
      </c>
      <c r="I58" s="110">
        <v>7.14</v>
      </c>
      <c r="J58" s="110">
        <v>8.1620000000000008</v>
      </c>
      <c r="K58" s="110">
        <v>9.1850000000000005</v>
      </c>
      <c r="L58" s="110">
        <v>10.209</v>
      </c>
    </row>
    <row r="59" spans="1:12" x14ac:dyDescent="0.25">
      <c r="A59" s="162" t="s">
        <v>778</v>
      </c>
      <c r="B59" s="110">
        <v>0</v>
      </c>
      <c r="C59" s="110">
        <v>1.018</v>
      </c>
      <c r="D59" s="110">
        <v>2.0369999999999999</v>
      </c>
      <c r="E59" s="110">
        <v>3.056</v>
      </c>
      <c r="F59" s="110">
        <v>4.0759999999999996</v>
      </c>
      <c r="G59" s="110">
        <v>5.0960000000000001</v>
      </c>
      <c r="H59" s="110">
        <v>6.117</v>
      </c>
      <c r="I59" s="110">
        <v>7.1390000000000002</v>
      </c>
      <c r="J59" s="110">
        <v>8.1620000000000008</v>
      </c>
      <c r="K59" s="110">
        <v>9.1850000000000005</v>
      </c>
      <c r="L59" s="110">
        <v>10.209</v>
      </c>
    </row>
    <row r="60" spans="1:12" x14ac:dyDescent="0.25">
      <c r="A60" s="162" t="s">
        <v>779</v>
      </c>
      <c r="B60" s="110">
        <v>0</v>
      </c>
      <c r="C60" s="110">
        <v>1.018</v>
      </c>
      <c r="D60" s="110">
        <v>2.036</v>
      </c>
      <c r="E60" s="110">
        <v>3.056</v>
      </c>
      <c r="F60" s="110">
        <v>4.0750000000000002</v>
      </c>
      <c r="G60" s="110">
        <v>5.0960000000000001</v>
      </c>
      <c r="H60" s="110">
        <v>6.117</v>
      </c>
      <c r="I60" s="110">
        <v>7.1390000000000002</v>
      </c>
      <c r="J60" s="110">
        <v>8.1609999999999996</v>
      </c>
      <c r="K60" s="110">
        <v>9.1839999999999993</v>
      </c>
      <c r="L60" s="110">
        <v>10.208</v>
      </c>
    </row>
    <row r="61" spans="1:12" x14ac:dyDescent="0.25">
      <c r="A61" s="162" t="s">
        <v>780</v>
      </c>
      <c r="B61" s="110">
        <v>0</v>
      </c>
      <c r="C61" s="110">
        <v>1.018</v>
      </c>
      <c r="D61" s="110">
        <v>2.036</v>
      </c>
      <c r="E61" s="110">
        <v>3.0550000000000002</v>
      </c>
      <c r="F61" s="110">
        <v>4.0750000000000002</v>
      </c>
      <c r="G61" s="110">
        <v>5.0960000000000001</v>
      </c>
      <c r="H61" s="110">
        <v>6.117</v>
      </c>
      <c r="I61" s="110">
        <v>7.1379999999999999</v>
      </c>
      <c r="J61" s="110">
        <v>8.1609999999999996</v>
      </c>
      <c r="K61" s="110">
        <v>9.1839999999999993</v>
      </c>
      <c r="L61" s="110">
        <v>10.208</v>
      </c>
    </row>
    <row r="62" spans="1:12" x14ac:dyDescent="0.25">
      <c r="A62" s="162" t="s">
        <v>781</v>
      </c>
      <c r="B62" s="110">
        <v>0</v>
      </c>
      <c r="C62" s="110">
        <v>1.018</v>
      </c>
      <c r="D62" s="110">
        <v>2.036</v>
      </c>
      <c r="E62" s="110">
        <v>3.0550000000000002</v>
      </c>
      <c r="F62" s="110">
        <v>4.0750000000000002</v>
      </c>
      <c r="G62" s="110">
        <v>5.0949999999999998</v>
      </c>
      <c r="H62" s="110">
        <v>6.1159999999999997</v>
      </c>
      <c r="I62" s="110">
        <v>7.1379999999999999</v>
      </c>
      <c r="J62" s="110">
        <v>8.16</v>
      </c>
      <c r="K62" s="110">
        <v>9.1829999999999998</v>
      </c>
      <c r="L62" s="110">
        <v>10.207000000000001</v>
      </c>
    </row>
    <row r="63" spans="1:12" x14ac:dyDescent="0.25">
      <c r="A63" s="162" t="s">
        <v>782</v>
      </c>
      <c r="B63" s="110">
        <v>0</v>
      </c>
      <c r="C63" s="110">
        <v>1.018</v>
      </c>
      <c r="D63" s="110">
        <v>2.036</v>
      </c>
      <c r="E63" s="110">
        <v>3.0550000000000002</v>
      </c>
      <c r="F63" s="110">
        <v>4.0750000000000002</v>
      </c>
      <c r="G63" s="110">
        <v>5.0949999999999998</v>
      </c>
      <c r="H63" s="110">
        <v>6.1159999999999997</v>
      </c>
      <c r="I63" s="110">
        <v>7.1379999999999999</v>
      </c>
      <c r="J63" s="110">
        <v>8.16</v>
      </c>
      <c r="K63" s="110">
        <v>9.1829999999999998</v>
      </c>
      <c r="L63" s="110">
        <v>10.206</v>
      </c>
    </row>
    <row r="64" spans="1:12" x14ac:dyDescent="0.25">
      <c r="A64" s="162" t="s">
        <v>783</v>
      </c>
      <c r="B64" s="110">
        <v>0</v>
      </c>
      <c r="C64" s="110">
        <v>1.018</v>
      </c>
      <c r="D64" s="110">
        <v>2.036</v>
      </c>
      <c r="E64" s="110">
        <v>3.0550000000000002</v>
      </c>
      <c r="F64" s="110">
        <v>4.0750000000000002</v>
      </c>
      <c r="G64" s="110">
        <v>5.0949999999999998</v>
      </c>
      <c r="H64" s="110">
        <v>6.1159999999999997</v>
      </c>
      <c r="I64" s="110">
        <v>7.1369999999999996</v>
      </c>
      <c r="J64" s="110">
        <v>8.1590000000000007</v>
      </c>
      <c r="K64" s="110">
        <v>9.1820000000000004</v>
      </c>
      <c r="L64" s="110">
        <v>10.206</v>
      </c>
    </row>
    <row r="65" spans="1:12" x14ac:dyDescent="0.25">
      <c r="A65" s="162" t="s">
        <v>784</v>
      </c>
      <c r="B65" s="110">
        <v>0</v>
      </c>
      <c r="C65" s="110">
        <v>1.018</v>
      </c>
      <c r="D65" s="110">
        <v>2.036</v>
      </c>
      <c r="E65" s="110">
        <v>3.0550000000000002</v>
      </c>
      <c r="F65" s="110">
        <v>4.0739999999999998</v>
      </c>
      <c r="G65" s="110">
        <v>5.0949999999999998</v>
      </c>
      <c r="H65" s="110">
        <v>6.1150000000000002</v>
      </c>
      <c r="I65" s="110">
        <v>7.1369999999999996</v>
      </c>
      <c r="J65" s="110">
        <v>8.1590000000000007</v>
      </c>
      <c r="K65" s="110">
        <v>9.1820000000000004</v>
      </c>
      <c r="L65" s="110">
        <v>10.205</v>
      </c>
    </row>
    <row r="66" spans="1:12" x14ac:dyDescent="0.25">
      <c r="A66" s="162" t="s">
        <v>785</v>
      </c>
      <c r="B66" s="110">
        <v>0</v>
      </c>
      <c r="C66" s="110">
        <v>1.018</v>
      </c>
      <c r="D66" s="110">
        <v>2.036</v>
      </c>
      <c r="E66" s="110">
        <v>3.0550000000000002</v>
      </c>
      <c r="F66" s="110">
        <v>4.0739999999999998</v>
      </c>
      <c r="G66" s="110">
        <v>5.0940000000000003</v>
      </c>
      <c r="H66" s="110">
        <v>6.1150000000000002</v>
      </c>
      <c r="I66" s="110">
        <v>7.1369999999999996</v>
      </c>
      <c r="J66" s="110">
        <v>8.1590000000000007</v>
      </c>
      <c r="K66" s="110">
        <v>9.1809999999999992</v>
      </c>
      <c r="L66" s="110">
        <v>10.205</v>
      </c>
    </row>
    <row r="67" spans="1:12" x14ac:dyDescent="0.25">
      <c r="A67" s="162" t="s">
        <v>786</v>
      </c>
      <c r="B67" s="110">
        <v>0</v>
      </c>
      <c r="C67" s="110">
        <v>1.0169999999999999</v>
      </c>
      <c r="D67" s="110">
        <v>2.036</v>
      </c>
      <c r="E67" s="110">
        <v>3.0539999999999998</v>
      </c>
      <c r="F67" s="110">
        <v>4.0739999999999998</v>
      </c>
      <c r="G67" s="110">
        <v>5.0940000000000003</v>
      </c>
      <c r="H67" s="110">
        <v>6.1150000000000002</v>
      </c>
      <c r="I67" s="110">
        <v>7.1360000000000001</v>
      </c>
      <c r="J67" s="110">
        <v>8.1579999999999995</v>
      </c>
      <c r="K67" s="110">
        <v>9.1809999999999992</v>
      </c>
      <c r="L67" s="110">
        <v>10.204000000000001</v>
      </c>
    </row>
    <row r="68" spans="1:12" x14ac:dyDescent="0.25">
      <c r="A68" s="162" t="s">
        <v>787</v>
      </c>
      <c r="B68" s="110">
        <v>0</v>
      </c>
      <c r="C68" s="110">
        <v>1.0169999999999999</v>
      </c>
      <c r="D68" s="110">
        <v>2.036</v>
      </c>
      <c r="E68" s="110">
        <v>3.0539999999999998</v>
      </c>
      <c r="F68" s="110">
        <v>4.0739999999999998</v>
      </c>
      <c r="G68" s="110">
        <v>5.0940000000000003</v>
      </c>
      <c r="H68" s="110">
        <v>6.1139999999999999</v>
      </c>
      <c r="I68" s="110">
        <v>7.1360000000000001</v>
      </c>
      <c r="J68" s="110">
        <v>8.1579999999999995</v>
      </c>
      <c r="K68" s="110">
        <v>9.18</v>
      </c>
      <c r="L68" s="110">
        <v>10.204000000000001</v>
      </c>
    </row>
    <row r="69" spans="1:12" x14ac:dyDescent="0.25">
      <c r="A69" s="162" t="s">
        <v>788</v>
      </c>
      <c r="B69" s="110">
        <v>0</v>
      </c>
      <c r="C69" s="110">
        <v>1.0169999999999999</v>
      </c>
      <c r="D69" s="110">
        <v>2.0350000000000001</v>
      </c>
      <c r="E69" s="110">
        <v>3.0539999999999998</v>
      </c>
      <c r="F69" s="110">
        <v>4.0730000000000004</v>
      </c>
      <c r="G69" s="110">
        <v>5.093</v>
      </c>
      <c r="H69" s="110">
        <v>6.1139999999999999</v>
      </c>
      <c r="I69" s="110">
        <v>7.1349999999999998</v>
      </c>
      <c r="J69" s="110">
        <v>8.157</v>
      </c>
      <c r="K69" s="110">
        <v>9.18</v>
      </c>
      <c r="L69" s="110">
        <v>10.202999999999999</v>
      </c>
    </row>
    <row r="70" spans="1:12" x14ac:dyDescent="0.25">
      <c r="A70" s="162" t="s">
        <v>789</v>
      </c>
      <c r="B70" s="110">
        <v>0</v>
      </c>
      <c r="C70" s="110">
        <v>1.0169999999999999</v>
      </c>
      <c r="D70" s="110">
        <v>2.0350000000000001</v>
      </c>
      <c r="E70" s="110">
        <v>3.0539999999999998</v>
      </c>
      <c r="F70" s="110">
        <v>4.0730000000000004</v>
      </c>
      <c r="G70" s="110">
        <v>5.093</v>
      </c>
      <c r="H70" s="110">
        <v>6.1139999999999999</v>
      </c>
      <c r="I70" s="110">
        <v>7.1349999999999998</v>
      </c>
      <c r="J70" s="110">
        <v>8.157</v>
      </c>
      <c r="K70" s="110">
        <v>9.1790000000000003</v>
      </c>
      <c r="L70" s="110">
        <v>10.202999999999999</v>
      </c>
    </row>
    <row r="71" spans="1:12" x14ac:dyDescent="0.25">
      <c r="A71" s="162" t="s">
        <v>790</v>
      </c>
      <c r="B71" s="110">
        <v>0</v>
      </c>
      <c r="C71" s="110">
        <v>1.0169999999999999</v>
      </c>
      <c r="D71" s="110">
        <v>2.0350000000000001</v>
      </c>
      <c r="E71" s="110">
        <v>3.0539999999999998</v>
      </c>
      <c r="F71" s="110">
        <v>4.0730000000000004</v>
      </c>
      <c r="G71" s="110">
        <v>5.093</v>
      </c>
      <c r="H71" s="110">
        <v>6.1130000000000004</v>
      </c>
      <c r="I71" s="110">
        <v>7.1349999999999998</v>
      </c>
      <c r="J71" s="110">
        <v>8.1560000000000006</v>
      </c>
      <c r="K71" s="110">
        <v>9.1790000000000003</v>
      </c>
      <c r="L71" s="110">
        <v>10.202</v>
      </c>
    </row>
    <row r="72" spans="1:12" x14ac:dyDescent="0.25">
      <c r="A72" s="162" t="s">
        <v>791</v>
      </c>
      <c r="B72" s="110">
        <v>0</v>
      </c>
      <c r="C72" s="110">
        <v>1.0169999999999999</v>
      </c>
      <c r="D72" s="110">
        <v>2.0350000000000001</v>
      </c>
      <c r="E72" s="110">
        <v>3.0539999999999998</v>
      </c>
      <c r="F72" s="110">
        <v>4.0730000000000004</v>
      </c>
      <c r="G72" s="110">
        <v>5.093</v>
      </c>
      <c r="H72" s="110">
        <v>6.1130000000000004</v>
      </c>
      <c r="I72" s="110">
        <v>7.1340000000000003</v>
      </c>
      <c r="J72" s="110">
        <v>8.1560000000000006</v>
      </c>
      <c r="K72" s="110">
        <v>9.1780000000000008</v>
      </c>
      <c r="L72" s="110">
        <v>10.202</v>
      </c>
    </row>
    <row r="73" spans="1:12" x14ac:dyDescent="0.25">
      <c r="A73" s="162" t="s">
        <v>792</v>
      </c>
      <c r="B73" s="110">
        <v>0</v>
      </c>
      <c r="C73" s="110">
        <v>1.0169999999999999</v>
      </c>
      <c r="D73" s="110">
        <v>2.0350000000000001</v>
      </c>
      <c r="E73" s="110">
        <v>3.0529999999999999</v>
      </c>
      <c r="F73" s="110">
        <v>4.0730000000000004</v>
      </c>
      <c r="G73" s="110">
        <v>5.0919999999999996</v>
      </c>
      <c r="H73" s="110">
        <v>6.1130000000000004</v>
      </c>
      <c r="I73" s="110">
        <v>7.1340000000000003</v>
      </c>
      <c r="J73" s="110">
        <v>8.1560000000000006</v>
      </c>
      <c r="K73" s="110">
        <v>9.1780000000000008</v>
      </c>
      <c r="L73" s="110">
        <v>10.201000000000001</v>
      </c>
    </row>
    <row r="74" spans="1:12" x14ac:dyDescent="0.25">
      <c r="A74" s="162" t="s">
        <v>793</v>
      </c>
      <c r="B74" s="110">
        <v>0</v>
      </c>
      <c r="C74" s="110">
        <v>1.0169999999999999</v>
      </c>
      <c r="D74" s="110">
        <v>2.0350000000000001</v>
      </c>
      <c r="E74" s="110">
        <v>3.0529999999999999</v>
      </c>
      <c r="F74" s="110">
        <v>4.0720000000000001</v>
      </c>
      <c r="G74" s="110">
        <v>5.0919999999999996</v>
      </c>
      <c r="H74" s="110">
        <v>6.1120000000000001</v>
      </c>
      <c r="I74" s="110">
        <v>7.133</v>
      </c>
      <c r="J74" s="110">
        <v>8.1549999999999994</v>
      </c>
      <c r="K74" s="110">
        <v>9.1769999999999996</v>
      </c>
      <c r="L74" s="110">
        <v>10.199999999999999</v>
      </c>
    </row>
    <row r="75" spans="1:12" x14ac:dyDescent="0.25">
      <c r="A75" s="162" t="s">
        <v>794</v>
      </c>
      <c r="B75" s="110">
        <v>0</v>
      </c>
      <c r="C75" s="110">
        <v>1.0169999999999999</v>
      </c>
      <c r="D75" s="110">
        <v>2.0350000000000001</v>
      </c>
      <c r="E75" s="110">
        <v>3.0529999999999999</v>
      </c>
      <c r="F75" s="110">
        <v>4.0720000000000001</v>
      </c>
      <c r="G75" s="110">
        <v>5.0919999999999996</v>
      </c>
      <c r="H75" s="110">
        <v>6.1120000000000001</v>
      </c>
      <c r="I75" s="110">
        <v>7.133</v>
      </c>
      <c r="J75" s="110">
        <v>8.1549999999999994</v>
      </c>
      <c r="K75" s="110">
        <v>9.1769999999999996</v>
      </c>
      <c r="L75" s="110">
        <v>10.199999999999999</v>
      </c>
    </row>
    <row r="76" spans="1:12" x14ac:dyDescent="0.25">
      <c r="A76" s="162" t="s">
        <v>795</v>
      </c>
      <c r="B76" s="110">
        <v>0</v>
      </c>
      <c r="C76" s="110">
        <v>1.0169999999999999</v>
      </c>
      <c r="D76" s="110">
        <v>2.0350000000000001</v>
      </c>
      <c r="E76" s="110">
        <v>3.0529999999999999</v>
      </c>
      <c r="F76" s="110">
        <v>4.0720000000000001</v>
      </c>
      <c r="G76" s="110">
        <v>5.0919999999999996</v>
      </c>
      <c r="H76" s="110">
        <v>6.1120000000000001</v>
      </c>
      <c r="I76" s="110">
        <v>7.133</v>
      </c>
      <c r="J76" s="110">
        <v>8.1539999999999999</v>
      </c>
      <c r="K76" s="110">
        <v>9.1760000000000002</v>
      </c>
      <c r="L76" s="110">
        <v>10.199</v>
      </c>
    </row>
    <row r="77" spans="1:12" x14ac:dyDescent="0.25">
      <c r="A77" s="162" t="s">
        <v>796</v>
      </c>
      <c r="B77" s="110">
        <v>0</v>
      </c>
      <c r="C77" s="110">
        <v>1.0169999999999999</v>
      </c>
      <c r="D77" s="110">
        <v>2.0350000000000001</v>
      </c>
      <c r="E77" s="110">
        <v>3.0529999999999999</v>
      </c>
      <c r="F77" s="110">
        <v>4.0720000000000001</v>
      </c>
      <c r="G77" s="110">
        <v>5.0910000000000002</v>
      </c>
      <c r="H77" s="110">
        <v>6.1109999999999998</v>
      </c>
      <c r="I77" s="110">
        <v>7.1319999999999997</v>
      </c>
      <c r="J77" s="110">
        <v>8.1539999999999999</v>
      </c>
      <c r="K77" s="110">
        <v>9.1760000000000002</v>
      </c>
      <c r="L77" s="110">
        <v>10.199</v>
      </c>
    </row>
    <row r="78" spans="1:12" x14ac:dyDescent="0.25">
      <c r="A78" s="162" t="s">
        <v>797</v>
      </c>
      <c r="B78" s="110">
        <v>0</v>
      </c>
      <c r="C78" s="110">
        <v>1.0169999999999999</v>
      </c>
      <c r="D78" s="110">
        <v>2.0339999999999998</v>
      </c>
      <c r="E78" s="110">
        <v>3.0529999999999999</v>
      </c>
      <c r="F78" s="110">
        <v>4.0709999999999997</v>
      </c>
      <c r="G78" s="110">
        <v>5.0910000000000002</v>
      </c>
      <c r="H78" s="110">
        <v>6.1109999999999998</v>
      </c>
      <c r="I78" s="110">
        <v>7.1319999999999997</v>
      </c>
      <c r="J78" s="110">
        <v>8.1530000000000005</v>
      </c>
      <c r="K78" s="110">
        <v>9.1760000000000002</v>
      </c>
      <c r="L78" s="110">
        <v>10.198</v>
      </c>
    </row>
    <row r="79" spans="1:12" x14ac:dyDescent="0.25">
      <c r="A79" s="162" t="s">
        <v>798</v>
      </c>
      <c r="B79" s="110">
        <v>0</v>
      </c>
      <c r="C79" s="110">
        <v>1.0169999999999999</v>
      </c>
      <c r="D79" s="110">
        <v>2.0339999999999998</v>
      </c>
      <c r="E79" s="110">
        <v>3.052</v>
      </c>
      <c r="F79" s="110">
        <v>4.0709999999999997</v>
      </c>
      <c r="G79" s="110">
        <v>5.0910000000000002</v>
      </c>
      <c r="H79" s="110">
        <v>6.1109999999999998</v>
      </c>
      <c r="I79" s="110">
        <v>7.1319999999999997</v>
      </c>
      <c r="J79" s="110">
        <v>8.1530000000000005</v>
      </c>
      <c r="K79" s="110">
        <v>9.1750000000000007</v>
      </c>
      <c r="L79" s="110">
        <v>10.198</v>
      </c>
    </row>
    <row r="80" spans="1:12" x14ac:dyDescent="0.25">
      <c r="A80" s="162" t="s">
        <v>799</v>
      </c>
      <c r="B80" s="110">
        <v>0</v>
      </c>
      <c r="C80" s="110">
        <v>1.0169999999999999</v>
      </c>
      <c r="D80" s="110">
        <v>2.0339999999999998</v>
      </c>
      <c r="E80" s="110">
        <v>3.052</v>
      </c>
      <c r="F80" s="110">
        <v>4.0709999999999997</v>
      </c>
      <c r="G80" s="110">
        <v>5.09</v>
      </c>
      <c r="H80" s="110">
        <v>6.11</v>
      </c>
      <c r="I80" s="110">
        <v>7.1310000000000002</v>
      </c>
      <c r="J80" s="110">
        <v>8.1530000000000005</v>
      </c>
      <c r="K80" s="110">
        <v>9.1750000000000007</v>
      </c>
      <c r="L80" s="110">
        <v>10.196999999999999</v>
      </c>
    </row>
    <row r="81" spans="1:12" x14ac:dyDescent="0.25">
      <c r="A81" s="162" t="s">
        <v>800</v>
      </c>
      <c r="B81" s="110">
        <v>0</v>
      </c>
      <c r="C81" s="110">
        <v>1.0169999999999999</v>
      </c>
      <c r="D81" s="110">
        <v>2.0339999999999998</v>
      </c>
      <c r="E81" s="110">
        <v>3.052</v>
      </c>
      <c r="F81" s="110">
        <v>4.0709999999999997</v>
      </c>
      <c r="G81" s="110">
        <v>5.09</v>
      </c>
      <c r="H81" s="110">
        <v>6.11</v>
      </c>
      <c r="I81" s="110">
        <v>7.1310000000000002</v>
      </c>
      <c r="J81" s="110">
        <v>8.1519999999999992</v>
      </c>
      <c r="K81" s="110">
        <v>9.1739999999999995</v>
      </c>
      <c r="L81" s="110">
        <v>10.196999999999999</v>
      </c>
    </row>
    <row r="82" spans="1:12" x14ac:dyDescent="0.25">
      <c r="A82" s="162" t="s">
        <v>801</v>
      </c>
      <c r="B82" s="110">
        <v>0</v>
      </c>
      <c r="C82" s="110">
        <v>1.0169999999999999</v>
      </c>
      <c r="D82" s="110">
        <v>2.0339999999999998</v>
      </c>
      <c r="E82" s="110">
        <v>3.052</v>
      </c>
      <c r="F82" s="110">
        <v>4.0709999999999997</v>
      </c>
      <c r="G82" s="110">
        <v>5.09</v>
      </c>
      <c r="H82" s="110">
        <v>6.11</v>
      </c>
      <c r="I82" s="110">
        <v>7.13</v>
      </c>
      <c r="J82" s="110">
        <v>8.1519999999999992</v>
      </c>
      <c r="K82" s="110">
        <v>9.1739999999999995</v>
      </c>
      <c r="L82" s="110">
        <v>10.196</v>
      </c>
    </row>
    <row r="83" spans="1:12" x14ac:dyDescent="0.25">
      <c r="A83" s="162" t="s">
        <v>802</v>
      </c>
      <c r="B83" s="110">
        <v>0</v>
      </c>
      <c r="C83" s="110">
        <v>1.0169999999999999</v>
      </c>
      <c r="D83" s="110">
        <v>2.0339999999999998</v>
      </c>
      <c r="E83" s="110">
        <v>3.052</v>
      </c>
      <c r="F83" s="110">
        <v>4.07</v>
      </c>
      <c r="G83" s="110">
        <v>5.09</v>
      </c>
      <c r="H83" s="110">
        <v>6.11</v>
      </c>
      <c r="I83" s="110">
        <v>7.13</v>
      </c>
      <c r="J83" s="110">
        <v>8.1509999999999998</v>
      </c>
      <c r="K83" s="110">
        <v>9.173</v>
      </c>
      <c r="L83" s="110">
        <v>10.196</v>
      </c>
    </row>
    <row r="84" spans="1:12" x14ac:dyDescent="0.25">
      <c r="A84" s="162" t="s">
        <v>803</v>
      </c>
      <c r="B84" s="110">
        <v>0</v>
      </c>
      <c r="C84" s="110">
        <v>1.0169999999999999</v>
      </c>
      <c r="D84" s="110">
        <v>2.0339999999999998</v>
      </c>
      <c r="E84" s="110">
        <v>3.052</v>
      </c>
      <c r="F84" s="110">
        <v>4.07</v>
      </c>
      <c r="G84" s="110">
        <v>5.0890000000000004</v>
      </c>
      <c r="H84" s="110">
        <v>6.109</v>
      </c>
      <c r="I84" s="110">
        <v>7.13</v>
      </c>
      <c r="J84" s="110">
        <v>8.1509999999999998</v>
      </c>
      <c r="K84" s="110">
        <v>9.173</v>
      </c>
      <c r="L84" s="110">
        <v>10.195</v>
      </c>
    </row>
    <row r="85" spans="1:12" x14ac:dyDescent="0.25">
      <c r="A85" s="162" t="s">
        <v>804</v>
      </c>
      <c r="B85" s="110">
        <v>0</v>
      </c>
      <c r="C85" s="110">
        <v>1.0169999999999999</v>
      </c>
      <c r="D85" s="110">
        <v>2.0339999999999998</v>
      </c>
      <c r="E85" s="110">
        <v>3.0510000000000002</v>
      </c>
      <c r="F85" s="110">
        <v>4.07</v>
      </c>
      <c r="G85" s="110">
        <v>5.0890000000000004</v>
      </c>
      <c r="H85" s="110">
        <v>6.109</v>
      </c>
      <c r="I85" s="110">
        <v>7.1289999999999996</v>
      </c>
      <c r="J85" s="110">
        <v>8.15</v>
      </c>
      <c r="K85" s="110">
        <v>9.1720000000000006</v>
      </c>
      <c r="L85" s="110">
        <v>10.194000000000001</v>
      </c>
    </row>
    <row r="86" spans="1:12" x14ac:dyDescent="0.25">
      <c r="A86" s="162" t="s">
        <v>805</v>
      </c>
      <c r="B86" s="110">
        <v>0</v>
      </c>
      <c r="C86" s="110">
        <v>1.016</v>
      </c>
      <c r="D86" s="110">
        <v>2.0339999999999998</v>
      </c>
      <c r="E86" s="110">
        <v>3.0510000000000002</v>
      </c>
      <c r="F86" s="110">
        <v>4.07</v>
      </c>
      <c r="G86" s="110">
        <v>5.0890000000000004</v>
      </c>
      <c r="H86" s="110">
        <v>6.109</v>
      </c>
      <c r="I86" s="110">
        <v>7.1289999999999996</v>
      </c>
      <c r="J86" s="110">
        <v>8.15</v>
      </c>
      <c r="K86" s="110">
        <v>9.1720000000000006</v>
      </c>
      <c r="L86" s="110">
        <v>10.194000000000001</v>
      </c>
    </row>
    <row r="87" spans="1:12" x14ac:dyDescent="0.25">
      <c r="A87" s="162" t="s">
        <v>806</v>
      </c>
      <c r="B87" s="110">
        <v>0</v>
      </c>
      <c r="C87" s="110">
        <v>1.016</v>
      </c>
      <c r="D87" s="110">
        <v>2.0329999999999999</v>
      </c>
      <c r="E87" s="110">
        <v>3.0510000000000002</v>
      </c>
      <c r="F87" s="110">
        <v>4.07</v>
      </c>
      <c r="G87" s="110">
        <v>5.0890000000000004</v>
      </c>
      <c r="H87" s="110">
        <v>6.1079999999999997</v>
      </c>
      <c r="I87" s="110">
        <v>7.1289999999999996</v>
      </c>
      <c r="J87" s="110">
        <v>8.1489999999999991</v>
      </c>
      <c r="K87" s="110">
        <v>9.1709999999999994</v>
      </c>
      <c r="L87" s="110">
        <v>10.193</v>
      </c>
    </row>
    <row r="88" spans="1:12" x14ac:dyDescent="0.25">
      <c r="A88" s="162" t="s">
        <v>807</v>
      </c>
      <c r="B88" s="110">
        <v>0</v>
      </c>
      <c r="C88" s="110">
        <v>1.016</v>
      </c>
      <c r="D88" s="110">
        <v>2.0329999999999999</v>
      </c>
      <c r="E88" s="110">
        <v>3.0510000000000002</v>
      </c>
      <c r="F88" s="110">
        <v>4.069</v>
      </c>
      <c r="G88" s="110">
        <v>5.0880000000000001</v>
      </c>
      <c r="H88" s="110">
        <v>6.1079999999999997</v>
      </c>
      <c r="I88" s="110">
        <v>7.1280000000000001</v>
      </c>
      <c r="J88" s="110">
        <v>8.1489999999999991</v>
      </c>
      <c r="K88" s="110">
        <v>9.1709999999999994</v>
      </c>
      <c r="L88" s="110">
        <v>10.193</v>
      </c>
    </row>
    <row r="89" spans="1:12" x14ac:dyDescent="0.25">
      <c r="A89" s="162" t="s">
        <v>808</v>
      </c>
      <c r="B89" s="110">
        <v>0</v>
      </c>
      <c r="C89" s="110">
        <v>1.016</v>
      </c>
      <c r="D89" s="110">
        <v>2.0329999999999999</v>
      </c>
      <c r="E89" s="110">
        <v>3.0510000000000002</v>
      </c>
      <c r="F89" s="110">
        <v>4.069</v>
      </c>
      <c r="G89" s="110">
        <v>5.0880000000000001</v>
      </c>
      <c r="H89" s="110">
        <v>6.1079999999999997</v>
      </c>
      <c r="I89" s="110">
        <v>7.1280000000000001</v>
      </c>
      <c r="J89" s="110">
        <v>8.1489999999999991</v>
      </c>
      <c r="K89" s="110">
        <v>9.17</v>
      </c>
      <c r="L89" s="110">
        <v>10.192</v>
      </c>
    </row>
    <row r="90" spans="1:12" x14ac:dyDescent="0.25">
      <c r="A90" s="162" t="s">
        <v>809</v>
      </c>
      <c r="B90" s="110">
        <v>0</v>
      </c>
      <c r="C90" s="110">
        <v>1.016</v>
      </c>
      <c r="D90" s="110">
        <v>2.0329999999999999</v>
      </c>
      <c r="E90" s="110">
        <v>3.0510000000000002</v>
      </c>
      <c r="F90" s="110">
        <v>4.069</v>
      </c>
      <c r="G90" s="110">
        <v>5.0880000000000001</v>
      </c>
      <c r="H90" s="110">
        <v>6.1070000000000002</v>
      </c>
      <c r="I90" s="110">
        <v>7.1269999999999998</v>
      </c>
      <c r="J90" s="110">
        <v>8.1479999999999997</v>
      </c>
      <c r="K90" s="110">
        <v>9.17</v>
      </c>
      <c r="L90" s="110">
        <v>10.192</v>
      </c>
    </row>
    <row r="91" spans="1:12" x14ac:dyDescent="0.25">
      <c r="A91" s="162" t="s">
        <v>810</v>
      </c>
      <c r="B91" s="110">
        <v>0</v>
      </c>
      <c r="C91" s="110">
        <v>1.016</v>
      </c>
      <c r="D91" s="110">
        <v>2.0329999999999999</v>
      </c>
      <c r="E91" s="110">
        <v>3.0510000000000002</v>
      </c>
      <c r="F91" s="110">
        <v>4.069</v>
      </c>
      <c r="G91" s="110">
        <v>5.0869999999999997</v>
      </c>
      <c r="H91" s="110">
        <v>6.1070000000000002</v>
      </c>
      <c r="I91" s="110">
        <v>7.1269999999999998</v>
      </c>
      <c r="J91" s="110">
        <v>8.1479999999999997</v>
      </c>
      <c r="K91" s="110">
        <v>9.1690000000000005</v>
      </c>
      <c r="L91" s="110">
        <v>10.191000000000001</v>
      </c>
    </row>
    <row r="92" spans="1:12" x14ac:dyDescent="0.25">
      <c r="A92" s="162" t="s">
        <v>811</v>
      </c>
      <c r="B92" s="110">
        <v>0</v>
      </c>
      <c r="C92" s="110">
        <v>1.016</v>
      </c>
      <c r="D92" s="110">
        <v>2.0329999999999999</v>
      </c>
      <c r="E92" s="110">
        <v>3.05</v>
      </c>
      <c r="F92" s="110">
        <v>4.0679999999999996</v>
      </c>
      <c r="G92" s="110">
        <v>5.0869999999999997</v>
      </c>
      <c r="H92" s="110">
        <v>6.1070000000000002</v>
      </c>
      <c r="I92" s="110">
        <v>7.1269999999999998</v>
      </c>
      <c r="J92" s="110">
        <v>8.1470000000000002</v>
      </c>
      <c r="K92" s="110">
        <v>9.1690000000000005</v>
      </c>
      <c r="L92" s="110">
        <v>10.191000000000001</v>
      </c>
    </row>
    <row r="93" spans="1:12" x14ac:dyDescent="0.25">
      <c r="A93" s="162" t="s">
        <v>812</v>
      </c>
      <c r="B93" s="110">
        <v>0</v>
      </c>
      <c r="C93" s="110">
        <v>1.016</v>
      </c>
      <c r="D93" s="110">
        <v>2.0329999999999999</v>
      </c>
      <c r="E93" s="110">
        <v>3.05</v>
      </c>
      <c r="F93" s="110">
        <v>4.0679999999999996</v>
      </c>
      <c r="G93" s="110">
        <v>5.0869999999999997</v>
      </c>
      <c r="H93" s="110">
        <v>6.1059999999999999</v>
      </c>
      <c r="I93" s="110">
        <v>7.1260000000000003</v>
      </c>
      <c r="J93" s="110">
        <v>8.1470000000000002</v>
      </c>
      <c r="K93" s="110">
        <v>9.1679999999999993</v>
      </c>
      <c r="L93" s="110">
        <v>10.19</v>
      </c>
    </row>
    <row r="94" spans="1:12" x14ac:dyDescent="0.25">
      <c r="A94" s="162" t="s">
        <v>813</v>
      </c>
      <c r="B94" s="110">
        <v>0</v>
      </c>
      <c r="C94" s="110">
        <v>1.016</v>
      </c>
      <c r="D94" s="110">
        <v>2.0329999999999999</v>
      </c>
      <c r="E94" s="110">
        <v>3.05</v>
      </c>
      <c r="F94" s="110">
        <v>4.0679999999999996</v>
      </c>
      <c r="G94" s="110">
        <v>5.0869999999999997</v>
      </c>
      <c r="H94" s="110">
        <v>6.1059999999999999</v>
      </c>
      <c r="I94" s="110">
        <v>7.1260000000000003</v>
      </c>
      <c r="J94" s="110">
        <v>8.1460000000000008</v>
      </c>
      <c r="K94" s="110">
        <v>9.1679999999999993</v>
      </c>
      <c r="L94" s="110">
        <v>10.19</v>
      </c>
    </row>
    <row r="95" spans="1:12" x14ac:dyDescent="0.25">
      <c r="A95" s="162" t="s">
        <v>814</v>
      </c>
      <c r="B95" s="110">
        <v>0</v>
      </c>
      <c r="C95" s="110">
        <v>1.016</v>
      </c>
      <c r="D95" s="110">
        <v>2.0329999999999999</v>
      </c>
      <c r="E95" s="110">
        <v>3.05</v>
      </c>
      <c r="F95" s="110">
        <v>4.0679999999999996</v>
      </c>
      <c r="G95" s="110">
        <v>5.0860000000000003</v>
      </c>
      <c r="H95" s="110">
        <v>6.1059999999999999</v>
      </c>
      <c r="I95" s="110">
        <v>7.125</v>
      </c>
      <c r="J95" s="110">
        <v>8.1460000000000008</v>
      </c>
      <c r="K95" s="110">
        <v>9.1669999999999998</v>
      </c>
      <c r="L95" s="110">
        <v>10.189</v>
      </c>
    </row>
    <row r="96" spans="1:12" x14ac:dyDescent="0.25">
      <c r="A96" s="162" t="s">
        <v>815</v>
      </c>
      <c r="B96" s="110">
        <v>0</v>
      </c>
      <c r="C96" s="110">
        <v>1.016</v>
      </c>
      <c r="D96" s="110">
        <v>2.032</v>
      </c>
      <c r="E96" s="110">
        <v>3.05</v>
      </c>
      <c r="F96" s="110">
        <v>4.0679999999999996</v>
      </c>
      <c r="G96" s="110">
        <v>5.0860000000000003</v>
      </c>
      <c r="H96" s="110">
        <v>6.1050000000000004</v>
      </c>
      <c r="I96" s="110">
        <v>7.125</v>
      </c>
      <c r="J96" s="110">
        <v>8.1460000000000008</v>
      </c>
      <c r="K96" s="110">
        <v>9.1669999999999998</v>
      </c>
      <c r="L96" s="110">
        <v>10.188000000000001</v>
      </c>
    </row>
    <row r="97" spans="1:12" x14ac:dyDescent="0.25">
      <c r="A97" s="162" t="s">
        <v>816</v>
      </c>
      <c r="B97" s="110">
        <v>0</v>
      </c>
      <c r="C97" s="110">
        <v>1.016</v>
      </c>
      <c r="D97" s="110">
        <v>2.032</v>
      </c>
      <c r="E97" s="110">
        <v>3.05</v>
      </c>
      <c r="F97" s="110">
        <v>4.0670000000000002</v>
      </c>
      <c r="G97" s="110">
        <v>5.0860000000000003</v>
      </c>
      <c r="H97" s="110">
        <v>6.1050000000000004</v>
      </c>
      <c r="I97" s="110">
        <v>7.125</v>
      </c>
      <c r="J97" s="110">
        <v>8.1449999999999996</v>
      </c>
      <c r="K97" s="110">
        <v>9.1660000000000004</v>
      </c>
      <c r="L97" s="110">
        <v>10.188000000000001</v>
      </c>
    </row>
    <row r="98" spans="1:12" x14ac:dyDescent="0.25">
      <c r="A98" s="162" t="s">
        <v>817</v>
      </c>
      <c r="B98" s="110">
        <v>0</v>
      </c>
      <c r="C98" s="110">
        <v>1.016</v>
      </c>
      <c r="D98" s="110">
        <v>2.032</v>
      </c>
      <c r="E98" s="110">
        <v>3.0489999999999999</v>
      </c>
      <c r="F98" s="110">
        <v>4.0670000000000002</v>
      </c>
      <c r="G98" s="110">
        <v>5.0860000000000003</v>
      </c>
      <c r="H98" s="110">
        <v>6.1050000000000004</v>
      </c>
      <c r="I98" s="110">
        <v>7.1239999999999997</v>
      </c>
      <c r="J98" s="110">
        <v>8.1449999999999996</v>
      </c>
      <c r="K98" s="110">
        <v>9.1660000000000004</v>
      </c>
      <c r="L98" s="110">
        <v>10.186999999999999</v>
      </c>
    </row>
    <row r="99" spans="1:12" x14ac:dyDescent="0.25">
      <c r="A99" s="162" t="s">
        <v>818</v>
      </c>
      <c r="B99" s="110">
        <v>0</v>
      </c>
      <c r="C99" s="110">
        <v>1.016</v>
      </c>
      <c r="D99" s="110">
        <v>2.032</v>
      </c>
      <c r="E99" s="110">
        <v>3.0489999999999999</v>
      </c>
      <c r="F99" s="110">
        <v>4.0670000000000002</v>
      </c>
      <c r="G99" s="110">
        <v>5.085</v>
      </c>
      <c r="H99" s="110">
        <v>6.1040000000000001</v>
      </c>
      <c r="I99" s="110">
        <v>7.1239999999999997</v>
      </c>
      <c r="J99" s="110">
        <v>8.1440000000000001</v>
      </c>
      <c r="K99" s="110">
        <v>9.1649999999999991</v>
      </c>
      <c r="L99" s="110">
        <v>10.186999999999999</v>
      </c>
    </row>
    <row r="100" spans="1:12" x14ac:dyDescent="0.25">
      <c r="A100" s="162" t="s">
        <v>819</v>
      </c>
      <c r="B100" s="110">
        <v>0</v>
      </c>
      <c r="C100" s="110">
        <v>1.016</v>
      </c>
      <c r="D100" s="110">
        <v>2.032</v>
      </c>
      <c r="E100" s="110">
        <v>3.0489999999999999</v>
      </c>
      <c r="F100" s="110">
        <v>4.0670000000000002</v>
      </c>
      <c r="G100" s="110">
        <v>5.085</v>
      </c>
      <c r="H100" s="110">
        <v>6.1040000000000001</v>
      </c>
      <c r="I100" s="110">
        <v>7.1239999999999997</v>
      </c>
      <c r="J100" s="110">
        <v>8.1440000000000001</v>
      </c>
      <c r="K100" s="110">
        <v>9.1649999999999991</v>
      </c>
      <c r="L100" s="110">
        <v>10.186</v>
      </c>
    </row>
    <row r="101" spans="1:12" x14ac:dyDescent="0.25">
      <c r="A101" s="162" t="s">
        <v>820</v>
      </c>
      <c r="B101" s="110">
        <v>0</v>
      </c>
      <c r="C101" s="110">
        <v>1.016</v>
      </c>
      <c r="D101" s="110">
        <v>2.032</v>
      </c>
      <c r="E101" s="110">
        <v>3.0489999999999999</v>
      </c>
      <c r="F101" s="110">
        <v>4.0659999999999998</v>
      </c>
      <c r="G101" s="110">
        <v>5.085</v>
      </c>
      <c r="H101" s="110">
        <v>6.1040000000000001</v>
      </c>
      <c r="I101" s="110">
        <v>7.1230000000000002</v>
      </c>
      <c r="J101" s="110">
        <v>8.1430000000000007</v>
      </c>
      <c r="K101" s="110">
        <v>9.1639999999999997</v>
      </c>
      <c r="L101" s="110">
        <v>10.186</v>
      </c>
    </row>
    <row r="102" spans="1:12" x14ac:dyDescent="0.25">
      <c r="A102" s="162" t="s">
        <v>821</v>
      </c>
      <c r="B102" s="110">
        <v>0</v>
      </c>
      <c r="C102" s="110">
        <v>1.016</v>
      </c>
      <c r="D102" s="110">
        <v>2.032</v>
      </c>
      <c r="E102" s="110">
        <v>3.0489999999999999</v>
      </c>
      <c r="F102" s="110">
        <v>4.0659999999999998</v>
      </c>
      <c r="G102" s="110">
        <v>5.0839999999999996</v>
      </c>
      <c r="H102" s="110">
        <v>6.1029999999999998</v>
      </c>
      <c r="I102" s="110">
        <v>7.1230000000000002</v>
      </c>
      <c r="J102" s="110">
        <v>8.1430000000000007</v>
      </c>
      <c r="K102" s="110">
        <v>9.1639999999999997</v>
      </c>
      <c r="L102" s="110">
        <v>10.185</v>
      </c>
    </row>
    <row r="103" spans="1:12" x14ac:dyDescent="0.25">
      <c r="A103" s="162" t="s">
        <v>822</v>
      </c>
      <c r="B103" s="110">
        <v>0</v>
      </c>
      <c r="C103" s="110">
        <v>1.016</v>
      </c>
      <c r="D103" s="110">
        <v>2.032</v>
      </c>
      <c r="E103" s="110">
        <v>3.0489999999999999</v>
      </c>
      <c r="F103" s="110">
        <v>4.0659999999999998</v>
      </c>
      <c r="G103" s="110">
        <v>5.0839999999999996</v>
      </c>
      <c r="H103" s="110">
        <v>6.1029999999999998</v>
      </c>
      <c r="I103" s="110">
        <v>7.1219999999999999</v>
      </c>
      <c r="J103" s="110">
        <v>8.1430000000000007</v>
      </c>
      <c r="K103" s="110">
        <v>9.1630000000000003</v>
      </c>
      <c r="L103" s="110">
        <v>10.185</v>
      </c>
    </row>
    <row r="104" spans="1:12" x14ac:dyDescent="0.25">
      <c r="A104" s="162" t="s">
        <v>823</v>
      </c>
      <c r="B104" s="110">
        <v>0</v>
      </c>
      <c r="C104" s="110">
        <v>1.0149999999999999</v>
      </c>
      <c r="D104" s="110">
        <v>2.032</v>
      </c>
      <c r="E104" s="110">
        <v>3.048</v>
      </c>
      <c r="F104" s="110">
        <v>4.0659999999999998</v>
      </c>
      <c r="G104" s="110">
        <v>5.0839999999999996</v>
      </c>
      <c r="H104" s="110">
        <v>6.1029999999999998</v>
      </c>
      <c r="I104" s="110">
        <v>7.1219999999999999</v>
      </c>
      <c r="J104" s="110">
        <v>8.1419999999999995</v>
      </c>
      <c r="K104" s="110">
        <v>9.1630000000000003</v>
      </c>
      <c r="L104" s="110">
        <v>10.183999999999999</v>
      </c>
    </row>
    <row r="105" spans="1:12" x14ac:dyDescent="0.25">
      <c r="A105" s="162" t="s">
        <v>824</v>
      </c>
      <c r="B105" s="110">
        <v>0</v>
      </c>
      <c r="C105" s="110">
        <v>1.0149999999999999</v>
      </c>
      <c r="D105" s="110">
        <v>2.032</v>
      </c>
      <c r="E105" s="110">
        <v>3.048</v>
      </c>
      <c r="F105" s="110">
        <v>4.0659999999999998</v>
      </c>
      <c r="G105" s="110">
        <v>5.0839999999999996</v>
      </c>
      <c r="H105" s="110">
        <v>6.1020000000000003</v>
      </c>
      <c r="I105" s="110">
        <v>7.1219999999999999</v>
      </c>
      <c r="J105" s="110">
        <v>8.1419999999999995</v>
      </c>
      <c r="K105" s="110">
        <v>9.1620000000000008</v>
      </c>
      <c r="L105" s="110">
        <v>10.183999999999999</v>
      </c>
    </row>
    <row r="106" spans="1:12" x14ac:dyDescent="0.25">
      <c r="A106" s="162" t="s">
        <v>825</v>
      </c>
      <c r="B106" s="110">
        <v>0</v>
      </c>
      <c r="C106" s="110">
        <v>1.0149999999999999</v>
      </c>
      <c r="D106" s="110">
        <v>2.0310000000000001</v>
      </c>
      <c r="E106" s="110">
        <v>3.048</v>
      </c>
      <c r="F106" s="110">
        <v>4.0650000000000004</v>
      </c>
      <c r="G106" s="110">
        <v>5.0830000000000002</v>
      </c>
      <c r="H106" s="110">
        <v>6.1020000000000003</v>
      </c>
      <c r="I106" s="110">
        <v>7.1210000000000004</v>
      </c>
      <c r="J106" s="110">
        <v>8.141</v>
      </c>
      <c r="K106" s="110">
        <v>9.1620000000000008</v>
      </c>
      <c r="L106" s="110">
        <v>10.183</v>
      </c>
    </row>
    <row r="107" spans="1:12" x14ac:dyDescent="0.25">
      <c r="A107" s="162" t="s">
        <v>826</v>
      </c>
      <c r="B107" s="110">
        <v>0</v>
      </c>
      <c r="C107" s="110">
        <v>1.0149999999999999</v>
      </c>
      <c r="D107" s="110">
        <v>2.0310000000000001</v>
      </c>
      <c r="E107" s="110">
        <v>3.048</v>
      </c>
      <c r="F107" s="110">
        <v>4.0650000000000004</v>
      </c>
      <c r="G107" s="110">
        <v>5.0830000000000002</v>
      </c>
      <c r="H107" s="110">
        <v>6.1020000000000003</v>
      </c>
      <c r="I107" s="110">
        <v>7.1210000000000004</v>
      </c>
      <c r="J107" s="110">
        <v>8.141</v>
      </c>
      <c r="K107" s="110">
        <v>9.1609999999999996</v>
      </c>
      <c r="L107" s="110">
        <v>10.183</v>
      </c>
    </row>
    <row r="108" spans="1:12" x14ac:dyDescent="0.25">
      <c r="A108" s="162" t="s">
        <v>827</v>
      </c>
      <c r="B108" s="110">
        <v>0</v>
      </c>
      <c r="C108" s="110">
        <v>1.0149999999999999</v>
      </c>
      <c r="D108" s="110">
        <v>2.0310000000000001</v>
      </c>
      <c r="E108" s="110">
        <v>3.048</v>
      </c>
      <c r="F108" s="110">
        <v>4.0650000000000004</v>
      </c>
      <c r="G108" s="110">
        <v>5.0830000000000002</v>
      </c>
      <c r="H108" s="110">
        <v>6.101</v>
      </c>
      <c r="I108" s="110">
        <v>7.1210000000000004</v>
      </c>
      <c r="J108" s="110">
        <v>8.14</v>
      </c>
      <c r="K108" s="110">
        <v>9.1609999999999996</v>
      </c>
      <c r="L108" s="110">
        <v>10.182</v>
      </c>
    </row>
    <row r="109" spans="1:12" x14ac:dyDescent="0.25">
      <c r="A109" s="162" t="s">
        <v>828</v>
      </c>
      <c r="B109" s="110">
        <v>0</v>
      </c>
      <c r="C109" s="110">
        <v>1.0149999999999999</v>
      </c>
      <c r="D109" s="110">
        <v>2.0310000000000001</v>
      </c>
      <c r="E109" s="110">
        <v>3.048</v>
      </c>
      <c r="F109" s="110">
        <v>4.0650000000000004</v>
      </c>
      <c r="G109" s="110">
        <v>5.0830000000000002</v>
      </c>
      <c r="H109" s="110">
        <v>6.101</v>
      </c>
      <c r="I109" s="110">
        <v>7.12</v>
      </c>
      <c r="J109" s="110">
        <v>8.14</v>
      </c>
      <c r="K109" s="110">
        <v>9.16</v>
      </c>
      <c r="L109" s="110">
        <v>10.180999999999999</v>
      </c>
    </row>
    <row r="110" spans="1:12" x14ac:dyDescent="0.25">
      <c r="A110" s="162" t="s">
        <v>829</v>
      </c>
      <c r="B110" s="110">
        <v>0</v>
      </c>
      <c r="C110" s="110">
        <v>1.0149999999999999</v>
      </c>
      <c r="D110" s="110">
        <v>2.0310000000000001</v>
      </c>
      <c r="E110" s="110">
        <v>3.0470000000000002</v>
      </c>
      <c r="F110" s="110">
        <v>4.0650000000000004</v>
      </c>
      <c r="G110" s="110">
        <v>5.0819999999999999</v>
      </c>
      <c r="H110" s="110">
        <v>6.101</v>
      </c>
      <c r="I110" s="110">
        <v>7.12</v>
      </c>
      <c r="J110" s="110">
        <v>8.1389999999999993</v>
      </c>
      <c r="K110" s="110">
        <v>9.16</v>
      </c>
      <c r="L110" s="110">
        <v>10.180999999999999</v>
      </c>
    </row>
    <row r="111" spans="1:12" x14ac:dyDescent="0.25">
      <c r="A111" s="162" t="s">
        <v>830</v>
      </c>
      <c r="B111" s="110">
        <v>0</v>
      </c>
      <c r="C111" s="110">
        <v>1.0149999999999999</v>
      </c>
      <c r="D111" s="110">
        <v>2.0310000000000001</v>
      </c>
      <c r="E111" s="110">
        <v>3.0470000000000002</v>
      </c>
      <c r="F111" s="110">
        <v>4.0640000000000001</v>
      </c>
      <c r="G111" s="110">
        <v>5.0819999999999999</v>
      </c>
      <c r="H111" s="110">
        <v>6.1</v>
      </c>
      <c r="I111" s="110">
        <v>7.1189999999999998</v>
      </c>
      <c r="J111" s="110">
        <v>8.1389999999999993</v>
      </c>
      <c r="K111" s="110">
        <v>9.1590000000000007</v>
      </c>
      <c r="L111" s="110">
        <v>10.18</v>
      </c>
    </row>
    <row r="112" spans="1:12" x14ac:dyDescent="0.25">
      <c r="A112" s="162" t="s">
        <v>831</v>
      </c>
      <c r="B112" s="110">
        <v>0</v>
      </c>
      <c r="C112" s="110">
        <v>1.0149999999999999</v>
      </c>
      <c r="D112" s="110">
        <v>2.0310000000000001</v>
      </c>
      <c r="E112" s="110">
        <v>3.0470000000000002</v>
      </c>
      <c r="F112" s="110">
        <v>4.0640000000000001</v>
      </c>
      <c r="G112" s="110">
        <v>5.0819999999999999</v>
      </c>
      <c r="H112" s="110">
        <v>6.1</v>
      </c>
      <c r="I112" s="110">
        <v>7.1189999999999998</v>
      </c>
      <c r="J112" s="110">
        <v>8.1389999999999993</v>
      </c>
      <c r="K112" s="110">
        <v>9.1590000000000007</v>
      </c>
      <c r="L112" s="110">
        <v>10.18</v>
      </c>
    </row>
    <row r="113" spans="1:12" x14ac:dyDescent="0.25">
      <c r="A113" s="162" t="s">
        <v>832</v>
      </c>
      <c r="B113" s="110">
        <v>0</v>
      </c>
      <c r="C113" s="110">
        <v>1.0149999999999999</v>
      </c>
      <c r="D113" s="110">
        <v>2.0310000000000001</v>
      </c>
      <c r="E113" s="110">
        <v>3.0470000000000002</v>
      </c>
      <c r="F113" s="110">
        <v>4.0640000000000001</v>
      </c>
      <c r="G113" s="110">
        <v>5.0810000000000004</v>
      </c>
      <c r="H113" s="110">
        <v>6.1</v>
      </c>
      <c r="I113" s="110">
        <v>7.1189999999999998</v>
      </c>
      <c r="J113" s="110">
        <v>8.1379999999999999</v>
      </c>
      <c r="K113" s="110">
        <v>9.1579999999999995</v>
      </c>
      <c r="L113" s="110">
        <v>10.179</v>
      </c>
    </row>
    <row r="114" spans="1:12" x14ac:dyDescent="0.25">
      <c r="A114" s="162" t="s">
        <v>833</v>
      </c>
      <c r="B114" s="110">
        <v>0</v>
      </c>
      <c r="C114" s="110">
        <v>1.0149999999999999</v>
      </c>
      <c r="D114" s="110">
        <v>2.0310000000000001</v>
      </c>
      <c r="E114" s="110">
        <v>3.0470000000000002</v>
      </c>
      <c r="F114" s="110">
        <v>4.0640000000000001</v>
      </c>
      <c r="G114" s="110">
        <v>5.0810000000000004</v>
      </c>
      <c r="H114" s="110">
        <v>6.0990000000000002</v>
      </c>
      <c r="I114" s="110">
        <v>7.1180000000000003</v>
      </c>
      <c r="J114" s="110">
        <v>8.1379999999999999</v>
      </c>
      <c r="K114" s="110">
        <v>9.1579999999999995</v>
      </c>
      <c r="L114" s="110">
        <v>10.179</v>
      </c>
    </row>
    <row r="115" spans="1:12" x14ac:dyDescent="0.25">
      <c r="A115" s="162" t="s">
        <v>834</v>
      </c>
      <c r="B115" s="110">
        <v>0</v>
      </c>
      <c r="C115" s="110">
        <v>1.0149999999999999</v>
      </c>
      <c r="D115" s="110">
        <v>2.0299999999999998</v>
      </c>
      <c r="E115" s="110">
        <v>3.0470000000000002</v>
      </c>
      <c r="F115" s="110">
        <v>4.0629999999999997</v>
      </c>
      <c r="G115" s="110">
        <v>5.0810000000000004</v>
      </c>
      <c r="H115" s="110">
        <v>6.0990000000000002</v>
      </c>
      <c r="I115" s="110">
        <v>7.1180000000000003</v>
      </c>
      <c r="J115" s="110">
        <v>8.1370000000000005</v>
      </c>
      <c r="K115" s="110">
        <v>9.157</v>
      </c>
      <c r="L115" s="110">
        <v>10.178000000000001</v>
      </c>
    </row>
    <row r="116" spans="1:12" x14ac:dyDescent="0.25">
      <c r="A116" s="162" t="s">
        <v>835</v>
      </c>
      <c r="B116" s="110">
        <v>0</v>
      </c>
      <c r="C116" s="110">
        <v>1.0149999999999999</v>
      </c>
      <c r="D116" s="110">
        <v>2.0299999999999998</v>
      </c>
      <c r="E116" s="110">
        <v>3.0459999999999998</v>
      </c>
      <c r="F116" s="110">
        <v>4.0629999999999997</v>
      </c>
      <c r="G116" s="110">
        <v>5.0810000000000004</v>
      </c>
      <c r="H116" s="110">
        <v>6.0990000000000002</v>
      </c>
      <c r="I116" s="110">
        <v>7.117</v>
      </c>
      <c r="J116" s="110">
        <v>8.1370000000000005</v>
      </c>
      <c r="K116" s="110">
        <v>9.157</v>
      </c>
      <c r="L116" s="110">
        <v>10.178000000000001</v>
      </c>
    </row>
    <row r="117" spans="1:12" x14ac:dyDescent="0.25">
      <c r="A117" s="162" t="s">
        <v>836</v>
      </c>
      <c r="B117" s="110">
        <v>0</v>
      </c>
      <c r="C117" s="110">
        <v>1.0149999999999999</v>
      </c>
      <c r="D117" s="110">
        <v>2.0299999999999998</v>
      </c>
      <c r="E117" s="110">
        <v>3.0459999999999998</v>
      </c>
      <c r="F117" s="110">
        <v>4.0629999999999997</v>
      </c>
      <c r="G117" s="110">
        <v>5.08</v>
      </c>
      <c r="H117" s="110">
        <v>6.0979999999999999</v>
      </c>
      <c r="I117" s="110">
        <v>7.117</v>
      </c>
      <c r="J117" s="110">
        <v>8.1359999999999992</v>
      </c>
      <c r="K117" s="110">
        <v>9.1560000000000006</v>
      </c>
      <c r="L117" s="110">
        <v>10.177</v>
      </c>
    </row>
    <row r="118" spans="1:12" x14ac:dyDescent="0.25">
      <c r="A118" s="162" t="s">
        <v>837</v>
      </c>
      <c r="B118" s="110">
        <v>0</v>
      </c>
      <c r="C118" s="110">
        <v>1.0149999999999999</v>
      </c>
      <c r="D118" s="110">
        <v>2.0299999999999998</v>
      </c>
      <c r="E118" s="110">
        <v>3.0459999999999998</v>
      </c>
      <c r="F118" s="110">
        <v>4.0629999999999997</v>
      </c>
      <c r="G118" s="110">
        <v>5.08</v>
      </c>
      <c r="H118" s="110">
        <v>6.0979999999999999</v>
      </c>
      <c r="I118" s="110">
        <v>7.117</v>
      </c>
      <c r="J118" s="110">
        <v>8.1359999999999992</v>
      </c>
      <c r="K118" s="110">
        <v>9.1560000000000006</v>
      </c>
      <c r="L118" s="110">
        <v>10.177</v>
      </c>
    </row>
    <row r="119" spans="1:12" x14ac:dyDescent="0.25">
      <c r="A119" s="162" t="s">
        <v>838</v>
      </c>
      <c r="B119" s="110">
        <v>0</v>
      </c>
      <c r="C119" s="110">
        <v>1.0149999999999999</v>
      </c>
      <c r="D119" s="110">
        <v>2.0299999999999998</v>
      </c>
      <c r="E119" s="110">
        <v>3.0459999999999998</v>
      </c>
      <c r="F119" s="110">
        <v>4.0629999999999997</v>
      </c>
      <c r="G119" s="110">
        <v>5.08</v>
      </c>
      <c r="H119" s="110">
        <v>6.0979999999999999</v>
      </c>
      <c r="I119" s="110">
        <v>7.1159999999999997</v>
      </c>
      <c r="J119" s="110">
        <v>8.1359999999999992</v>
      </c>
      <c r="K119" s="110">
        <v>9.1549999999999994</v>
      </c>
      <c r="L119" s="110">
        <v>10.176</v>
      </c>
    </row>
    <row r="120" spans="1:12" x14ac:dyDescent="0.25">
      <c r="A120" s="162" t="s">
        <v>839</v>
      </c>
      <c r="B120" s="110">
        <v>0</v>
      </c>
      <c r="C120" s="110">
        <v>1.0149999999999999</v>
      </c>
      <c r="D120" s="110">
        <v>2.0299999999999998</v>
      </c>
      <c r="E120" s="110">
        <v>3.0459999999999998</v>
      </c>
      <c r="F120" s="110">
        <v>4.0620000000000003</v>
      </c>
      <c r="G120" s="110">
        <v>5.08</v>
      </c>
      <c r="H120" s="110">
        <v>6.0970000000000004</v>
      </c>
      <c r="I120" s="110">
        <v>7.1159999999999997</v>
      </c>
      <c r="J120" s="110">
        <v>8.1349999999999998</v>
      </c>
      <c r="K120" s="110">
        <v>9.1549999999999994</v>
      </c>
      <c r="L120" s="110">
        <v>10.175000000000001</v>
      </c>
    </row>
    <row r="121" spans="1:12" x14ac:dyDescent="0.25">
      <c r="A121" s="162" t="s">
        <v>840</v>
      </c>
      <c r="B121" s="110">
        <v>0</v>
      </c>
      <c r="C121" s="110">
        <v>1.0149999999999999</v>
      </c>
      <c r="D121" s="110">
        <v>2.0299999999999998</v>
      </c>
      <c r="E121" s="110">
        <v>3.0459999999999998</v>
      </c>
      <c r="F121" s="110">
        <v>4.0620000000000003</v>
      </c>
      <c r="G121" s="110">
        <v>5.0789999999999997</v>
      </c>
      <c r="H121" s="110">
        <v>6.0970000000000004</v>
      </c>
      <c r="I121" s="110">
        <v>7.1159999999999997</v>
      </c>
      <c r="J121" s="110">
        <v>8.1349999999999998</v>
      </c>
      <c r="K121" s="110">
        <v>9.1539999999999999</v>
      </c>
      <c r="L121" s="110">
        <v>10.175000000000001</v>
      </c>
    </row>
    <row r="122" spans="1:12" x14ac:dyDescent="0.25">
      <c r="A122" s="162" t="s">
        <v>841</v>
      </c>
      <c r="B122" s="110">
        <v>0</v>
      </c>
      <c r="C122" s="110">
        <v>1.0149999999999999</v>
      </c>
      <c r="D122" s="110">
        <v>2.0299999999999998</v>
      </c>
      <c r="E122" s="110">
        <v>3.0449999999999999</v>
      </c>
      <c r="F122" s="110">
        <v>4.0620000000000003</v>
      </c>
      <c r="G122" s="110">
        <v>5.0789999999999997</v>
      </c>
      <c r="H122" s="110">
        <v>6.0970000000000004</v>
      </c>
      <c r="I122" s="110">
        <v>7.1150000000000002</v>
      </c>
      <c r="J122" s="110">
        <v>8.1340000000000003</v>
      </c>
      <c r="K122" s="110">
        <v>9.1539999999999999</v>
      </c>
      <c r="L122" s="110">
        <v>10.173999999999999</v>
      </c>
    </row>
    <row r="123" spans="1:12" x14ac:dyDescent="0.25">
      <c r="A123" s="162" t="s">
        <v>842</v>
      </c>
      <c r="B123" s="110">
        <v>0</v>
      </c>
      <c r="C123" s="110">
        <v>1.014</v>
      </c>
      <c r="D123" s="110">
        <v>2.0299999999999998</v>
      </c>
      <c r="E123" s="110">
        <v>3.0449999999999999</v>
      </c>
      <c r="F123" s="110">
        <v>4.0620000000000003</v>
      </c>
      <c r="G123" s="110">
        <v>5.0789999999999997</v>
      </c>
      <c r="H123" s="110">
        <v>6.0960000000000001</v>
      </c>
      <c r="I123" s="110">
        <v>7.1150000000000002</v>
      </c>
      <c r="J123" s="110">
        <v>8.1340000000000003</v>
      </c>
      <c r="K123" s="110">
        <v>9.1539999999999999</v>
      </c>
      <c r="L123" s="110">
        <v>10.173999999999999</v>
      </c>
    </row>
    <row r="124" spans="1:12" x14ac:dyDescent="0.25">
      <c r="A124" s="162" t="s">
        <v>843</v>
      </c>
      <c r="B124" s="110">
        <v>0</v>
      </c>
      <c r="C124" s="110">
        <v>1.014</v>
      </c>
      <c r="D124" s="110">
        <v>2.0289999999999999</v>
      </c>
      <c r="E124" s="110">
        <v>3.0449999999999999</v>
      </c>
      <c r="F124" s="110">
        <v>4.0620000000000003</v>
      </c>
      <c r="G124" s="110">
        <v>5.0789999999999997</v>
      </c>
      <c r="H124" s="110">
        <v>6.0960000000000001</v>
      </c>
      <c r="I124" s="110">
        <v>7.1139999999999999</v>
      </c>
      <c r="J124" s="110">
        <v>8.1329999999999991</v>
      </c>
      <c r="K124" s="110">
        <v>9.1530000000000005</v>
      </c>
      <c r="L124" s="110">
        <v>10.173</v>
      </c>
    </row>
    <row r="125" spans="1:12" x14ac:dyDescent="0.25">
      <c r="A125" s="162" t="s">
        <v>844</v>
      </c>
      <c r="B125" s="110">
        <v>0</v>
      </c>
      <c r="C125" s="110">
        <v>1.014</v>
      </c>
      <c r="D125" s="110">
        <v>2.0289999999999999</v>
      </c>
      <c r="E125" s="110">
        <v>3.0449999999999999</v>
      </c>
      <c r="F125" s="110">
        <v>4.0609999999999999</v>
      </c>
      <c r="G125" s="110">
        <v>5.0780000000000003</v>
      </c>
      <c r="H125" s="110">
        <v>6.0960000000000001</v>
      </c>
      <c r="I125" s="110">
        <v>7.1139999999999999</v>
      </c>
      <c r="J125" s="110">
        <v>8.1329999999999991</v>
      </c>
      <c r="K125" s="110">
        <v>9.1530000000000005</v>
      </c>
      <c r="L125" s="110">
        <v>10.173</v>
      </c>
    </row>
    <row r="126" spans="1:12" x14ac:dyDescent="0.25">
      <c r="A126" s="162" t="s">
        <v>845</v>
      </c>
      <c r="B126" s="110">
        <v>0</v>
      </c>
      <c r="C126" s="110">
        <v>1.014</v>
      </c>
      <c r="D126" s="110">
        <v>2.0289999999999999</v>
      </c>
      <c r="E126" s="110">
        <v>3.0449999999999999</v>
      </c>
      <c r="F126" s="110">
        <v>4.0609999999999999</v>
      </c>
      <c r="G126" s="110">
        <v>5.0780000000000003</v>
      </c>
      <c r="H126" s="110">
        <v>6.0960000000000001</v>
      </c>
      <c r="I126" s="110">
        <v>7.1139999999999999</v>
      </c>
      <c r="J126" s="110">
        <v>8.1329999999999991</v>
      </c>
      <c r="K126" s="110">
        <v>9.1519999999999992</v>
      </c>
      <c r="L126" s="110">
        <v>10.172000000000001</v>
      </c>
    </row>
    <row r="127" spans="1:12" x14ac:dyDescent="0.25">
      <c r="A127" s="162" t="s">
        <v>846</v>
      </c>
      <c r="B127" s="110">
        <v>0</v>
      </c>
      <c r="C127" s="110">
        <v>1.014</v>
      </c>
      <c r="D127" s="110">
        <v>2.0289999999999999</v>
      </c>
      <c r="E127" s="110">
        <v>3.0449999999999999</v>
      </c>
      <c r="F127" s="110">
        <v>4.0609999999999999</v>
      </c>
      <c r="G127" s="110">
        <v>5.0780000000000003</v>
      </c>
      <c r="H127" s="110">
        <v>6.0949999999999998</v>
      </c>
      <c r="I127" s="110">
        <v>7.1130000000000004</v>
      </c>
      <c r="J127" s="110">
        <v>8.1319999999999997</v>
      </c>
      <c r="K127" s="110">
        <v>9.1519999999999992</v>
      </c>
      <c r="L127" s="110">
        <v>10.172000000000001</v>
      </c>
    </row>
    <row r="128" spans="1:12" x14ac:dyDescent="0.25">
      <c r="A128" s="162" t="s">
        <v>847</v>
      </c>
      <c r="B128" s="110">
        <v>0</v>
      </c>
      <c r="C128" s="110">
        <v>1.014</v>
      </c>
      <c r="D128" s="110">
        <v>2.0289999999999999</v>
      </c>
      <c r="E128" s="110">
        <v>3.0449999999999999</v>
      </c>
      <c r="F128" s="110">
        <v>4.0609999999999999</v>
      </c>
      <c r="G128" s="110">
        <v>5.077</v>
      </c>
      <c r="H128" s="110">
        <v>6.0949999999999998</v>
      </c>
      <c r="I128" s="110">
        <v>7.1130000000000004</v>
      </c>
      <c r="J128" s="110">
        <v>8.1319999999999997</v>
      </c>
      <c r="K128" s="110">
        <v>9.1509999999999998</v>
      </c>
      <c r="L128" s="110">
        <v>10.170999999999999</v>
      </c>
    </row>
    <row r="129" spans="1:12" x14ac:dyDescent="0.25">
      <c r="A129" s="162" t="s">
        <v>848</v>
      </c>
      <c r="B129" s="110">
        <v>0</v>
      </c>
      <c r="C129" s="110">
        <v>1.014</v>
      </c>
      <c r="D129" s="110">
        <v>2.0289999999999999</v>
      </c>
      <c r="E129" s="110">
        <v>3.044</v>
      </c>
      <c r="F129" s="110">
        <v>4.0599999999999996</v>
      </c>
      <c r="G129" s="110">
        <v>5.077</v>
      </c>
      <c r="H129" s="110">
        <v>6.0949999999999998</v>
      </c>
      <c r="I129" s="110">
        <v>7.1130000000000004</v>
      </c>
      <c r="J129" s="110">
        <v>8.1310000000000002</v>
      </c>
      <c r="K129" s="110">
        <v>9.1509999999999998</v>
      </c>
      <c r="L129" s="110">
        <v>10.170999999999999</v>
      </c>
    </row>
    <row r="130" spans="1:12" x14ac:dyDescent="0.25">
      <c r="A130" s="162" t="s">
        <v>849</v>
      </c>
      <c r="B130" s="110">
        <v>0</v>
      </c>
      <c r="C130" s="110">
        <v>1.014</v>
      </c>
      <c r="D130" s="110">
        <v>2.0289999999999999</v>
      </c>
      <c r="E130" s="110">
        <v>3.044</v>
      </c>
      <c r="F130" s="110">
        <v>4.0599999999999996</v>
      </c>
      <c r="G130" s="110">
        <v>5.077</v>
      </c>
      <c r="H130" s="110">
        <v>6.0940000000000003</v>
      </c>
      <c r="I130" s="110">
        <v>7.1120000000000001</v>
      </c>
      <c r="J130" s="110">
        <v>8.1310000000000002</v>
      </c>
      <c r="K130" s="110">
        <v>9.15</v>
      </c>
      <c r="L130" s="110">
        <v>10.17</v>
      </c>
    </row>
    <row r="131" spans="1:12" x14ac:dyDescent="0.25">
      <c r="A131" s="162" t="s">
        <v>850</v>
      </c>
      <c r="B131" s="110">
        <v>0</v>
      </c>
      <c r="C131" s="110">
        <v>1.014</v>
      </c>
      <c r="D131" s="110">
        <v>2.0289999999999999</v>
      </c>
      <c r="E131" s="110">
        <v>3.044</v>
      </c>
      <c r="F131" s="110">
        <v>4.0599999999999996</v>
      </c>
      <c r="G131" s="110">
        <v>5.077</v>
      </c>
      <c r="H131" s="110">
        <v>6.0940000000000003</v>
      </c>
      <c r="I131" s="110">
        <v>7.1120000000000001</v>
      </c>
      <c r="J131" s="110">
        <v>8.1300000000000008</v>
      </c>
      <c r="K131" s="110">
        <v>9.15</v>
      </c>
      <c r="L131" s="110">
        <v>10.169</v>
      </c>
    </row>
    <row r="132" spans="1:12" x14ac:dyDescent="0.25">
      <c r="A132" s="162" t="s">
        <v>851</v>
      </c>
      <c r="B132" s="110">
        <v>0</v>
      </c>
      <c r="C132" s="110">
        <v>1.014</v>
      </c>
      <c r="D132" s="110">
        <v>2.0289999999999999</v>
      </c>
      <c r="E132" s="110">
        <v>3.044</v>
      </c>
      <c r="F132" s="110">
        <v>4.0599999999999996</v>
      </c>
      <c r="G132" s="110">
        <v>5.0759999999999996</v>
      </c>
      <c r="H132" s="110">
        <v>6.0940000000000003</v>
      </c>
      <c r="I132" s="110">
        <v>7.1109999999999998</v>
      </c>
      <c r="J132" s="110">
        <v>8.1300000000000008</v>
      </c>
      <c r="K132" s="110">
        <v>9.1489999999999991</v>
      </c>
      <c r="L132" s="110">
        <v>10.169</v>
      </c>
    </row>
    <row r="133" spans="1:12" x14ac:dyDescent="0.25">
      <c r="A133" s="162" t="s">
        <v>852</v>
      </c>
      <c r="B133" s="110">
        <v>0</v>
      </c>
      <c r="C133" s="110">
        <v>1.014</v>
      </c>
      <c r="D133" s="110">
        <v>2.028</v>
      </c>
      <c r="E133" s="110">
        <v>3.044</v>
      </c>
      <c r="F133" s="110">
        <v>4.0599999999999996</v>
      </c>
      <c r="G133" s="110">
        <v>5.0759999999999996</v>
      </c>
      <c r="H133" s="110">
        <v>6.093</v>
      </c>
      <c r="I133" s="110">
        <v>7.1109999999999998</v>
      </c>
      <c r="J133" s="110">
        <v>8.1300000000000008</v>
      </c>
      <c r="K133" s="110">
        <v>9.1489999999999991</v>
      </c>
      <c r="L133" s="110">
        <v>10.167999999999999</v>
      </c>
    </row>
    <row r="134" spans="1:12" x14ac:dyDescent="0.25">
      <c r="A134" s="162" t="s">
        <v>853</v>
      </c>
      <c r="B134" s="110">
        <v>0</v>
      </c>
      <c r="C134" s="110">
        <v>1.014</v>
      </c>
      <c r="D134" s="110">
        <v>2.028</v>
      </c>
      <c r="E134" s="110">
        <v>3.044</v>
      </c>
      <c r="F134" s="110">
        <v>4.0590000000000002</v>
      </c>
      <c r="G134" s="110">
        <v>5.0759999999999996</v>
      </c>
      <c r="H134" s="110">
        <v>6.093</v>
      </c>
      <c r="I134" s="110">
        <v>7.1109999999999998</v>
      </c>
      <c r="J134" s="110">
        <v>8.1289999999999996</v>
      </c>
      <c r="K134" s="110">
        <v>9.1479999999999997</v>
      </c>
      <c r="L134" s="110">
        <v>10.167999999999999</v>
      </c>
    </row>
    <row r="135" spans="1:12" x14ac:dyDescent="0.25">
      <c r="A135" s="162" t="s">
        <v>854</v>
      </c>
      <c r="B135" s="110">
        <v>0</v>
      </c>
      <c r="C135" s="110">
        <v>1.014</v>
      </c>
      <c r="D135" s="110">
        <v>2.028</v>
      </c>
      <c r="E135" s="110">
        <v>3.0430000000000001</v>
      </c>
      <c r="F135" s="110">
        <v>4.0590000000000002</v>
      </c>
      <c r="G135" s="110">
        <v>5.0759999999999996</v>
      </c>
      <c r="H135" s="110">
        <v>6.093</v>
      </c>
      <c r="I135" s="110">
        <v>7.11</v>
      </c>
      <c r="J135" s="110">
        <v>8.1289999999999996</v>
      </c>
      <c r="K135" s="110">
        <v>9.1479999999999997</v>
      </c>
      <c r="L135" s="110">
        <v>10.167</v>
      </c>
    </row>
    <row r="136" spans="1:12" x14ac:dyDescent="0.25">
      <c r="A136" s="162" t="s">
        <v>855</v>
      </c>
      <c r="B136" s="110">
        <v>0</v>
      </c>
      <c r="C136" s="110">
        <v>1.014</v>
      </c>
      <c r="D136" s="110">
        <v>2.028</v>
      </c>
      <c r="E136" s="110">
        <v>3.0430000000000001</v>
      </c>
      <c r="F136" s="110">
        <v>4.0590000000000002</v>
      </c>
      <c r="G136" s="110">
        <v>5.0750000000000002</v>
      </c>
      <c r="H136" s="110">
        <v>6.0919999999999996</v>
      </c>
      <c r="I136" s="110">
        <v>7.11</v>
      </c>
      <c r="J136" s="110">
        <v>8.1280000000000001</v>
      </c>
      <c r="K136" s="110">
        <v>9.1470000000000002</v>
      </c>
      <c r="L136" s="110">
        <v>10.167</v>
      </c>
    </row>
    <row r="137" spans="1:12" x14ac:dyDescent="0.25">
      <c r="A137" s="162" t="s">
        <v>856</v>
      </c>
      <c r="B137" s="110">
        <v>0</v>
      </c>
      <c r="C137" s="110">
        <v>1.014</v>
      </c>
      <c r="D137" s="110">
        <v>2.028</v>
      </c>
      <c r="E137" s="110">
        <v>3.0430000000000001</v>
      </c>
      <c r="F137" s="110">
        <v>4.0590000000000002</v>
      </c>
      <c r="G137" s="110">
        <v>5.0750000000000002</v>
      </c>
      <c r="H137" s="110">
        <v>6.0919999999999996</v>
      </c>
      <c r="I137" s="110">
        <v>7.11</v>
      </c>
      <c r="J137" s="110">
        <v>8.1280000000000001</v>
      </c>
      <c r="K137" s="110">
        <v>9.1470000000000002</v>
      </c>
      <c r="L137" s="110">
        <v>10.166</v>
      </c>
    </row>
    <row r="138" spans="1:12" x14ac:dyDescent="0.25">
      <c r="A138" s="162" t="s">
        <v>857</v>
      </c>
      <c r="B138" s="110">
        <v>0</v>
      </c>
      <c r="C138" s="110">
        <v>1.014</v>
      </c>
      <c r="D138" s="110">
        <v>2.028</v>
      </c>
      <c r="E138" s="110">
        <v>3.0430000000000001</v>
      </c>
      <c r="F138" s="110">
        <v>4.0579999999999998</v>
      </c>
      <c r="G138" s="110">
        <v>5.0750000000000002</v>
      </c>
      <c r="H138" s="110">
        <v>6.0919999999999996</v>
      </c>
      <c r="I138" s="110">
        <v>7.109</v>
      </c>
      <c r="J138" s="110">
        <v>8.1270000000000007</v>
      </c>
      <c r="K138" s="110">
        <v>9.1460000000000008</v>
      </c>
      <c r="L138" s="110">
        <v>10.166</v>
      </c>
    </row>
    <row r="139" spans="1:12" x14ac:dyDescent="0.25">
      <c r="A139" s="162" t="s">
        <v>858</v>
      </c>
      <c r="B139" s="110">
        <v>0</v>
      </c>
      <c r="C139" s="110">
        <v>1.014</v>
      </c>
      <c r="D139" s="110">
        <v>2.028</v>
      </c>
      <c r="E139" s="110">
        <v>3.0430000000000001</v>
      </c>
      <c r="F139" s="110">
        <v>4.0579999999999998</v>
      </c>
      <c r="G139" s="110">
        <v>5.0739999999999998</v>
      </c>
      <c r="H139" s="110">
        <v>6.0910000000000002</v>
      </c>
      <c r="I139" s="110">
        <v>7.109</v>
      </c>
      <c r="J139" s="110">
        <v>8.1270000000000007</v>
      </c>
      <c r="K139" s="110">
        <v>9.1460000000000008</v>
      </c>
      <c r="L139" s="110">
        <v>10.164999999999999</v>
      </c>
    </row>
    <row r="140" spans="1:12" x14ac:dyDescent="0.25">
      <c r="A140" s="162" t="s">
        <v>859</v>
      </c>
      <c r="B140" s="110">
        <v>0</v>
      </c>
      <c r="C140" s="110">
        <v>1.014</v>
      </c>
      <c r="D140" s="110">
        <v>2.028</v>
      </c>
      <c r="E140" s="110">
        <v>3.0430000000000001</v>
      </c>
      <c r="F140" s="110">
        <v>4.0579999999999998</v>
      </c>
      <c r="G140" s="110">
        <v>5.0739999999999998</v>
      </c>
      <c r="H140" s="110">
        <v>6.0910000000000002</v>
      </c>
      <c r="I140" s="110">
        <v>7.1079999999999997</v>
      </c>
      <c r="J140" s="110">
        <v>8.1259999999999994</v>
      </c>
      <c r="K140" s="110">
        <v>9.1449999999999996</v>
      </c>
      <c r="L140" s="110">
        <v>10.164999999999999</v>
      </c>
    </row>
    <row r="141" spans="1:12" x14ac:dyDescent="0.25">
      <c r="A141" s="162" t="s">
        <v>860</v>
      </c>
      <c r="B141" s="110">
        <v>0</v>
      </c>
      <c r="C141" s="110">
        <v>1.0129999999999999</v>
      </c>
      <c r="D141" s="110">
        <v>2.028</v>
      </c>
      <c r="E141" s="110">
        <v>3.0419999999999998</v>
      </c>
      <c r="F141" s="110">
        <v>4.0579999999999998</v>
      </c>
      <c r="G141" s="110">
        <v>5.0739999999999998</v>
      </c>
      <c r="H141" s="110">
        <v>6.0910000000000002</v>
      </c>
      <c r="I141" s="110">
        <v>7.1079999999999997</v>
      </c>
      <c r="J141" s="110">
        <v>8.1259999999999994</v>
      </c>
      <c r="K141" s="110">
        <v>9.1449999999999996</v>
      </c>
      <c r="L141" s="110">
        <v>10.164</v>
      </c>
    </row>
    <row r="142" spans="1:12" x14ac:dyDescent="0.25">
      <c r="A142" s="162" t="s">
        <v>861</v>
      </c>
      <c r="B142" s="110">
        <v>0</v>
      </c>
      <c r="C142" s="110">
        <v>1.0129999999999999</v>
      </c>
      <c r="D142" s="110">
        <v>2.028</v>
      </c>
      <c r="E142" s="110">
        <v>3.0419999999999998</v>
      </c>
      <c r="F142" s="110">
        <v>4.0579999999999998</v>
      </c>
      <c r="G142" s="110">
        <v>5.0739999999999998</v>
      </c>
      <c r="H142" s="110">
        <v>6.09</v>
      </c>
      <c r="I142" s="110">
        <v>7.1079999999999997</v>
      </c>
      <c r="J142" s="110">
        <v>8.1259999999999994</v>
      </c>
      <c r="K142" s="110">
        <v>9.1440000000000001</v>
      </c>
      <c r="L142" s="110">
        <v>10.164</v>
      </c>
    </row>
    <row r="143" spans="1:12" x14ac:dyDescent="0.25">
      <c r="A143" s="162" t="s">
        <v>862</v>
      </c>
      <c r="B143" s="110">
        <v>0</v>
      </c>
      <c r="C143" s="110">
        <v>1.0129999999999999</v>
      </c>
      <c r="D143" s="110">
        <v>2.0270000000000001</v>
      </c>
      <c r="E143" s="110">
        <v>3.0419999999999998</v>
      </c>
      <c r="F143" s="110">
        <v>4.0570000000000004</v>
      </c>
      <c r="G143" s="110">
        <v>5.0730000000000004</v>
      </c>
      <c r="H143" s="110">
        <v>6.09</v>
      </c>
      <c r="I143" s="110">
        <v>7.1070000000000002</v>
      </c>
      <c r="J143" s="110">
        <v>8.125</v>
      </c>
      <c r="K143" s="110">
        <v>9.1440000000000001</v>
      </c>
      <c r="L143" s="110">
        <v>10.163</v>
      </c>
    </row>
    <row r="144" spans="1:12" x14ac:dyDescent="0.25">
      <c r="A144" s="162" t="s">
        <v>863</v>
      </c>
      <c r="B144" s="110">
        <v>0</v>
      </c>
      <c r="C144" s="110">
        <v>1.0129999999999999</v>
      </c>
      <c r="D144" s="110">
        <v>2.0270000000000001</v>
      </c>
      <c r="E144" s="110">
        <v>3.0419999999999998</v>
      </c>
      <c r="F144" s="110">
        <v>4.0570000000000004</v>
      </c>
      <c r="G144" s="110">
        <v>5.0730000000000004</v>
      </c>
      <c r="H144" s="110">
        <v>6.09</v>
      </c>
      <c r="I144" s="110">
        <v>7.1070000000000002</v>
      </c>
      <c r="J144" s="110">
        <v>8.125</v>
      </c>
      <c r="K144" s="110">
        <v>9.1430000000000007</v>
      </c>
      <c r="L144" s="110">
        <v>10.162000000000001</v>
      </c>
    </row>
    <row r="145" spans="1:12" x14ac:dyDescent="0.25">
      <c r="A145" s="162" t="s">
        <v>864</v>
      </c>
      <c r="B145" s="110">
        <v>0</v>
      </c>
      <c r="C145" s="110">
        <v>1.0129999999999999</v>
      </c>
      <c r="D145" s="110">
        <v>2.0270000000000001</v>
      </c>
      <c r="E145" s="110">
        <v>3.0419999999999998</v>
      </c>
      <c r="F145" s="110">
        <v>4.0570000000000004</v>
      </c>
      <c r="G145" s="110">
        <v>5.0730000000000004</v>
      </c>
      <c r="H145" s="110">
        <v>6.0890000000000004</v>
      </c>
      <c r="I145" s="110">
        <v>7.1059999999999999</v>
      </c>
      <c r="J145" s="110">
        <v>8.1240000000000006</v>
      </c>
      <c r="K145" s="110">
        <v>9.1430000000000007</v>
      </c>
      <c r="L145" s="110">
        <v>10.162000000000001</v>
      </c>
    </row>
    <row r="146" spans="1:12" x14ac:dyDescent="0.25">
      <c r="A146" s="162" t="s">
        <v>865</v>
      </c>
      <c r="B146" s="110">
        <v>0</v>
      </c>
      <c r="C146" s="110">
        <v>1.0129999999999999</v>
      </c>
      <c r="D146" s="110">
        <v>2.0270000000000001</v>
      </c>
      <c r="E146" s="110">
        <v>3.0419999999999998</v>
      </c>
      <c r="F146" s="110">
        <v>4.0570000000000004</v>
      </c>
      <c r="G146" s="110">
        <v>5.0730000000000004</v>
      </c>
      <c r="H146" s="110">
        <v>6.0890000000000004</v>
      </c>
      <c r="I146" s="110">
        <v>7.1059999999999999</v>
      </c>
      <c r="J146" s="110">
        <v>8.1240000000000006</v>
      </c>
      <c r="K146" s="110">
        <v>9.1419999999999995</v>
      </c>
      <c r="L146" s="110">
        <v>10.161</v>
      </c>
    </row>
    <row r="147" spans="1:12" x14ac:dyDescent="0.25">
      <c r="A147" s="162" t="s">
        <v>866</v>
      </c>
      <c r="B147" s="110">
        <v>0</v>
      </c>
      <c r="C147" s="110">
        <v>1.0129999999999999</v>
      </c>
      <c r="D147" s="110">
        <v>2.0270000000000001</v>
      </c>
      <c r="E147" s="110">
        <v>3.0409999999999999</v>
      </c>
      <c r="F147" s="110">
        <v>4.0570000000000004</v>
      </c>
      <c r="G147" s="110">
        <v>5.0720000000000001</v>
      </c>
      <c r="H147" s="110">
        <v>6.0890000000000004</v>
      </c>
      <c r="I147" s="110">
        <v>7.1059999999999999</v>
      </c>
      <c r="J147" s="110">
        <v>8.1229999999999993</v>
      </c>
      <c r="K147" s="110">
        <v>9.1419999999999995</v>
      </c>
      <c r="L147" s="110">
        <v>10.161</v>
      </c>
    </row>
    <row r="148" spans="1:12" x14ac:dyDescent="0.25">
      <c r="A148" s="162" t="s">
        <v>867</v>
      </c>
      <c r="B148" s="110">
        <v>0</v>
      </c>
      <c r="C148" s="110">
        <v>1.0129999999999999</v>
      </c>
      <c r="D148" s="110">
        <v>2.0270000000000001</v>
      </c>
      <c r="E148" s="110">
        <v>3.0409999999999999</v>
      </c>
      <c r="F148" s="110">
        <v>4.056</v>
      </c>
      <c r="G148" s="110">
        <v>5.0720000000000001</v>
      </c>
      <c r="H148" s="110">
        <v>6.0880000000000001</v>
      </c>
      <c r="I148" s="110">
        <v>7.1050000000000004</v>
      </c>
      <c r="J148" s="110">
        <v>8.1229999999999993</v>
      </c>
      <c r="K148" s="110">
        <v>9.141</v>
      </c>
      <c r="L148" s="110">
        <v>10.16</v>
      </c>
    </row>
    <row r="149" spans="1:12" x14ac:dyDescent="0.25">
      <c r="A149" s="162" t="s">
        <v>868</v>
      </c>
      <c r="B149" s="110">
        <v>0</v>
      </c>
      <c r="C149" s="110">
        <v>1.0129999999999999</v>
      </c>
      <c r="D149" s="110">
        <v>2.0270000000000001</v>
      </c>
      <c r="E149" s="110">
        <v>3.0409999999999999</v>
      </c>
      <c r="F149" s="110">
        <v>4.056</v>
      </c>
      <c r="G149" s="110">
        <v>5.0720000000000001</v>
      </c>
      <c r="H149" s="110">
        <v>6.0880000000000001</v>
      </c>
      <c r="I149" s="110">
        <v>7.1050000000000004</v>
      </c>
      <c r="J149" s="110">
        <v>8.1229999999999993</v>
      </c>
      <c r="K149" s="110">
        <v>9.141</v>
      </c>
      <c r="L149" s="110">
        <v>10.16</v>
      </c>
    </row>
    <row r="150" spans="1:12" x14ac:dyDescent="0.25">
      <c r="A150" s="162" t="s">
        <v>869</v>
      </c>
      <c r="B150" s="110">
        <v>0</v>
      </c>
      <c r="C150" s="110">
        <v>1.0129999999999999</v>
      </c>
      <c r="D150" s="110">
        <v>2.0270000000000001</v>
      </c>
      <c r="E150" s="110">
        <v>3.0409999999999999</v>
      </c>
      <c r="F150" s="110">
        <v>4.056</v>
      </c>
      <c r="G150" s="110">
        <v>5.0709999999999997</v>
      </c>
      <c r="H150" s="110">
        <v>6.0880000000000001</v>
      </c>
      <c r="I150" s="110">
        <v>7.1050000000000004</v>
      </c>
      <c r="J150" s="110">
        <v>8.1219999999999999</v>
      </c>
      <c r="K150" s="110">
        <v>9.14</v>
      </c>
      <c r="L150" s="110">
        <v>10.159000000000001</v>
      </c>
    </row>
    <row r="151" spans="1:12" x14ac:dyDescent="0.25">
      <c r="A151" s="162" t="s">
        <v>870</v>
      </c>
      <c r="B151" s="110">
        <v>0</v>
      </c>
      <c r="C151" s="110">
        <v>1.0129999999999999</v>
      </c>
      <c r="D151" s="110">
        <v>2.0270000000000001</v>
      </c>
      <c r="E151" s="110">
        <v>3.0409999999999999</v>
      </c>
      <c r="F151" s="110">
        <v>4.056</v>
      </c>
      <c r="G151" s="110">
        <v>5.0709999999999997</v>
      </c>
      <c r="H151" s="110">
        <v>6.0869999999999997</v>
      </c>
      <c r="I151" s="110">
        <v>7.1040000000000001</v>
      </c>
      <c r="J151" s="110">
        <v>8.1219999999999999</v>
      </c>
      <c r="K151" s="110">
        <v>9.14</v>
      </c>
      <c r="L151" s="110">
        <v>10.159000000000001</v>
      </c>
    </row>
    <row r="152" spans="1:12" x14ac:dyDescent="0.25">
      <c r="A152" s="162" t="s">
        <v>871</v>
      </c>
      <c r="B152" s="110">
        <v>0</v>
      </c>
      <c r="C152" s="110">
        <v>1.0129999999999999</v>
      </c>
      <c r="D152" s="110">
        <v>2.0259999999999998</v>
      </c>
      <c r="E152" s="110">
        <v>3.0409999999999999</v>
      </c>
      <c r="F152" s="110">
        <v>4.0549999999999997</v>
      </c>
      <c r="G152" s="110">
        <v>5.0709999999999997</v>
      </c>
      <c r="H152" s="110">
        <v>6.0869999999999997</v>
      </c>
      <c r="I152" s="110">
        <v>7.1040000000000001</v>
      </c>
      <c r="J152" s="110">
        <v>8.1210000000000004</v>
      </c>
      <c r="K152" s="110">
        <v>9.1389999999999993</v>
      </c>
      <c r="L152" s="110">
        <v>10.157999999999999</v>
      </c>
    </row>
    <row r="153" spans="1:12" x14ac:dyDescent="0.25">
      <c r="A153" s="162" t="s">
        <v>872</v>
      </c>
      <c r="B153" s="110">
        <v>0</v>
      </c>
      <c r="C153" s="110">
        <v>1.0129999999999999</v>
      </c>
      <c r="D153" s="110">
        <v>2.0259999999999998</v>
      </c>
      <c r="E153" s="110">
        <v>3.04</v>
      </c>
      <c r="F153" s="110">
        <v>4.0549999999999997</v>
      </c>
      <c r="G153" s="110">
        <v>5.0709999999999997</v>
      </c>
      <c r="H153" s="110">
        <v>6.0869999999999997</v>
      </c>
      <c r="I153" s="110">
        <v>7.1029999999999998</v>
      </c>
      <c r="J153" s="110">
        <v>8.1210000000000004</v>
      </c>
      <c r="K153" s="110">
        <v>9.1389999999999993</v>
      </c>
      <c r="L153" s="110">
        <v>10.157999999999999</v>
      </c>
    </row>
    <row r="154" spans="1:12" x14ac:dyDescent="0.25">
      <c r="A154" s="162" t="s">
        <v>873</v>
      </c>
      <c r="B154" s="110">
        <v>0</v>
      </c>
      <c r="C154" s="110">
        <v>1.0129999999999999</v>
      </c>
      <c r="D154" s="110">
        <v>2.0259999999999998</v>
      </c>
      <c r="E154" s="110">
        <v>3.04</v>
      </c>
      <c r="F154" s="110">
        <v>4.0549999999999997</v>
      </c>
      <c r="G154" s="110">
        <v>5.07</v>
      </c>
      <c r="H154" s="110">
        <v>6.0860000000000003</v>
      </c>
      <c r="I154" s="110">
        <v>7.1029999999999998</v>
      </c>
      <c r="J154" s="110">
        <v>8.1199999999999992</v>
      </c>
      <c r="K154" s="110">
        <v>9.1379999999999999</v>
      </c>
      <c r="L154" s="110">
        <v>10.157</v>
      </c>
    </row>
    <row r="155" spans="1:12" x14ac:dyDescent="0.25">
      <c r="A155" s="162" t="s">
        <v>874</v>
      </c>
      <c r="B155" s="110">
        <v>0</v>
      </c>
      <c r="C155" s="110">
        <v>1.0129999999999999</v>
      </c>
      <c r="D155" s="110">
        <v>2.0259999999999998</v>
      </c>
      <c r="E155" s="110">
        <v>3.04</v>
      </c>
      <c r="F155" s="110">
        <v>4.0549999999999997</v>
      </c>
      <c r="G155" s="110">
        <v>5.07</v>
      </c>
      <c r="H155" s="110">
        <v>6.0860000000000003</v>
      </c>
      <c r="I155" s="110">
        <v>7.1029999999999998</v>
      </c>
      <c r="J155" s="110">
        <v>8.1199999999999992</v>
      </c>
      <c r="K155" s="110">
        <v>9.1379999999999999</v>
      </c>
      <c r="L155" s="110">
        <v>10.156000000000001</v>
      </c>
    </row>
    <row r="156" spans="1:12" x14ac:dyDescent="0.25">
      <c r="A156" s="162" t="s">
        <v>875</v>
      </c>
      <c r="B156" s="110">
        <v>0</v>
      </c>
      <c r="C156" s="110">
        <v>1.0129999999999999</v>
      </c>
      <c r="D156" s="110">
        <v>2.0259999999999998</v>
      </c>
      <c r="E156" s="110">
        <v>3.04</v>
      </c>
      <c r="F156" s="110">
        <v>4.0549999999999997</v>
      </c>
      <c r="G156" s="110">
        <v>5.07</v>
      </c>
      <c r="H156" s="110">
        <v>6.0860000000000003</v>
      </c>
      <c r="I156" s="110">
        <v>7.1020000000000003</v>
      </c>
      <c r="J156" s="110">
        <v>8.1199999999999992</v>
      </c>
      <c r="K156" s="110">
        <v>9.1370000000000005</v>
      </c>
      <c r="L156" s="110">
        <v>10.156000000000001</v>
      </c>
    </row>
    <row r="157" spans="1:12" x14ac:dyDescent="0.25">
      <c r="A157" s="162" t="s">
        <v>876</v>
      </c>
      <c r="B157" s="110">
        <v>0</v>
      </c>
      <c r="C157" s="110">
        <v>1.0129999999999999</v>
      </c>
      <c r="D157" s="110">
        <v>2.0259999999999998</v>
      </c>
      <c r="E157" s="110">
        <v>3.04</v>
      </c>
      <c r="F157" s="110">
        <v>4.0540000000000003</v>
      </c>
      <c r="G157" s="110">
        <v>5.07</v>
      </c>
      <c r="H157" s="110">
        <v>6.085</v>
      </c>
      <c r="I157" s="110">
        <v>7.1020000000000003</v>
      </c>
      <c r="J157" s="110">
        <v>8.1189999999999998</v>
      </c>
      <c r="K157" s="110">
        <v>9.1370000000000005</v>
      </c>
      <c r="L157" s="110">
        <v>10.154999999999999</v>
      </c>
    </row>
    <row r="158" spans="1:12" x14ac:dyDescent="0.25">
      <c r="A158" s="162" t="s">
        <v>877</v>
      </c>
      <c r="B158" s="110">
        <v>0</v>
      </c>
      <c r="C158" s="110">
        <v>1.0129999999999999</v>
      </c>
      <c r="D158" s="110">
        <v>2.0259999999999998</v>
      </c>
      <c r="E158" s="110">
        <v>3.04</v>
      </c>
      <c r="F158" s="110">
        <v>4.0540000000000003</v>
      </c>
      <c r="G158" s="110">
        <v>5.069</v>
      </c>
      <c r="H158" s="110">
        <v>6.085</v>
      </c>
      <c r="I158" s="110">
        <v>7.1020000000000003</v>
      </c>
      <c r="J158" s="110">
        <v>8.1189999999999998</v>
      </c>
      <c r="K158" s="110">
        <v>9.1359999999999992</v>
      </c>
      <c r="L158" s="110">
        <v>10.154999999999999</v>
      </c>
    </row>
    <row r="159" spans="1:12" x14ac:dyDescent="0.25">
      <c r="A159" s="162" t="s">
        <v>878</v>
      </c>
      <c r="B159" s="110">
        <v>0</v>
      </c>
      <c r="C159" s="110">
        <v>1.0129999999999999</v>
      </c>
      <c r="D159" s="110">
        <v>2.0259999999999998</v>
      </c>
      <c r="E159" s="110">
        <v>3.0390000000000001</v>
      </c>
      <c r="F159" s="110">
        <v>4.0540000000000003</v>
      </c>
      <c r="G159" s="110">
        <v>5.069</v>
      </c>
      <c r="H159" s="110">
        <v>6.085</v>
      </c>
      <c r="I159" s="110">
        <v>7.101</v>
      </c>
      <c r="J159" s="110">
        <v>8.1180000000000003</v>
      </c>
      <c r="K159" s="110">
        <v>9.1359999999999992</v>
      </c>
      <c r="L159" s="110">
        <v>10.154</v>
      </c>
    </row>
    <row r="160" spans="1:12" x14ac:dyDescent="0.25">
      <c r="A160" s="162" t="s">
        <v>879</v>
      </c>
      <c r="B160" s="110">
        <v>0</v>
      </c>
      <c r="C160" s="110">
        <v>1.012</v>
      </c>
      <c r="D160" s="110">
        <v>2.0259999999999998</v>
      </c>
      <c r="E160" s="110">
        <v>3.0390000000000001</v>
      </c>
      <c r="F160" s="110">
        <v>4.0540000000000003</v>
      </c>
      <c r="G160" s="110">
        <v>5.069</v>
      </c>
      <c r="H160" s="110">
        <v>6.0839999999999996</v>
      </c>
      <c r="I160" s="110">
        <v>7.101</v>
      </c>
      <c r="J160" s="110">
        <v>8.1180000000000003</v>
      </c>
      <c r="K160" s="110">
        <v>9.1349999999999998</v>
      </c>
      <c r="L160" s="110">
        <v>10.154</v>
      </c>
    </row>
    <row r="161" spans="1:12" x14ac:dyDescent="0.25">
      <c r="A161" s="162" t="s">
        <v>880</v>
      </c>
      <c r="B161" s="110">
        <v>0</v>
      </c>
      <c r="C161" s="110">
        <v>1.012</v>
      </c>
      <c r="D161" s="110">
        <v>2.0249999999999999</v>
      </c>
      <c r="E161" s="110">
        <v>3.0390000000000001</v>
      </c>
      <c r="F161" s="110">
        <v>4.0529999999999999</v>
      </c>
      <c r="G161" s="110">
        <v>5.0679999999999996</v>
      </c>
      <c r="H161" s="110">
        <v>6.0839999999999996</v>
      </c>
      <c r="I161" s="110">
        <v>7.1</v>
      </c>
      <c r="J161" s="110">
        <v>8.1170000000000009</v>
      </c>
      <c r="K161" s="110">
        <v>9.1349999999999998</v>
      </c>
      <c r="L161" s="110">
        <v>10.153</v>
      </c>
    </row>
    <row r="162" spans="1:12" x14ac:dyDescent="0.25">
      <c r="A162" s="162" t="s">
        <v>881</v>
      </c>
      <c r="B162" s="110">
        <v>0</v>
      </c>
      <c r="C162" s="110">
        <v>1.012</v>
      </c>
      <c r="D162" s="110">
        <v>2.0249999999999999</v>
      </c>
      <c r="E162" s="110">
        <v>3.0390000000000001</v>
      </c>
      <c r="F162" s="110">
        <v>4.0529999999999999</v>
      </c>
      <c r="G162" s="110">
        <v>5.0679999999999996</v>
      </c>
      <c r="H162" s="110">
        <v>6.0839999999999996</v>
      </c>
      <c r="I162" s="110">
        <v>7.1</v>
      </c>
      <c r="J162" s="110">
        <v>8.1170000000000009</v>
      </c>
      <c r="K162" s="110">
        <v>9.1340000000000003</v>
      </c>
      <c r="L162" s="110">
        <v>10.153</v>
      </c>
    </row>
    <row r="163" spans="1:12" x14ac:dyDescent="0.25">
      <c r="A163" s="162" t="s">
        <v>882</v>
      </c>
      <c r="B163" s="110">
        <v>0</v>
      </c>
      <c r="C163" s="110">
        <v>1.012</v>
      </c>
      <c r="D163" s="110">
        <v>2.0249999999999999</v>
      </c>
      <c r="E163" s="110">
        <v>3.0390000000000001</v>
      </c>
      <c r="F163" s="110">
        <v>4.0529999999999999</v>
      </c>
      <c r="G163" s="110">
        <v>5.0679999999999996</v>
      </c>
      <c r="H163" s="110">
        <v>6.0830000000000002</v>
      </c>
      <c r="I163" s="110">
        <v>7.1</v>
      </c>
      <c r="J163" s="110">
        <v>8.1170000000000009</v>
      </c>
      <c r="K163" s="110">
        <v>9.1340000000000003</v>
      </c>
      <c r="L163" s="110">
        <v>10.151999999999999</v>
      </c>
    </row>
    <row r="164" spans="1:12" x14ac:dyDescent="0.25">
      <c r="A164" s="162" t="s">
        <v>883</v>
      </c>
      <c r="B164" s="110">
        <v>0</v>
      </c>
      <c r="C164" s="110">
        <v>1.012</v>
      </c>
      <c r="D164" s="110">
        <v>2.0249999999999999</v>
      </c>
      <c r="E164" s="110">
        <v>3.0390000000000001</v>
      </c>
      <c r="F164" s="110">
        <v>4.0529999999999999</v>
      </c>
      <c r="G164" s="110">
        <v>5.0679999999999996</v>
      </c>
      <c r="H164" s="110">
        <v>6.0830000000000002</v>
      </c>
      <c r="I164" s="110">
        <v>7.0990000000000002</v>
      </c>
      <c r="J164" s="110">
        <v>8.1159999999999997</v>
      </c>
      <c r="K164" s="110">
        <v>9.1340000000000003</v>
      </c>
      <c r="L164" s="110">
        <v>10.151999999999999</v>
      </c>
    </row>
    <row r="165" spans="1:12" x14ac:dyDescent="0.25">
      <c r="A165" s="162" t="s">
        <v>884</v>
      </c>
      <c r="B165" s="110">
        <v>0</v>
      </c>
      <c r="C165" s="110">
        <v>1.012</v>
      </c>
      <c r="D165" s="110">
        <v>2.0249999999999999</v>
      </c>
      <c r="E165" s="110">
        <v>3.0379999999999998</v>
      </c>
      <c r="F165" s="110">
        <v>4.0529999999999999</v>
      </c>
      <c r="G165" s="110">
        <v>5.0670000000000002</v>
      </c>
      <c r="H165" s="110">
        <v>6.0830000000000002</v>
      </c>
      <c r="I165" s="110">
        <v>7.0990000000000002</v>
      </c>
      <c r="J165" s="110">
        <v>8.1159999999999997</v>
      </c>
      <c r="K165" s="110">
        <v>9.1329999999999991</v>
      </c>
      <c r="L165" s="110">
        <v>10.151</v>
      </c>
    </row>
    <row r="166" spans="1:12" x14ac:dyDescent="0.25">
      <c r="A166" s="162" t="s">
        <v>885</v>
      </c>
      <c r="B166" s="110">
        <v>0</v>
      </c>
      <c r="C166" s="110">
        <v>1.012</v>
      </c>
      <c r="D166" s="110">
        <v>2.0249999999999999</v>
      </c>
      <c r="E166" s="110">
        <v>3.0379999999999998</v>
      </c>
      <c r="F166" s="110">
        <v>4.0519999999999996</v>
      </c>
      <c r="G166" s="110">
        <v>5.0670000000000002</v>
      </c>
      <c r="H166" s="110">
        <v>6.0830000000000002</v>
      </c>
      <c r="I166" s="110">
        <v>7.0990000000000002</v>
      </c>
      <c r="J166" s="110">
        <v>8.1150000000000002</v>
      </c>
      <c r="K166" s="110">
        <v>9.1329999999999991</v>
      </c>
      <c r="L166" s="110">
        <v>10.151</v>
      </c>
    </row>
    <row r="167" spans="1:12" x14ac:dyDescent="0.25">
      <c r="A167" s="162" t="s">
        <v>886</v>
      </c>
      <c r="B167" s="110">
        <v>0</v>
      </c>
      <c r="C167" s="110">
        <v>1.012</v>
      </c>
      <c r="D167" s="110">
        <v>2.0249999999999999</v>
      </c>
      <c r="E167" s="110">
        <v>3.0379999999999998</v>
      </c>
      <c r="F167" s="110">
        <v>4.0519999999999996</v>
      </c>
      <c r="G167" s="110">
        <v>5.0670000000000002</v>
      </c>
      <c r="H167" s="110">
        <v>6.0819999999999999</v>
      </c>
      <c r="I167" s="110">
        <v>7.0979999999999999</v>
      </c>
      <c r="J167" s="110">
        <v>8.1150000000000002</v>
      </c>
      <c r="K167" s="110">
        <v>9.1319999999999997</v>
      </c>
      <c r="L167" s="110">
        <v>10.15</v>
      </c>
    </row>
    <row r="168" spans="1:12" x14ac:dyDescent="0.25">
      <c r="A168" s="162" t="s">
        <v>887</v>
      </c>
      <c r="B168" s="110">
        <v>0</v>
      </c>
      <c r="C168" s="110">
        <v>1.012</v>
      </c>
      <c r="D168" s="110">
        <v>2.0249999999999999</v>
      </c>
      <c r="E168" s="110">
        <v>3.0379999999999998</v>
      </c>
      <c r="F168" s="110">
        <v>4.0519999999999996</v>
      </c>
      <c r="G168" s="110">
        <v>5.0670000000000002</v>
      </c>
      <c r="H168" s="110">
        <v>6.0819999999999999</v>
      </c>
      <c r="I168" s="110">
        <v>7.0979999999999999</v>
      </c>
      <c r="J168" s="110">
        <v>8.1140000000000008</v>
      </c>
      <c r="K168" s="110">
        <v>9.1319999999999997</v>
      </c>
      <c r="L168" s="110">
        <v>10.148999999999999</v>
      </c>
    </row>
    <row r="169" spans="1:12" x14ac:dyDescent="0.25">
      <c r="A169" s="162" t="s">
        <v>888</v>
      </c>
      <c r="B169" s="110">
        <v>0</v>
      </c>
      <c r="C169" s="110">
        <v>1.012</v>
      </c>
      <c r="D169" s="110">
        <v>2.0249999999999999</v>
      </c>
      <c r="E169" s="110">
        <v>3.0379999999999998</v>
      </c>
      <c r="F169" s="110">
        <v>4.0519999999999996</v>
      </c>
      <c r="G169" s="110">
        <v>5.0659999999999998</v>
      </c>
      <c r="H169" s="110">
        <v>6.0819999999999999</v>
      </c>
      <c r="I169" s="110">
        <v>7.0970000000000004</v>
      </c>
      <c r="J169" s="110">
        <v>8.1140000000000008</v>
      </c>
      <c r="K169" s="110">
        <v>9.1310000000000002</v>
      </c>
      <c r="L169" s="110">
        <v>10.148999999999999</v>
      </c>
    </row>
    <row r="170" spans="1:12" x14ac:dyDescent="0.25">
      <c r="A170" s="162" t="s">
        <v>889</v>
      </c>
      <c r="B170" s="110">
        <v>0</v>
      </c>
      <c r="C170" s="110">
        <v>1.012</v>
      </c>
      <c r="D170" s="110">
        <v>2.024</v>
      </c>
      <c r="E170" s="110">
        <v>3.0379999999999998</v>
      </c>
      <c r="F170" s="110">
        <v>4.0519999999999996</v>
      </c>
      <c r="G170" s="110">
        <v>5.0659999999999998</v>
      </c>
      <c r="H170" s="110">
        <v>6.0810000000000004</v>
      </c>
      <c r="I170" s="110">
        <v>7.0970000000000004</v>
      </c>
      <c r="J170" s="110">
        <v>8.1129999999999995</v>
      </c>
      <c r="K170" s="110">
        <v>9.1310000000000002</v>
      </c>
      <c r="L170" s="110">
        <v>10.148</v>
      </c>
    </row>
    <row r="171" spans="1:12" x14ac:dyDescent="0.25">
      <c r="A171" s="162" t="s">
        <v>890</v>
      </c>
      <c r="B171" s="110">
        <v>0</v>
      </c>
      <c r="C171" s="110">
        <v>1.012</v>
      </c>
      <c r="D171" s="110">
        <v>2.024</v>
      </c>
      <c r="E171" s="110">
        <v>3.0379999999999998</v>
      </c>
      <c r="F171" s="110">
        <v>4.0510000000000002</v>
      </c>
      <c r="G171" s="110">
        <v>5.0659999999999998</v>
      </c>
      <c r="H171" s="110">
        <v>6.0810000000000004</v>
      </c>
      <c r="I171" s="110">
        <v>7.0970000000000004</v>
      </c>
      <c r="J171" s="110">
        <v>8.1129999999999995</v>
      </c>
      <c r="K171" s="110">
        <v>9.1300000000000008</v>
      </c>
      <c r="L171" s="110">
        <v>10.148</v>
      </c>
    </row>
    <row r="172" spans="1:12" x14ac:dyDescent="0.25">
      <c r="A172" s="162" t="s">
        <v>891</v>
      </c>
      <c r="B172" s="110">
        <v>0</v>
      </c>
      <c r="C172" s="110">
        <v>1.012</v>
      </c>
      <c r="D172" s="110">
        <v>2.024</v>
      </c>
      <c r="E172" s="110">
        <v>3.0369999999999999</v>
      </c>
      <c r="F172" s="110">
        <v>4.0510000000000002</v>
      </c>
      <c r="G172" s="110">
        <v>5.0659999999999998</v>
      </c>
      <c r="H172" s="110">
        <v>6.0810000000000004</v>
      </c>
      <c r="I172" s="110">
        <v>7.0960000000000001</v>
      </c>
      <c r="J172" s="110">
        <v>8.1129999999999995</v>
      </c>
      <c r="K172" s="110">
        <v>9.1300000000000008</v>
      </c>
      <c r="L172" s="110">
        <v>10.147</v>
      </c>
    </row>
    <row r="173" spans="1:12" x14ac:dyDescent="0.25">
      <c r="A173" s="162" t="s">
        <v>892</v>
      </c>
      <c r="B173" s="110">
        <v>0</v>
      </c>
      <c r="C173" s="110">
        <v>1.012</v>
      </c>
      <c r="D173" s="110">
        <v>2.024</v>
      </c>
      <c r="E173" s="110">
        <v>3.0369999999999999</v>
      </c>
      <c r="F173" s="110">
        <v>4.0510000000000002</v>
      </c>
      <c r="G173" s="110">
        <v>5.0650000000000004</v>
      </c>
      <c r="H173" s="110">
        <v>6.08</v>
      </c>
      <c r="I173" s="110">
        <v>7.0960000000000001</v>
      </c>
      <c r="J173" s="110">
        <v>8.1120000000000001</v>
      </c>
      <c r="K173" s="110">
        <v>9.1289999999999996</v>
      </c>
      <c r="L173" s="110">
        <v>10.147</v>
      </c>
    </row>
    <row r="174" spans="1:12" x14ac:dyDescent="0.25">
      <c r="A174" s="162" t="s">
        <v>893</v>
      </c>
      <c r="B174" s="110">
        <v>0</v>
      </c>
      <c r="C174" s="110">
        <v>1.012</v>
      </c>
      <c r="D174" s="110">
        <v>2.024</v>
      </c>
      <c r="E174" s="110">
        <v>3.0369999999999999</v>
      </c>
      <c r="F174" s="110">
        <v>4.0510000000000002</v>
      </c>
      <c r="G174" s="110">
        <v>5.0650000000000004</v>
      </c>
      <c r="H174" s="110">
        <v>6.08</v>
      </c>
      <c r="I174" s="110">
        <v>7.0960000000000001</v>
      </c>
      <c r="J174" s="110">
        <v>8.1120000000000001</v>
      </c>
      <c r="K174" s="110">
        <v>9.1289999999999996</v>
      </c>
      <c r="L174" s="110">
        <v>10.146000000000001</v>
      </c>
    </row>
    <row r="175" spans="1:12" x14ac:dyDescent="0.25">
      <c r="A175" s="162" t="s">
        <v>894</v>
      </c>
      <c r="B175" s="110">
        <v>0</v>
      </c>
      <c r="C175" s="110">
        <v>1.012</v>
      </c>
      <c r="D175" s="110">
        <v>2.024</v>
      </c>
      <c r="E175" s="110">
        <v>3.0369999999999999</v>
      </c>
      <c r="F175" s="110">
        <v>4.05</v>
      </c>
      <c r="G175" s="110">
        <v>5.0650000000000004</v>
      </c>
      <c r="H175" s="110">
        <v>6.08</v>
      </c>
      <c r="I175" s="110">
        <v>7.0949999999999998</v>
      </c>
      <c r="J175" s="110">
        <v>8.1110000000000007</v>
      </c>
      <c r="K175" s="110">
        <v>9.1280000000000001</v>
      </c>
      <c r="L175" s="110">
        <v>10.146000000000001</v>
      </c>
    </row>
    <row r="176" spans="1:12" x14ac:dyDescent="0.25">
      <c r="A176" s="162" t="s">
        <v>895</v>
      </c>
      <c r="B176" s="110">
        <v>0</v>
      </c>
      <c r="C176" s="110">
        <v>1.012</v>
      </c>
      <c r="D176" s="110">
        <v>2.024</v>
      </c>
      <c r="E176" s="110">
        <v>3.0369999999999999</v>
      </c>
      <c r="F176" s="110">
        <v>4.05</v>
      </c>
      <c r="G176" s="110">
        <v>5.0640000000000001</v>
      </c>
      <c r="H176" s="110">
        <v>6.0789999999999997</v>
      </c>
      <c r="I176" s="110">
        <v>7.0949999999999998</v>
      </c>
      <c r="J176" s="110">
        <v>8.1110000000000007</v>
      </c>
      <c r="K176" s="110">
        <v>9.1280000000000001</v>
      </c>
      <c r="L176" s="110">
        <v>10.145</v>
      </c>
    </row>
    <row r="177" spans="1:12" x14ac:dyDescent="0.25">
      <c r="A177" s="162" t="s">
        <v>896</v>
      </c>
      <c r="B177" s="110">
        <v>0</v>
      </c>
      <c r="C177" s="110">
        <v>1.012</v>
      </c>
      <c r="D177" s="110">
        <v>2.024</v>
      </c>
      <c r="E177" s="110">
        <v>3.0369999999999999</v>
      </c>
      <c r="F177" s="110">
        <v>4.05</v>
      </c>
      <c r="G177" s="110">
        <v>5.0640000000000001</v>
      </c>
      <c r="H177" s="110">
        <v>6.0789999999999997</v>
      </c>
      <c r="I177" s="110">
        <v>7.0940000000000003</v>
      </c>
      <c r="J177" s="110">
        <v>8.11</v>
      </c>
      <c r="K177" s="110">
        <v>9.1270000000000007</v>
      </c>
      <c r="L177" s="110">
        <v>10.145</v>
      </c>
    </row>
    <row r="178" spans="1:12" x14ac:dyDescent="0.25">
      <c r="A178" s="162" t="s">
        <v>897</v>
      </c>
      <c r="B178" s="110">
        <v>0</v>
      </c>
      <c r="C178" s="110">
        <v>1.0109999999999999</v>
      </c>
      <c r="D178" s="110">
        <v>2.024</v>
      </c>
      <c r="E178" s="110">
        <v>3.036</v>
      </c>
      <c r="F178" s="110">
        <v>4.05</v>
      </c>
      <c r="G178" s="110">
        <v>5.0640000000000001</v>
      </c>
      <c r="H178" s="110">
        <v>6.0789999999999997</v>
      </c>
      <c r="I178" s="110">
        <v>7.0940000000000003</v>
      </c>
      <c r="J178" s="110">
        <v>8.11</v>
      </c>
      <c r="K178" s="110">
        <v>9.1270000000000007</v>
      </c>
      <c r="L178" s="110">
        <v>10.144</v>
      </c>
    </row>
    <row r="179" spans="1:12" x14ac:dyDescent="0.25">
      <c r="A179" s="162" t="s">
        <v>898</v>
      </c>
      <c r="B179" s="110">
        <v>0</v>
      </c>
      <c r="C179" s="110">
        <v>1.0109999999999999</v>
      </c>
      <c r="D179" s="110">
        <v>2.024</v>
      </c>
      <c r="E179" s="110">
        <v>3.036</v>
      </c>
      <c r="F179" s="110">
        <v>4.05</v>
      </c>
      <c r="G179" s="110">
        <v>5.0640000000000001</v>
      </c>
      <c r="H179" s="110">
        <v>6.0780000000000003</v>
      </c>
      <c r="I179" s="110">
        <v>7.0940000000000003</v>
      </c>
      <c r="J179" s="110">
        <v>8.11</v>
      </c>
      <c r="K179" s="110">
        <v>9.1259999999999994</v>
      </c>
      <c r="L179" s="110">
        <v>10.143000000000001</v>
      </c>
    </row>
    <row r="180" spans="1:12" x14ac:dyDescent="0.25">
      <c r="A180" s="162" t="s">
        <v>899</v>
      </c>
      <c r="B180" s="110">
        <v>0</v>
      </c>
      <c r="C180" s="110">
        <v>1.0109999999999999</v>
      </c>
      <c r="D180" s="110">
        <v>2.0230000000000001</v>
      </c>
      <c r="E180" s="110">
        <v>3.036</v>
      </c>
      <c r="F180" s="110">
        <v>4.0490000000000004</v>
      </c>
      <c r="G180" s="110">
        <v>5.0629999999999997</v>
      </c>
      <c r="H180" s="110">
        <v>6.0780000000000003</v>
      </c>
      <c r="I180" s="110">
        <v>7.093</v>
      </c>
      <c r="J180" s="110">
        <v>8.109</v>
      </c>
      <c r="K180" s="110">
        <v>9.1259999999999994</v>
      </c>
      <c r="L180" s="110">
        <v>10.143000000000001</v>
      </c>
    </row>
    <row r="181" spans="1:12" x14ac:dyDescent="0.25">
      <c r="A181" s="162" t="s">
        <v>900</v>
      </c>
      <c r="B181" s="110">
        <v>0</v>
      </c>
      <c r="C181" s="110">
        <v>1.0109999999999999</v>
      </c>
      <c r="D181" s="110">
        <v>2.0230000000000001</v>
      </c>
      <c r="E181" s="110">
        <v>3.036</v>
      </c>
      <c r="F181" s="110">
        <v>4.0490000000000004</v>
      </c>
      <c r="G181" s="110">
        <v>5.0629999999999997</v>
      </c>
      <c r="H181" s="110">
        <v>6.0780000000000003</v>
      </c>
      <c r="I181" s="110">
        <v>7.093</v>
      </c>
      <c r="J181" s="110">
        <v>8.109</v>
      </c>
      <c r="K181" s="110">
        <v>9.125</v>
      </c>
      <c r="L181" s="110">
        <v>10.141999999999999</v>
      </c>
    </row>
    <row r="182" spans="1:12" x14ac:dyDescent="0.25">
      <c r="A182" s="162" t="s">
        <v>901</v>
      </c>
      <c r="B182" s="110">
        <v>0</v>
      </c>
      <c r="C182" s="110">
        <v>1.0109999999999999</v>
      </c>
      <c r="D182" s="110">
        <v>2.0230000000000001</v>
      </c>
      <c r="E182" s="110">
        <v>3.036</v>
      </c>
      <c r="F182" s="110">
        <v>4.0490000000000004</v>
      </c>
      <c r="G182" s="110">
        <v>5.0629999999999997</v>
      </c>
      <c r="H182" s="110">
        <v>6.077</v>
      </c>
      <c r="I182" s="110">
        <v>7.0919999999999996</v>
      </c>
      <c r="J182" s="110">
        <v>8.1080000000000005</v>
      </c>
      <c r="K182" s="110">
        <v>9.125</v>
      </c>
      <c r="L182" s="110">
        <v>10.141999999999999</v>
      </c>
    </row>
    <row r="183" spans="1:12" x14ac:dyDescent="0.25">
      <c r="A183" s="162" t="s">
        <v>902</v>
      </c>
      <c r="B183" s="110">
        <v>0</v>
      </c>
      <c r="C183" s="110">
        <v>1.0109999999999999</v>
      </c>
      <c r="D183" s="110">
        <v>2.0230000000000001</v>
      </c>
      <c r="E183" s="110">
        <v>3.036</v>
      </c>
      <c r="F183" s="110">
        <v>4.0490000000000004</v>
      </c>
      <c r="G183" s="110">
        <v>5.0629999999999997</v>
      </c>
      <c r="H183" s="110">
        <v>6.077</v>
      </c>
      <c r="I183" s="110">
        <v>7.0919999999999996</v>
      </c>
      <c r="J183" s="110">
        <v>8.1080000000000005</v>
      </c>
      <c r="K183" s="110">
        <v>9.1240000000000006</v>
      </c>
      <c r="L183" s="110">
        <v>10.141</v>
      </c>
    </row>
    <row r="184" spans="1:12" x14ac:dyDescent="0.25">
      <c r="A184" s="162" t="s">
        <v>903</v>
      </c>
      <c r="B184" s="110">
        <v>0</v>
      </c>
      <c r="C184" s="110">
        <v>1.0109999999999999</v>
      </c>
      <c r="D184" s="110">
        <v>2.0230000000000001</v>
      </c>
      <c r="E184" s="110">
        <v>3.0350000000000001</v>
      </c>
      <c r="F184" s="110">
        <v>4.0490000000000004</v>
      </c>
      <c r="G184" s="110">
        <v>5.0620000000000003</v>
      </c>
      <c r="H184" s="110">
        <v>6.077</v>
      </c>
      <c r="I184" s="110">
        <v>7.0919999999999996</v>
      </c>
      <c r="J184" s="110">
        <v>8.1069999999999993</v>
      </c>
      <c r="K184" s="110">
        <v>9.1240000000000006</v>
      </c>
      <c r="L184" s="110">
        <v>10.141</v>
      </c>
    </row>
    <row r="185" spans="1:12" x14ac:dyDescent="0.25">
      <c r="A185" s="162" t="s">
        <v>904</v>
      </c>
      <c r="B185" s="110">
        <v>0</v>
      </c>
      <c r="C185" s="110">
        <v>1.0109999999999999</v>
      </c>
      <c r="D185" s="110">
        <v>2.0230000000000001</v>
      </c>
      <c r="E185" s="110">
        <v>3.0350000000000001</v>
      </c>
      <c r="F185" s="110">
        <v>4.048</v>
      </c>
      <c r="G185" s="110">
        <v>5.0620000000000003</v>
      </c>
      <c r="H185" s="110">
        <v>6.0759999999999996</v>
      </c>
      <c r="I185" s="110">
        <v>7.0910000000000002</v>
      </c>
      <c r="J185" s="110">
        <v>8.1069999999999993</v>
      </c>
      <c r="K185" s="110">
        <v>9.1229999999999993</v>
      </c>
      <c r="L185" s="110">
        <v>10.14</v>
      </c>
    </row>
    <row r="186" spans="1:12" x14ac:dyDescent="0.25">
      <c r="A186" s="162" t="s">
        <v>905</v>
      </c>
      <c r="B186" s="110">
        <v>0</v>
      </c>
      <c r="C186" s="110">
        <v>1.0109999999999999</v>
      </c>
      <c r="D186" s="110">
        <v>2.0230000000000001</v>
      </c>
      <c r="E186" s="110">
        <v>3.0350000000000001</v>
      </c>
      <c r="F186" s="110">
        <v>4.048</v>
      </c>
      <c r="G186" s="110">
        <v>5.0620000000000003</v>
      </c>
      <c r="H186" s="110">
        <v>6.0759999999999996</v>
      </c>
      <c r="I186" s="110">
        <v>7.0910000000000002</v>
      </c>
      <c r="J186" s="110">
        <v>8.1069999999999993</v>
      </c>
      <c r="K186" s="110">
        <v>9.1229999999999993</v>
      </c>
      <c r="L186" s="110">
        <v>10.14</v>
      </c>
    </row>
    <row r="187" spans="1:12" x14ac:dyDescent="0.25">
      <c r="A187" s="162" t="s">
        <v>906</v>
      </c>
      <c r="B187" s="110">
        <v>0</v>
      </c>
      <c r="C187" s="110">
        <v>1.0109999999999999</v>
      </c>
      <c r="D187" s="110">
        <v>2.0230000000000001</v>
      </c>
      <c r="E187" s="110">
        <v>3.0350000000000001</v>
      </c>
      <c r="F187" s="110">
        <v>4.048</v>
      </c>
      <c r="G187" s="110">
        <v>5.0609999999999999</v>
      </c>
      <c r="H187" s="110">
        <v>6.0759999999999996</v>
      </c>
      <c r="I187" s="110">
        <v>7.0910000000000002</v>
      </c>
      <c r="J187" s="110">
        <v>8.1059999999999999</v>
      </c>
      <c r="K187" s="110">
        <v>9.1219999999999999</v>
      </c>
      <c r="L187" s="110">
        <v>10.138999999999999</v>
      </c>
    </row>
    <row r="188" spans="1:12" x14ac:dyDescent="0.25">
      <c r="A188" s="162" t="s">
        <v>907</v>
      </c>
      <c r="B188" s="110">
        <v>0</v>
      </c>
      <c r="C188" s="110">
        <v>1.0109999999999999</v>
      </c>
      <c r="D188" s="110">
        <v>2.0230000000000001</v>
      </c>
      <c r="E188" s="110">
        <v>3.0350000000000001</v>
      </c>
      <c r="F188" s="110">
        <v>4.048</v>
      </c>
      <c r="G188" s="110">
        <v>5.0609999999999999</v>
      </c>
      <c r="H188" s="110">
        <v>6.0750000000000002</v>
      </c>
      <c r="I188" s="110">
        <v>7.09</v>
      </c>
      <c r="J188" s="110">
        <v>8.1059999999999999</v>
      </c>
      <c r="K188" s="110">
        <v>9.1219999999999999</v>
      </c>
      <c r="L188" s="110">
        <v>10.138999999999999</v>
      </c>
    </row>
    <row r="189" spans="1:12" x14ac:dyDescent="0.25">
      <c r="A189" s="162" t="s">
        <v>908</v>
      </c>
      <c r="B189" s="110">
        <v>0</v>
      </c>
      <c r="C189" s="110">
        <v>1.0109999999999999</v>
      </c>
      <c r="D189" s="110">
        <v>2.0219999999999998</v>
      </c>
      <c r="E189" s="110">
        <v>3.0350000000000001</v>
      </c>
      <c r="F189" s="110">
        <v>4.0469999999999997</v>
      </c>
      <c r="G189" s="110">
        <v>5.0609999999999999</v>
      </c>
      <c r="H189" s="110">
        <v>6.0750000000000002</v>
      </c>
      <c r="I189" s="110">
        <v>7.09</v>
      </c>
      <c r="J189" s="110">
        <v>8.1050000000000004</v>
      </c>
      <c r="K189" s="110">
        <v>9.1210000000000004</v>
      </c>
      <c r="L189" s="110">
        <v>10.138</v>
      </c>
    </row>
    <row r="190" spans="1:12" x14ac:dyDescent="0.25">
      <c r="A190" s="162" t="s">
        <v>909</v>
      </c>
      <c r="B190" s="110">
        <v>0</v>
      </c>
      <c r="C190" s="110">
        <v>1.0109999999999999</v>
      </c>
      <c r="D190" s="110">
        <v>2.0219999999999998</v>
      </c>
      <c r="E190" s="110">
        <v>3.0339999999999998</v>
      </c>
      <c r="F190" s="110">
        <v>4.0469999999999997</v>
      </c>
      <c r="G190" s="110">
        <v>5.0609999999999999</v>
      </c>
      <c r="H190" s="110">
        <v>6.0750000000000002</v>
      </c>
      <c r="I190" s="110">
        <v>7.0890000000000004</v>
      </c>
      <c r="J190" s="110">
        <v>8.1050000000000004</v>
      </c>
      <c r="K190" s="110">
        <v>9.1210000000000004</v>
      </c>
      <c r="L190" s="110">
        <v>10.138</v>
      </c>
    </row>
    <row r="191" spans="1:12" x14ac:dyDescent="0.25">
      <c r="A191" s="162" t="s">
        <v>910</v>
      </c>
      <c r="B191" s="110">
        <v>0</v>
      </c>
      <c r="C191" s="110">
        <v>1.0109999999999999</v>
      </c>
      <c r="D191" s="110">
        <v>2.0219999999999998</v>
      </c>
      <c r="E191" s="110">
        <v>3.0339999999999998</v>
      </c>
      <c r="F191" s="110">
        <v>4.0469999999999997</v>
      </c>
      <c r="G191" s="110">
        <v>5.0599999999999996</v>
      </c>
      <c r="H191" s="110">
        <v>6.0739999999999998</v>
      </c>
      <c r="I191" s="110">
        <v>7.0890000000000004</v>
      </c>
      <c r="J191" s="110">
        <v>8.1039999999999992</v>
      </c>
      <c r="K191" s="110">
        <v>9.1199999999999992</v>
      </c>
      <c r="L191" s="110">
        <v>10.137</v>
      </c>
    </row>
    <row r="192" spans="1:12" x14ac:dyDescent="0.25">
      <c r="A192" s="162" t="s">
        <v>911</v>
      </c>
      <c r="B192" s="110">
        <v>0</v>
      </c>
      <c r="C192" s="110">
        <v>1.0109999999999999</v>
      </c>
      <c r="D192" s="110">
        <v>2.0219999999999998</v>
      </c>
      <c r="E192" s="110">
        <v>3.0339999999999998</v>
      </c>
      <c r="F192" s="110">
        <v>4.0469999999999997</v>
      </c>
      <c r="G192" s="110">
        <v>5.0599999999999996</v>
      </c>
      <c r="H192" s="110">
        <v>6.0739999999999998</v>
      </c>
      <c r="I192" s="110">
        <v>7.0890000000000004</v>
      </c>
      <c r="J192" s="110">
        <v>8.1039999999999992</v>
      </c>
      <c r="K192" s="110">
        <v>9.1199999999999992</v>
      </c>
      <c r="L192" s="110">
        <v>10.135999999999999</v>
      </c>
    </row>
    <row r="193" spans="1:12" x14ac:dyDescent="0.25">
      <c r="A193" s="162" t="s">
        <v>912</v>
      </c>
      <c r="B193" s="110">
        <v>0</v>
      </c>
      <c r="C193" s="110">
        <v>1.0109999999999999</v>
      </c>
      <c r="D193" s="110">
        <v>2.0219999999999998</v>
      </c>
      <c r="E193" s="110">
        <v>3.0339999999999998</v>
      </c>
      <c r="F193" s="110">
        <v>4.0469999999999997</v>
      </c>
      <c r="G193" s="110">
        <v>5.0599999999999996</v>
      </c>
      <c r="H193" s="110">
        <v>6.0739999999999998</v>
      </c>
      <c r="I193" s="110">
        <v>7.0880000000000001</v>
      </c>
      <c r="J193" s="110">
        <v>8.1039999999999992</v>
      </c>
      <c r="K193" s="110">
        <v>9.1189999999999998</v>
      </c>
      <c r="L193" s="110">
        <v>10.135999999999999</v>
      </c>
    </row>
    <row r="194" spans="1:12" x14ac:dyDescent="0.25">
      <c r="A194" s="162" t="s">
        <v>913</v>
      </c>
      <c r="B194" s="110">
        <v>0</v>
      </c>
      <c r="C194" s="110">
        <v>1.0109999999999999</v>
      </c>
      <c r="D194" s="110">
        <v>2.0219999999999998</v>
      </c>
      <c r="E194" s="110">
        <v>3.0339999999999998</v>
      </c>
      <c r="F194" s="110">
        <v>4.0460000000000003</v>
      </c>
      <c r="G194" s="110">
        <v>5.0599999999999996</v>
      </c>
      <c r="H194" s="110">
        <v>6.0730000000000004</v>
      </c>
      <c r="I194" s="110">
        <v>7.0880000000000001</v>
      </c>
      <c r="J194" s="110">
        <v>8.1029999999999998</v>
      </c>
      <c r="K194" s="110">
        <v>9.1189999999999998</v>
      </c>
      <c r="L194" s="110">
        <v>10.135</v>
      </c>
    </row>
    <row r="195" spans="1:12" x14ac:dyDescent="0.25">
      <c r="A195" s="162" t="s">
        <v>914</v>
      </c>
      <c r="B195" s="110">
        <v>0</v>
      </c>
      <c r="C195" s="110">
        <v>1.0109999999999999</v>
      </c>
      <c r="D195" s="110">
        <v>2.0219999999999998</v>
      </c>
      <c r="E195" s="110">
        <v>3.0339999999999998</v>
      </c>
      <c r="F195" s="110">
        <v>4.0460000000000003</v>
      </c>
      <c r="G195" s="110">
        <v>5.0590000000000002</v>
      </c>
      <c r="H195" s="110">
        <v>6.0730000000000004</v>
      </c>
      <c r="I195" s="110">
        <v>7.0880000000000001</v>
      </c>
      <c r="J195" s="110">
        <v>8.1029999999999998</v>
      </c>
      <c r="K195" s="110">
        <v>9.1180000000000003</v>
      </c>
      <c r="L195" s="110">
        <v>10.135</v>
      </c>
    </row>
    <row r="196" spans="1:12" x14ac:dyDescent="0.25">
      <c r="A196" s="162" t="s">
        <v>915</v>
      </c>
      <c r="B196" s="110">
        <v>0</v>
      </c>
      <c r="C196" s="110">
        <v>1.0109999999999999</v>
      </c>
      <c r="D196" s="110">
        <v>2.0219999999999998</v>
      </c>
      <c r="E196" s="110">
        <v>3.0329999999999999</v>
      </c>
      <c r="F196" s="110">
        <v>4.0460000000000003</v>
      </c>
      <c r="G196" s="110">
        <v>5.0590000000000002</v>
      </c>
      <c r="H196" s="110">
        <v>6.0730000000000004</v>
      </c>
      <c r="I196" s="110">
        <v>7.0869999999999997</v>
      </c>
      <c r="J196" s="110">
        <v>8.1020000000000003</v>
      </c>
      <c r="K196" s="110">
        <v>9.1180000000000003</v>
      </c>
      <c r="L196" s="110">
        <v>10.134</v>
      </c>
    </row>
    <row r="197" spans="1:12" x14ac:dyDescent="0.25">
      <c r="A197" s="162" t="s">
        <v>916</v>
      </c>
      <c r="B197" s="110">
        <v>0</v>
      </c>
      <c r="C197" s="110">
        <v>1.01</v>
      </c>
      <c r="D197" s="110">
        <v>2.0219999999999998</v>
      </c>
      <c r="E197" s="110">
        <v>3.0329999999999999</v>
      </c>
      <c r="F197" s="110">
        <v>4.0460000000000003</v>
      </c>
      <c r="G197" s="110">
        <v>5.0590000000000002</v>
      </c>
      <c r="H197" s="110">
        <v>6.0720000000000001</v>
      </c>
      <c r="I197" s="110">
        <v>7.0869999999999997</v>
      </c>
      <c r="J197" s="110">
        <v>8.1020000000000003</v>
      </c>
      <c r="K197" s="110">
        <v>9.1170000000000009</v>
      </c>
      <c r="L197" s="110">
        <v>10.134</v>
      </c>
    </row>
    <row r="198" spans="1:12" x14ac:dyDescent="0.25">
      <c r="A198" s="162" t="s">
        <v>917</v>
      </c>
      <c r="B198" s="110">
        <v>0</v>
      </c>
      <c r="C198" s="110">
        <v>1.01</v>
      </c>
      <c r="D198" s="110">
        <v>2.0209999999999999</v>
      </c>
      <c r="E198" s="110">
        <v>3.0329999999999999</v>
      </c>
      <c r="F198" s="110">
        <v>4.0449999999999999</v>
      </c>
      <c r="G198" s="110">
        <v>5.0579999999999998</v>
      </c>
      <c r="H198" s="110">
        <v>6.0720000000000001</v>
      </c>
      <c r="I198" s="110">
        <v>7.0860000000000003</v>
      </c>
      <c r="J198" s="110">
        <v>8.1010000000000009</v>
      </c>
      <c r="K198" s="110">
        <v>9.1170000000000009</v>
      </c>
      <c r="L198" s="110">
        <v>10.132999999999999</v>
      </c>
    </row>
    <row r="199" spans="1:12" x14ac:dyDescent="0.25">
      <c r="A199" s="162" t="s">
        <v>918</v>
      </c>
      <c r="B199" s="110">
        <v>0</v>
      </c>
      <c r="C199" s="110">
        <v>1.01</v>
      </c>
      <c r="D199" s="110">
        <v>2.0209999999999999</v>
      </c>
      <c r="E199" s="110">
        <v>3.0329999999999999</v>
      </c>
      <c r="F199" s="110">
        <v>4.0449999999999999</v>
      </c>
      <c r="G199" s="110">
        <v>5.0579999999999998</v>
      </c>
      <c r="H199" s="110">
        <v>6.0720000000000001</v>
      </c>
      <c r="I199" s="110">
        <v>7.0860000000000003</v>
      </c>
      <c r="J199" s="110">
        <v>8.1010000000000009</v>
      </c>
      <c r="K199" s="110">
        <v>9.1159999999999997</v>
      </c>
      <c r="L199" s="110">
        <v>10.132999999999999</v>
      </c>
    </row>
    <row r="200" spans="1:12" x14ac:dyDescent="0.25">
      <c r="A200" s="162" t="s">
        <v>919</v>
      </c>
      <c r="B200" s="110">
        <v>0</v>
      </c>
      <c r="C200" s="110">
        <v>1.01</v>
      </c>
      <c r="D200" s="110">
        <v>2.0209999999999999</v>
      </c>
      <c r="E200" s="110">
        <v>3.0329999999999999</v>
      </c>
      <c r="F200" s="110">
        <v>4.0449999999999999</v>
      </c>
      <c r="G200" s="110">
        <v>5.0579999999999998</v>
      </c>
      <c r="H200" s="110">
        <v>6.0709999999999997</v>
      </c>
      <c r="I200" s="110">
        <v>7.0860000000000003</v>
      </c>
      <c r="J200" s="110">
        <v>8.1010000000000009</v>
      </c>
      <c r="K200" s="110">
        <v>9.1159999999999997</v>
      </c>
      <c r="L200" s="110">
        <v>10.132</v>
      </c>
    </row>
    <row r="201" spans="1:12" x14ac:dyDescent="0.25">
      <c r="A201" s="162" t="s">
        <v>920</v>
      </c>
      <c r="B201" s="110">
        <v>0</v>
      </c>
      <c r="C201" s="110">
        <v>1.01</v>
      </c>
      <c r="D201" s="110">
        <v>2.0209999999999999</v>
      </c>
      <c r="E201" s="110">
        <v>3.0329999999999999</v>
      </c>
      <c r="F201" s="110">
        <v>4.0449999999999999</v>
      </c>
      <c r="G201" s="110">
        <v>5.0579999999999998</v>
      </c>
      <c r="H201" s="110">
        <v>6.0709999999999997</v>
      </c>
      <c r="I201" s="110">
        <v>7.085</v>
      </c>
      <c r="J201" s="110">
        <v>8.1</v>
      </c>
      <c r="K201" s="110">
        <v>9.1159999999999997</v>
      </c>
      <c r="L201" s="110">
        <v>10.132</v>
      </c>
    </row>
    <row r="202" spans="1:12" x14ac:dyDescent="0.25">
      <c r="A202" s="162" t="s">
        <v>921</v>
      </c>
      <c r="B202" s="110">
        <v>0</v>
      </c>
      <c r="C202" s="110">
        <v>1.01</v>
      </c>
      <c r="D202" s="110">
        <v>2.0209999999999999</v>
      </c>
      <c r="E202" s="110">
        <v>3.0329999999999999</v>
      </c>
      <c r="F202" s="110">
        <v>4.0449999999999999</v>
      </c>
      <c r="G202" s="110">
        <v>5.0570000000000004</v>
      </c>
      <c r="H202" s="110">
        <v>6.0709999999999997</v>
      </c>
      <c r="I202" s="110">
        <v>7.085</v>
      </c>
      <c r="J202" s="110">
        <v>8.1</v>
      </c>
      <c r="K202" s="110">
        <v>9.1150000000000002</v>
      </c>
      <c r="L202" s="110">
        <v>10.131</v>
      </c>
    </row>
    <row r="203" spans="1:12" x14ac:dyDescent="0.25">
      <c r="A203" s="162" t="s">
        <v>922</v>
      </c>
      <c r="B203" s="110">
        <v>0</v>
      </c>
      <c r="C203" s="110">
        <v>1.01</v>
      </c>
      <c r="D203" s="110">
        <v>2.0209999999999999</v>
      </c>
      <c r="E203" s="110">
        <v>3.032</v>
      </c>
      <c r="F203" s="110">
        <v>4.0439999999999996</v>
      </c>
      <c r="G203" s="110">
        <v>5.0570000000000004</v>
      </c>
      <c r="H203" s="110">
        <v>6.0709999999999997</v>
      </c>
      <c r="I203" s="110">
        <v>7.085</v>
      </c>
      <c r="J203" s="110">
        <v>8.0990000000000002</v>
      </c>
      <c r="K203" s="110">
        <v>9.1150000000000002</v>
      </c>
      <c r="L203" s="110">
        <v>10.131</v>
      </c>
    </row>
    <row r="204" spans="1:12" x14ac:dyDescent="0.25">
      <c r="A204" s="162" t="s">
        <v>923</v>
      </c>
      <c r="B204" s="110">
        <v>0</v>
      </c>
      <c r="C204" s="110">
        <v>1.01</v>
      </c>
      <c r="D204" s="110">
        <v>2.0209999999999999</v>
      </c>
      <c r="E204" s="110">
        <v>3.032</v>
      </c>
      <c r="F204" s="110">
        <v>4.0439999999999996</v>
      </c>
      <c r="G204" s="110">
        <v>5.0570000000000004</v>
      </c>
      <c r="H204" s="110">
        <v>6.07</v>
      </c>
      <c r="I204" s="110">
        <v>7.0839999999999996</v>
      </c>
      <c r="J204" s="110">
        <v>8.0990000000000002</v>
      </c>
      <c r="K204" s="110">
        <v>9.1140000000000008</v>
      </c>
      <c r="L204" s="110">
        <v>10.130000000000001</v>
      </c>
    </row>
    <row r="205" spans="1:12" x14ac:dyDescent="0.25">
      <c r="A205" s="162" t="s">
        <v>924</v>
      </c>
      <c r="B205" s="110">
        <v>0</v>
      </c>
      <c r="C205" s="110">
        <v>1.01</v>
      </c>
      <c r="D205" s="110">
        <v>2.0209999999999999</v>
      </c>
      <c r="E205" s="110">
        <v>3.032</v>
      </c>
      <c r="F205" s="110">
        <v>4.0439999999999996</v>
      </c>
      <c r="G205" s="110">
        <v>5.0570000000000004</v>
      </c>
      <c r="H205" s="110">
        <v>6.07</v>
      </c>
      <c r="I205" s="110">
        <v>7.0839999999999996</v>
      </c>
      <c r="J205" s="110">
        <v>8.0980000000000008</v>
      </c>
      <c r="K205" s="110">
        <v>9.1140000000000008</v>
      </c>
      <c r="L205" s="110">
        <v>10.129</v>
      </c>
    </row>
    <row r="206" spans="1:12" x14ac:dyDescent="0.25">
      <c r="A206" s="162" t="s">
        <v>925</v>
      </c>
      <c r="B206" s="110">
        <v>0</v>
      </c>
      <c r="C206" s="110">
        <v>1.01</v>
      </c>
      <c r="D206" s="110">
        <v>2.0209999999999999</v>
      </c>
      <c r="E206" s="110">
        <v>3.032</v>
      </c>
      <c r="F206" s="110">
        <v>4.0439999999999996</v>
      </c>
      <c r="G206" s="110">
        <v>5.056</v>
      </c>
      <c r="H206" s="110">
        <v>6.07</v>
      </c>
      <c r="I206" s="110">
        <v>7.0830000000000002</v>
      </c>
      <c r="J206" s="110">
        <v>8.0980000000000008</v>
      </c>
      <c r="K206" s="110">
        <v>9.1129999999999995</v>
      </c>
      <c r="L206" s="110">
        <v>10.129</v>
      </c>
    </row>
    <row r="207" spans="1:12" x14ac:dyDescent="0.25">
      <c r="A207" s="162" t="s">
        <v>926</v>
      </c>
      <c r="B207" s="110">
        <v>0</v>
      </c>
      <c r="C207" s="110">
        <v>1.01</v>
      </c>
      <c r="D207" s="110">
        <v>2.02</v>
      </c>
      <c r="E207" s="110">
        <v>3.032</v>
      </c>
      <c r="F207" s="110">
        <v>4.0439999999999996</v>
      </c>
      <c r="G207" s="110">
        <v>5.056</v>
      </c>
      <c r="H207" s="110">
        <v>6.069</v>
      </c>
      <c r="I207" s="110">
        <v>7.0830000000000002</v>
      </c>
      <c r="J207" s="110">
        <v>8.0969999999999995</v>
      </c>
      <c r="K207" s="110">
        <v>9.1129999999999995</v>
      </c>
      <c r="L207" s="110">
        <v>10.128</v>
      </c>
    </row>
    <row r="208" spans="1:12" x14ac:dyDescent="0.25">
      <c r="A208" s="162" t="s">
        <v>927</v>
      </c>
      <c r="B208" s="110">
        <v>0</v>
      </c>
      <c r="C208" s="110">
        <v>1.01</v>
      </c>
      <c r="D208" s="110">
        <v>2.02</v>
      </c>
      <c r="E208" s="110">
        <v>3.032</v>
      </c>
      <c r="F208" s="110">
        <v>4.0430000000000001</v>
      </c>
      <c r="G208" s="110">
        <v>5.056</v>
      </c>
      <c r="H208" s="110">
        <v>6.069</v>
      </c>
      <c r="I208" s="110">
        <v>7.0830000000000002</v>
      </c>
      <c r="J208" s="110">
        <v>8.0969999999999995</v>
      </c>
      <c r="K208" s="110">
        <v>9.1120000000000001</v>
      </c>
      <c r="L208" s="110">
        <v>10.128</v>
      </c>
    </row>
    <row r="209" spans="1:12" x14ac:dyDescent="0.25">
      <c r="A209" s="162" t="s">
        <v>928</v>
      </c>
      <c r="B209" s="110">
        <v>0</v>
      </c>
      <c r="C209" s="110">
        <v>1.01</v>
      </c>
      <c r="D209" s="110">
        <v>2.02</v>
      </c>
      <c r="E209" s="110">
        <v>3.0310000000000001</v>
      </c>
      <c r="F209" s="110">
        <v>4.0430000000000001</v>
      </c>
      <c r="G209" s="110">
        <v>5.056</v>
      </c>
      <c r="H209" s="110">
        <v>6.069</v>
      </c>
      <c r="I209" s="110">
        <v>7.0819999999999999</v>
      </c>
      <c r="J209" s="110">
        <v>8.0969999999999995</v>
      </c>
      <c r="K209" s="110">
        <v>9.1120000000000001</v>
      </c>
      <c r="L209" s="110">
        <v>10.127000000000001</v>
      </c>
    </row>
    <row r="210" spans="1:12" x14ac:dyDescent="0.25">
      <c r="A210" s="162" t="s">
        <v>929</v>
      </c>
      <c r="B210" s="110">
        <v>0</v>
      </c>
      <c r="C210" s="110">
        <v>1.01</v>
      </c>
      <c r="D210" s="110">
        <v>2.02</v>
      </c>
      <c r="E210" s="110">
        <v>3.0310000000000001</v>
      </c>
      <c r="F210" s="110">
        <v>4.0430000000000001</v>
      </c>
      <c r="G210" s="110">
        <v>5.0549999999999997</v>
      </c>
      <c r="H210" s="110">
        <v>6.0679999999999996</v>
      </c>
      <c r="I210" s="110">
        <v>7.0819999999999999</v>
      </c>
      <c r="J210" s="110">
        <v>8.0960000000000001</v>
      </c>
      <c r="K210" s="110">
        <v>9.1110000000000007</v>
      </c>
      <c r="L210" s="110">
        <v>10.127000000000001</v>
      </c>
    </row>
    <row r="211" spans="1:12" x14ac:dyDescent="0.25">
      <c r="A211" s="162" t="s">
        <v>930</v>
      </c>
      <c r="B211" s="110">
        <v>0</v>
      </c>
      <c r="C211" s="110">
        <v>1.01</v>
      </c>
      <c r="D211" s="110">
        <v>2.02</v>
      </c>
      <c r="E211" s="110">
        <v>3.0310000000000001</v>
      </c>
      <c r="F211" s="110">
        <v>4.0430000000000001</v>
      </c>
      <c r="G211" s="110">
        <v>5.0549999999999997</v>
      </c>
      <c r="H211" s="110">
        <v>6.0679999999999996</v>
      </c>
      <c r="I211" s="110">
        <v>7.0819999999999999</v>
      </c>
      <c r="J211" s="110">
        <v>8.0960000000000001</v>
      </c>
      <c r="K211" s="110">
        <v>9.1110000000000007</v>
      </c>
      <c r="L211" s="110">
        <v>10.125999999999999</v>
      </c>
    </row>
    <row r="212" spans="1:12" x14ac:dyDescent="0.25">
      <c r="A212" s="162" t="s">
        <v>931</v>
      </c>
      <c r="B212" s="110">
        <v>0</v>
      </c>
      <c r="C212" s="110">
        <v>1.01</v>
      </c>
      <c r="D212" s="110">
        <v>2.02</v>
      </c>
      <c r="E212" s="110">
        <v>3.0310000000000001</v>
      </c>
      <c r="F212" s="110">
        <v>4.0419999999999998</v>
      </c>
      <c r="G212" s="110">
        <v>5.0549999999999997</v>
      </c>
      <c r="H212" s="110">
        <v>6.0679999999999996</v>
      </c>
      <c r="I212" s="110">
        <v>7.0810000000000004</v>
      </c>
      <c r="J212" s="110">
        <v>8.0950000000000006</v>
      </c>
      <c r="K212" s="110">
        <v>9.11</v>
      </c>
      <c r="L212" s="110">
        <v>10.125999999999999</v>
      </c>
    </row>
    <row r="213" spans="1:12" x14ac:dyDescent="0.25">
      <c r="A213" s="162" t="s">
        <v>932</v>
      </c>
      <c r="B213" s="110">
        <v>0</v>
      </c>
      <c r="C213" s="110">
        <v>1.01</v>
      </c>
      <c r="D213" s="110">
        <v>2.02</v>
      </c>
      <c r="E213" s="110">
        <v>3.0310000000000001</v>
      </c>
      <c r="F213" s="110">
        <v>4.0419999999999998</v>
      </c>
      <c r="G213" s="110">
        <v>5.0540000000000003</v>
      </c>
      <c r="H213" s="110">
        <v>6.0670000000000002</v>
      </c>
      <c r="I213" s="110">
        <v>7.0810000000000004</v>
      </c>
      <c r="J213" s="110">
        <v>8.0950000000000006</v>
      </c>
      <c r="K213" s="110">
        <v>9.11</v>
      </c>
      <c r="L213" s="110">
        <v>10.125</v>
      </c>
    </row>
    <row r="214" spans="1:12" x14ac:dyDescent="0.25">
      <c r="A214" s="162" t="s">
        <v>933</v>
      </c>
      <c r="B214" s="110">
        <v>0</v>
      </c>
      <c r="C214" s="110">
        <v>1.01</v>
      </c>
      <c r="D214" s="110">
        <v>2.02</v>
      </c>
      <c r="E214" s="110">
        <v>3.0310000000000001</v>
      </c>
      <c r="F214" s="110">
        <v>4.0419999999999998</v>
      </c>
      <c r="G214" s="110">
        <v>5.0540000000000003</v>
      </c>
      <c r="H214" s="110">
        <v>6.0670000000000002</v>
      </c>
      <c r="I214" s="110">
        <v>7.08</v>
      </c>
      <c r="J214" s="110">
        <v>8.0939999999999994</v>
      </c>
      <c r="K214" s="110">
        <v>9.109</v>
      </c>
      <c r="L214" s="110">
        <v>10.125</v>
      </c>
    </row>
    <row r="215" spans="1:12" x14ac:dyDescent="0.25">
      <c r="A215" s="162" t="s">
        <v>934</v>
      </c>
      <c r="B215" s="110">
        <v>0</v>
      </c>
      <c r="C215" s="110">
        <v>1.0089999999999999</v>
      </c>
      <c r="D215" s="110">
        <v>2.02</v>
      </c>
      <c r="E215" s="110">
        <v>3.03</v>
      </c>
      <c r="F215" s="110">
        <v>4.0419999999999998</v>
      </c>
      <c r="G215" s="110">
        <v>5.0540000000000003</v>
      </c>
      <c r="H215" s="110">
        <v>6.0670000000000002</v>
      </c>
      <c r="I215" s="110">
        <v>7.08</v>
      </c>
      <c r="J215" s="110">
        <v>8.0939999999999994</v>
      </c>
      <c r="K215" s="110">
        <v>9.109</v>
      </c>
      <c r="L215" s="110">
        <v>10.124000000000001</v>
      </c>
    </row>
    <row r="216" spans="1:12" x14ac:dyDescent="0.25">
      <c r="A216" s="162" t="s">
        <v>935</v>
      </c>
      <c r="B216" s="110">
        <v>0</v>
      </c>
      <c r="C216" s="110">
        <v>1.0089999999999999</v>
      </c>
      <c r="D216" s="110">
        <v>2.02</v>
      </c>
      <c r="E216" s="110">
        <v>3.03</v>
      </c>
      <c r="F216" s="110">
        <v>4.0419999999999998</v>
      </c>
      <c r="G216" s="110">
        <v>5.0540000000000003</v>
      </c>
      <c r="H216" s="110">
        <v>6.0659999999999998</v>
      </c>
      <c r="I216" s="110">
        <v>7.08</v>
      </c>
      <c r="J216" s="110">
        <v>8.0939999999999994</v>
      </c>
      <c r="K216" s="110">
        <v>9.1080000000000005</v>
      </c>
      <c r="L216" s="110">
        <v>10.122999999999999</v>
      </c>
    </row>
    <row r="217" spans="1:12" x14ac:dyDescent="0.25">
      <c r="A217" s="162" t="s">
        <v>936</v>
      </c>
      <c r="B217" s="110">
        <v>0</v>
      </c>
      <c r="C217" s="110">
        <v>1.0089999999999999</v>
      </c>
      <c r="D217" s="110">
        <v>2.0190000000000001</v>
      </c>
      <c r="E217" s="110">
        <v>3.03</v>
      </c>
      <c r="F217" s="110">
        <v>4.0410000000000004</v>
      </c>
      <c r="G217" s="110">
        <v>5.0529999999999999</v>
      </c>
      <c r="H217" s="110">
        <v>6.0659999999999998</v>
      </c>
      <c r="I217" s="110">
        <v>7.0789999999999997</v>
      </c>
      <c r="J217" s="110">
        <v>8.093</v>
      </c>
      <c r="K217" s="110">
        <v>9.1080000000000005</v>
      </c>
      <c r="L217" s="110">
        <v>10.122999999999999</v>
      </c>
    </row>
    <row r="218" spans="1:12" x14ac:dyDescent="0.25">
      <c r="A218" s="162" t="s">
        <v>937</v>
      </c>
      <c r="B218" s="110">
        <v>0</v>
      </c>
      <c r="C218" s="110">
        <v>1.0089999999999999</v>
      </c>
      <c r="D218" s="110">
        <v>2.0190000000000001</v>
      </c>
      <c r="E218" s="110">
        <v>3.03</v>
      </c>
      <c r="F218" s="110">
        <v>4.0410000000000004</v>
      </c>
      <c r="G218" s="110">
        <v>5.0529999999999999</v>
      </c>
      <c r="H218" s="110">
        <v>6.0659999999999998</v>
      </c>
      <c r="I218" s="110">
        <v>7.0789999999999997</v>
      </c>
      <c r="J218" s="110">
        <v>8.093</v>
      </c>
      <c r="K218" s="110">
        <v>9.1069999999999993</v>
      </c>
      <c r="L218" s="110">
        <v>10.122</v>
      </c>
    </row>
    <row r="219" spans="1:12" x14ac:dyDescent="0.25">
      <c r="A219" s="162" t="s">
        <v>938</v>
      </c>
      <c r="B219" s="110">
        <v>0</v>
      </c>
      <c r="C219" s="110">
        <v>1.0089999999999999</v>
      </c>
      <c r="D219" s="110">
        <v>2.0190000000000001</v>
      </c>
      <c r="E219" s="110">
        <v>3.03</v>
      </c>
      <c r="F219" s="110">
        <v>4.0410000000000004</v>
      </c>
      <c r="G219" s="110">
        <v>5.0529999999999999</v>
      </c>
      <c r="H219" s="110">
        <v>6.0650000000000004</v>
      </c>
      <c r="I219" s="110">
        <v>7.0780000000000003</v>
      </c>
      <c r="J219" s="110">
        <v>8.0920000000000005</v>
      </c>
      <c r="K219" s="110">
        <v>9.1069999999999993</v>
      </c>
      <c r="L219" s="110">
        <v>10.122</v>
      </c>
    </row>
    <row r="220" spans="1:12" x14ac:dyDescent="0.25">
      <c r="A220" s="162" t="s">
        <v>939</v>
      </c>
      <c r="B220" s="110">
        <v>0</v>
      </c>
      <c r="C220" s="110">
        <v>1.0089999999999999</v>
      </c>
      <c r="D220" s="110">
        <v>2.0190000000000001</v>
      </c>
      <c r="E220" s="110">
        <v>3.03</v>
      </c>
      <c r="F220" s="110">
        <v>4.0410000000000004</v>
      </c>
      <c r="G220" s="110">
        <v>5.0529999999999999</v>
      </c>
      <c r="H220" s="110">
        <v>6.0650000000000004</v>
      </c>
      <c r="I220" s="110">
        <v>7.0780000000000003</v>
      </c>
      <c r="J220" s="110">
        <v>8.0920000000000005</v>
      </c>
      <c r="K220" s="110">
        <v>9.1059999999999999</v>
      </c>
      <c r="L220" s="110">
        <v>10.121</v>
      </c>
    </row>
    <row r="221" spans="1:12" x14ac:dyDescent="0.25">
      <c r="A221" s="162" t="s">
        <v>940</v>
      </c>
      <c r="B221" s="110">
        <v>0</v>
      </c>
      <c r="C221" s="110">
        <v>1.0089999999999999</v>
      </c>
      <c r="D221" s="110">
        <v>2.0190000000000001</v>
      </c>
      <c r="E221" s="110">
        <v>3.0289999999999999</v>
      </c>
      <c r="F221" s="110">
        <v>4.0410000000000004</v>
      </c>
      <c r="G221" s="110">
        <v>5.0519999999999996</v>
      </c>
      <c r="H221" s="110">
        <v>6.0650000000000004</v>
      </c>
      <c r="I221" s="110">
        <v>7.0780000000000003</v>
      </c>
      <c r="J221" s="110">
        <v>8.0909999999999993</v>
      </c>
      <c r="K221" s="110">
        <v>9.1059999999999999</v>
      </c>
      <c r="L221" s="110">
        <v>10.121</v>
      </c>
    </row>
    <row r="222" spans="1:12" x14ac:dyDescent="0.25">
      <c r="A222" s="162" t="s">
        <v>941</v>
      </c>
      <c r="B222" s="110">
        <v>0</v>
      </c>
      <c r="C222" s="110">
        <v>1.0089999999999999</v>
      </c>
      <c r="D222" s="110">
        <v>2.0190000000000001</v>
      </c>
      <c r="E222" s="110">
        <v>3.0289999999999999</v>
      </c>
      <c r="F222" s="110">
        <v>4.04</v>
      </c>
      <c r="G222" s="110">
        <v>5.0519999999999996</v>
      </c>
      <c r="H222" s="110">
        <v>6.0640000000000001</v>
      </c>
      <c r="I222" s="110">
        <v>7.077</v>
      </c>
      <c r="J222" s="110">
        <v>8.0909999999999993</v>
      </c>
      <c r="K222" s="110">
        <v>9.1050000000000004</v>
      </c>
      <c r="L222" s="110">
        <v>10.119999999999999</v>
      </c>
    </row>
    <row r="223" spans="1:12" x14ac:dyDescent="0.25">
      <c r="A223" s="162" t="s">
        <v>942</v>
      </c>
      <c r="B223" s="110">
        <v>0</v>
      </c>
      <c r="C223" s="110">
        <v>1.0089999999999999</v>
      </c>
      <c r="D223" s="110">
        <v>2.0190000000000001</v>
      </c>
      <c r="E223" s="110">
        <v>3.0289999999999999</v>
      </c>
      <c r="F223" s="110">
        <v>4.04</v>
      </c>
      <c r="G223" s="110">
        <v>5.0519999999999996</v>
      </c>
      <c r="H223" s="110">
        <v>6.0640000000000001</v>
      </c>
      <c r="I223" s="110">
        <v>7.077</v>
      </c>
      <c r="J223" s="110">
        <v>8.0909999999999993</v>
      </c>
      <c r="K223" s="110">
        <v>9.1050000000000004</v>
      </c>
      <c r="L223" s="110">
        <v>10.119999999999999</v>
      </c>
    </row>
    <row r="224" spans="1:12" x14ac:dyDescent="0.25">
      <c r="A224" s="162" t="s">
        <v>943</v>
      </c>
      <c r="B224" s="110">
        <v>0</v>
      </c>
      <c r="C224" s="110">
        <v>1.0089999999999999</v>
      </c>
      <c r="D224" s="110">
        <v>2.0190000000000001</v>
      </c>
      <c r="E224" s="110">
        <v>3.0289999999999999</v>
      </c>
      <c r="F224" s="110">
        <v>4.04</v>
      </c>
      <c r="G224" s="110">
        <v>5.0510000000000002</v>
      </c>
      <c r="H224" s="110">
        <v>6.0640000000000001</v>
      </c>
      <c r="I224" s="110">
        <v>7.077</v>
      </c>
      <c r="J224" s="110">
        <v>8.09</v>
      </c>
      <c r="K224" s="110">
        <v>9.1039999999999992</v>
      </c>
      <c r="L224" s="110">
        <v>10.119</v>
      </c>
    </row>
    <row r="225" spans="1:12" x14ac:dyDescent="0.25">
      <c r="A225" s="162" t="s">
        <v>944</v>
      </c>
      <c r="B225" s="110">
        <v>0</v>
      </c>
      <c r="C225" s="110">
        <v>1.0089999999999999</v>
      </c>
      <c r="D225" s="110">
        <v>2.0190000000000001</v>
      </c>
      <c r="E225" s="110">
        <v>3.0289999999999999</v>
      </c>
      <c r="F225" s="110">
        <v>4.04</v>
      </c>
      <c r="G225" s="110">
        <v>5.0510000000000002</v>
      </c>
      <c r="H225" s="110">
        <v>6.0629999999999997</v>
      </c>
      <c r="I225" s="110">
        <v>7.0759999999999996</v>
      </c>
      <c r="J225" s="110">
        <v>8.09</v>
      </c>
      <c r="K225" s="110">
        <v>9.1039999999999992</v>
      </c>
      <c r="L225" s="110">
        <v>10.119</v>
      </c>
    </row>
    <row r="226" spans="1:12" x14ac:dyDescent="0.25">
      <c r="A226" s="162" t="s">
        <v>945</v>
      </c>
      <c r="B226" s="110">
        <v>0</v>
      </c>
      <c r="C226" s="110">
        <v>1.0089999999999999</v>
      </c>
      <c r="D226" s="110">
        <v>2.0179999999999998</v>
      </c>
      <c r="E226" s="110">
        <v>3.0289999999999999</v>
      </c>
      <c r="F226" s="110">
        <v>4.0389999999999997</v>
      </c>
      <c r="G226" s="110">
        <v>5.0510000000000002</v>
      </c>
      <c r="H226" s="110">
        <v>6.0629999999999997</v>
      </c>
      <c r="I226" s="110">
        <v>7.0759999999999996</v>
      </c>
      <c r="J226" s="110">
        <v>8.0890000000000004</v>
      </c>
      <c r="K226" s="110">
        <v>9.1029999999999998</v>
      </c>
      <c r="L226" s="110">
        <v>10.118</v>
      </c>
    </row>
    <row r="227" spans="1:12" x14ac:dyDescent="0.25">
      <c r="A227" s="162" t="s">
        <v>946</v>
      </c>
      <c r="B227" s="110">
        <v>0</v>
      </c>
      <c r="C227" s="110">
        <v>1.0089999999999999</v>
      </c>
      <c r="D227" s="110">
        <v>2.0179999999999998</v>
      </c>
      <c r="E227" s="110">
        <v>3.028</v>
      </c>
      <c r="F227" s="110">
        <v>4.0389999999999997</v>
      </c>
      <c r="G227" s="110">
        <v>5.0510000000000002</v>
      </c>
      <c r="H227" s="110">
        <v>6.0629999999999997</v>
      </c>
      <c r="I227" s="110">
        <v>7.0750000000000002</v>
      </c>
      <c r="J227" s="110">
        <v>8.0890000000000004</v>
      </c>
      <c r="K227" s="110">
        <v>9.1029999999999998</v>
      </c>
      <c r="L227" s="110">
        <v>10.118</v>
      </c>
    </row>
    <row r="228" spans="1:12" x14ac:dyDescent="0.25">
      <c r="A228" s="162" t="s">
        <v>947</v>
      </c>
      <c r="B228" s="110">
        <v>0</v>
      </c>
      <c r="C228" s="110">
        <v>1.0089999999999999</v>
      </c>
      <c r="D228" s="110">
        <v>2.0179999999999998</v>
      </c>
      <c r="E228" s="110">
        <v>3.028</v>
      </c>
      <c r="F228" s="110">
        <v>4.0389999999999997</v>
      </c>
      <c r="G228" s="110">
        <v>5.05</v>
      </c>
      <c r="H228" s="110">
        <v>6.0620000000000003</v>
      </c>
      <c r="I228" s="110">
        <v>7.0750000000000002</v>
      </c>
      <c r="J228" s="110">
        <v>8.0879999999999992</v>
      </c>
      <c r="K228" s="110">
        <v>9.1020000000000003</v>
      </c>
      <c r="L228" s="110">
        <v>10.117000000000001</v>
      </c>
    </row>
    <row r="229" spans="1:12" x14ac:dyDescent="0.25">
      <c r="A229" s="162" t="s">
        <v>948</v>
      </c>
      <c r="B229" s="110">
        <v>0</v>
      </c>
      <c r="C229" s="110">
        <v>1.0089999999999999</v>
      </c>
      <c r="D229" s="110">
        <v>2.0179999999999998</v>
      </c>
      <c r="E229" s="110">
        <v>3.028</v>
      </c>
      <c r="F229" s="110">
        <v>4.0389999999999997</v>
      </c>
      <c r="G229" s="110">
        <v>5.05</v>
      </c>
      <c r="H229" s="110">
        <v>6.0620000000000003</v>
      </c>
      <c r="I229" s="110">
        <v>7.0750000000000002</v>
      </c>
      <c r="J229" s="110">
        <v>8.0879999999999992</v>
      </c>
      <c r="K229" s="110">
        <v>9.1020000000000003</v>
      </c>
      <c r="L229" s="110">
        <v>10.116</v>
      </c>
    </row>
    <row r="230" spans="1:12" x14ac:dyDescent="0.25">
      <c r="A230" s="162" t="s">
        <v>949</v>
      </c>
      <c r="B230" s="110">
        <v>0</v>
      </c>
      <c r="C230" s="110">
        <v>1.0089999999999999</v>
      </c>
      <c r="D230" s="110">
        <v>2.0179999999999998</v>
      </c>
      <c r="E230" s="110">
        <v>3.028</v>
      </c>
      <c r="F230" s="110">
        <v>4.0389999999999997</v>
      </c>
      <c r="G230" s="110">
        <v>5.05</v>
      </c>
      <c r="H230" s="110">
        <v>6.0620000000000003</v>
      </c>
      <c r="I230" s="110">
        <v>7.0739999999999998</v>
      </c>
      <c r="J230" s="110">
        <v>8.0879999999999992</v>
      </c>
      <c r="K230" s="110">
        <v>9.1010000000000009</v>
      </c>
      <c r="L230" s="110">
        <v>10.116</v>
      </c>
    </row>
    <row r="231" spans="1:12" x14ac:dyDescent="0.25">
      <c r="A231" s="162" t="s">
        <v>950</v>
      </c>
      <c r="B231" s="110">
        <v>0</v>
      </c>
      <c r="C231" s="110">
        <v>1.0089999999999999</v>
      </c>
      <c r="D231" s="110">
        <v>2.0179999999999998</v>
      </c>
      <c r="E231" s="110">
        <v>3.028</v>
      </c>
      <c r="F231" s="110">
        <v>4.0380000000000003</v>
      </c>
      <c r="G231" s="110">
        <v>5.05</v>
      </c>
      <c r="H231" s="110">
        <v>6.0609999999999999</v>
      </c>
      <c r="I231" s="110">
        <v>7.0739999999999998</v>
      </c>
      <c r="J231" s="110">
        <v>8.0869999999999997</v>
      </c>
      <c r="K231" s="110">
        <v>9.1010000000000009</v>
      </c>
      <c r="L231" s="110">
        <v>10.115</v>
      </c>
    </row>
    <row r="232" spans="1:12" x14ac:dyDescent="0.25">
      <c r="A232" s="162" t="s">
        <v>951</v>
      </c>
      <c r="B232" s="110">
        <v>0</v>
      </c>
      <c r="C232" s="110">
        <v>1.0089999999999999</v>
      </c>
      <c r="D232" s="110">
        <v>2.0179999999999998</v>
      </c>
      <c r="E232" s="110">
        <v>3.028</v>
      </c>
      <c r="F232" s="110">
        <v>4.0380000000000003</v>
      </c>
      <c r="G232" s="110">
        <v>5.0490000000000004</v>
      </c>
      <c r="H232" s="110">
        <v>6.0609999999999999</v>
      </c>
      <c r="I232" s="110">
        <v>7.0739999999999998</v>
      </c>
      <c r="J232" s="110">
        <v>8.0869999999999997</v>
      </c>
      <c r="K232" s="110">
        <v>9.1</v>
      </c>
      <c r="L232" s="110">
        <v>10.115</v>
      </c>
    </row>
    <row r="233" spans="1:12" x14ac:dyDescent="0.25">
      <c r="A233" s="162" t="s">
        <v>952</v>
      </c>
      <c r="B233" s="110">
        <v>0</v>
      </c>
      <c r="C233" s="110">
        <v>1.0089999999999999</v>
      </c>
      <c r="D233" s="110">
        <v>2.0179999999999998</v>
      </c>
      <c r="E233" s="110">
        <v>3.0270000000000001</v>
      </c>
      <c r="F233" s="110">
        <v>4.0380000000000003</v>
      </c>
      <c r="G233" s="110">
        <v>5.0490000000000004</v>
      </c>
      <c r="H233" s="110">
        <v>6.0609999999999999</v>
      </c>
      <c r="I233" s="110">
        <v>7.0730000000000004</v>
      </c>
      <c r="J233" s="110">
        <v>8.0860000000000003</v>
      </c>
      <c r="K233" s="110">
        <v>9.1</v>
      </c>
      <c r="L233" s="110">
        <v>10.114000000000001</v>
      </c>
    </row>
    <row r="234" spans="1:12" x14ac:dyDescent="0.25">
      <c r="A234" s="162" t="s">
        <v>953</v>
      </c>
      <c r="B234" s="110">
        <v>0</v>
      </c>
      <c r="C234" s="110">
        <v>1.008</v>
      </c>
      <c r="D234" s="110">
        <v>2.0179999999999998</v>
      </c>
      <c r="E234" s="110">
        <v>3.0270000000000001</v>
      </c>
      <c r="F234" s="110">
        <v>4.0380000000000003</v>
      </c>
      <c r="G234" s="110">
        <v>5.0490000000000004</v>
      </c>
      <c r="H234" s="110">
        <v>6.06</v>
      </c>
      <c r="I234" s="110">
        <v>7.0730000000000004</v>
      </c>
      <c r="J234" s="110">
        <v>8.0860000000000003</v>
      </c>
      <c r="K234" s="110">
        <v>9.0990000000000002</v>
      </c>
      <c r="L234" s="110">
        <v>10.114000000000001</v>
      </c>
    </row>
    <row r="235" spans="1:12" x14ac:dyDescent="0.25">
      <c r="A235" s="162" t="s">
        <v>954</v>
      </c>
      <c r="B235" s="110">
        <v>0</v>
      </c>
      <c r="C235" s="110">
        <v>1.008</v>
      </c>
      <c r="D235" s="110">
        <v>2.0169999999999999</v>
      </c>
      <c r="E235" s="110">
        <v>3.0270000000000001</v>
      </c>
      <c r="F235" s="110">
        <v>4.0380000000000003</v>
      </c>
      <c r="G235" s="110">
        <v>5.0490000000000004</v>
      </c>
      <c r="H235" s="110">
        <v>6.06</v>
      </c>
      <c r="I235" s="110">
        <v>7.0720000000000001</v>
      </c>
      <c r="J235" s="110">
        <v>8.0850000000000009</v>
      </c>
      <c r="K235" s="110">
        <v>9.0990000000000002</v>
      </c>
      <c r="L235" s="110">
        <v>10.113</v>
      </c>
    </row>
    <row r="236" spans="1:12" x14ac:dyDescent="0.25">
      <c r="A236" s="162" t="s">
        <v>955</v>
      </c>
      <c r="B236" s="110">
        <v>0</v>
      </c>
      <c r="C236" s="110">
        <v>1.008</v>
      </c>
      <c r="D236" s="110">
        <v>2.0169999999999999</v>
      </c>
      <c r="E236" s="110">
        <v>3.0270000000000001</v>
      </c>
      <c r="F236" s="110">
        <v>4.0369999999999999</v>
      </c>
      <c r="G236" s="110">
        <v>5.048</v>
      </c>
      <c r="H236" s="110">
        <v>6.06</v>
      </c>
      <c r="I236" s="110">
        <v>7.0720000000000001</v>
      </c>
      <c r="J236" s="110">
        <v>8.0850000000000009</v>
      </c>
      <c r="K236" s="110">
        <v>9.0980000000000008</v>
      </c>
      <c r="L236" s="110">
        <v>10.113</v>
      </c>
    </row>
    <row r="237" spans="1:12" x14ac:dyDescent="0.25">
      <c r="A237" s="162" t="s">
        <v>956</v>
      </c>
      <c r="B237" s="110">
        <v>0</v>
      </c>
      <c r="C237" s="110">
        <v>1.008</v>
      </c>
      <c r="D237" s="110">
        <v>2.0169999999999999</v>
      </c>
      <c r="E237" s="110">
        <v>3.0270000000000001</v>
      </c>
      <c r="F237" s="110">
        <v>4.0369999999999999</v>
      </c>
      <c r="G237" s="110">
        <v>5.048</v>
      </c>
      <c r="H237" s="110">
        <v>6.06</v>
      </c>
      <c r="I237" s="110">
        <v>7.0720000000000001</v>
      </c>
      <c r="J237" s="110">
        <v>8.0850000000000009</v>
      </c>
      <c r="K237" s="110">
        <v>9.0980000000000008</v>
      </c>
      <c r="L237" s="110">
        <v>10.112</v>
      </c>
    </row>
    <row r="238" spans="1:12" x14ac:dyDescent="0.25">
      <c r="A238" s="162" t="s">
        <v>957</v>
      </c>
      <c r="B238" s="110">
        <v>0</v>
      </c>
      <c r="C238" s="110">
        <v>1.008</v>
      </c>
      <c r="D238" s="110">
        <v>2.0169999999999999</v>
      </c>
      <c r="E238" s="110">
        <v>3.0270000000000001</v>
      </c>
      <c r="F238" s="110">
        <v>4.0369999999999999</v>
      </c>
      <c r="G238" s="110">
        <v>5.048</v>
      </c>
      <c r="H238" s="110">
        <v>6.0590000000000002</v>
      </c>
      <c r="I238" s="110">
        <v>7.0709999999999997</v>
      </c>
      <c r="J238" s="110">
        <v>8.0839999999999996</v>
      </c>
      <c r="K238" s="110">
        <v>9.0980000000000008</v>
      </c>
      <c r="L238" s="110">
        <v>10.112</v>
      </c>
    </row>
    <row r="239" spans="1:12" x14ac:dyDescent="0.25">
      <c r="A239" s="162" t="s">
        <v>958</v>
      </c>
      <c r="B239" s="110">
        <v>0</v>
      </c>
      <c r="C239" s="110">
        <v>1.008</v>
      </c>
      <c r="D239" s="110">
        <v>2.0169999999999999</v>
      </c>
      <c r="E239" s="110">
        <v>3.0270000000000001</v>
      </c>
      <c r="F239" s="110">
        <v>4.0369999999999999</v>
      </c>
      <c r="G239" s="110">
        <v>5.0469999999999997</v>
      </c>
      <c r="H239" s="110">
        <v>6.0590000000000002</v>
      </c>
      <c r="I239" s="110">
        <v>7.0709999999999997</v>
      </c>
      <c r="J239" s="110">
        <v>8.0839999999999996</v>
      </c>
      <c r="K239" s="110">
        <v>9.0969999999999995</v>
      </c>
      <c r="L239" s="110">
        <v>10.111000000000001</v>
      </c>
    </row>
    <row r="240" spans="1:12" x14ac:dyDescent="0.25">
      <c r="A240" s="162" t="s">
        <v>959</v>
      </c>
      <c r="B240" s="110">
        <v>0</v>
      </c>
      <c r="C240" s="110">
        <v>1.008</v>
      </c>
      <c r="D240" s="110">
        <v>2.0169999999999999</v>
      </c>
      <c r="E240" s="110">
        <v>3.0259999999999998</v>
      </c>
      <c r="F240" s="110">
        <v>4.0359999999999996</v>
      </c>
      <c r="G240" s="110">
        <v>5.0469999999999997</v>
      </c>
      <c r="H240" s="110">
        <v>6.0590000000000002</v>
      </c>
      <c r="I240" s="110">
        <v>7.0709999999999997</v>
      </c>
      <c r="J240" s="110">
        <v>8.0830000000000002</v>
      </c>
      <c r="K240" s="110">
        <v>9.0969999999999995</v>
      </c>
      <c r="L240" s="110">
        <v>10.111000000000001</v>
      </c>
    </row>
    <row r="241" spans="1:12" x14ac:dyDescent="0.25">
      <c r="A241" s="162" t="s">
        <v>960</v>
      </c>
      <c r="B241" s="110">
        <v>0</v>
      </c>
      <c r="C241" s="110">
        <v>1.008</v>
      </c>
      <c r="D241" s="110">
        <v>2.0169999999999999</v>
      </c>
      <c r="E241" s="110">
        <v>3.0259999999999998</v>
      </c>
      <c r="F241" s="110">
        <v>4.0359999999999996</v>
      </c>
      <c r="G241" s="110">
        <v>5.0469999999999997</v>
      </c>
      <c r="H241" s="110">
        <v>6.0579999999999998</v>
      </c>
      <c r="I241" s="110">
        <v>7.07</v>
      </c>
      <c r="J241" s="110">
        <v>8.0830000000000002</v>
      </c>
      <c r="K241" s="110">
        <v>9.0960000000000001</v>
      </c>
      <c r="L241" s="110">
        <v>10.11</v>
      </c>
    </row>
    <row r="242" spans="1:12" x14ac:dyDescent="0.25">
      <c r="A242" s="162" t="s">
        <v>961</v>
      </c>
      <c r="B242" s="110">
        <v>0</v>
      </c>
      <c r="C242" s="110">
        <v>1.008</v>
      </c>
      <c r="D242" s="110">
        <v>2.0169999999999999</v>
      </c>
      <c r="E242" s="110">
        <v>3.0259999999999998</v>
      </c>
      <c r="F242" s="110">
        <v>4.0359999999999996</v>
      </c>
      <c r="G242" s="110">
        <v>5.0469999999999997</v>
      </c>
      <c r="H242" s="110">
        <v>6.0579999999999998</v>
      </c>
      <c r="I242" s="110">
        <v>7.07</v>
      </c>
      <c r="J242" s="110">
        <v>8.0820000000000007</v>
      </c>
      <c r="K242" s="110">
        <v>9.0960000000000001</v>
      </c>
      <c r="L242" s="110">
        <v>10.109</v>
      </c>
    </row>
    <row r="243" spans="1:12" x14ac:dyDescent="0.25">
      <c r="A243" s="162" t="s">
        <v>962</v>
      </c>
      <c r="B243" s="110">
        <v>0</v>
      </c>
      <c r="C243" s="110">
        <v>1.008</v>
      </c>
      <c r="D243" s="110">
        <v>2.0169999999999999</v>
      </c>
      <c r="E243" s="110">
        <v>3.0259999999999998</v>
      </c>
      <c r="F243" s="110">
        <v>4.0359999999999996</v>
      </c>
      <c r="G243" s="110">
        <v>5.0460000000000003</v>
      </c>
      <c r="H243" s="110">
        <v>6.0579999999999998</v>
      </c>
      <c r="I243" s="110">
        <v>7.069</v>
      </c>
      <c r="J243" s="110">
        <v>8.0820000000000007</v>
      </c>
      <c r="K243" s="110">
        <v>9.0950000000000006</v>
      </c>
      <c r="L243" s="110">
        <v>10.109</v>
      </c>
    </row>
    <row r="244" spans="1:12" x14ac:dyDescent="0.25">
      <c r="A244" s="162" t="s">
        <v>963</v>
      </c>
      <c r="B244" s="110">
        <v>0</v>
      </c>
      <c r="C244" s="110">
        <v>1.008</v>
      </c>
      <c r="D244" s="110">
        <v>2.016</v>
      </c>
      <c r="E244" s="110">
        <v>3.0259999999999998</v>
      </c>
      <c r="F244" s="110">
        <v>4.0359999999999996</v>
      </c>
      <c r="G244" s="110">
        <v>5.0460000000000003</v>
      </c>
      <c r="H244" s="110">
        <v>6.0570000000000004</v>
      </c>
      <c r="I244" s="110">
        <v>7.069</v>
      </c>
      <c r="J244" s="110">
        <v>8.0820000000000007</v>
      </c>
      <c r="K244" s="110">
        <v>9.0950000000000006</v>
      </c>
      <c r="L244" s="110">
        <v>10.108000000000001</v>
      </c>
    </row>
    <row r="245" spans="1:12" x14ac:dyDescent="0.25">
      <c r="A245" s="162" t="s">
        <v>964</v>
      </c>
      <c r="B245" s="110">
        <v>0</v>
      </c>
      <c r="C245" s="110">
        <v>1.008</v>
      </c>
      <c r="D245" s="110">
        <v>2.016</v>
      </c>
      <c r="E245" s="110">
        <v>3.0259999999999998</v>
      </c>
      <c r="F245" s="110">
        <v>4.0350000000000001</v>
      </c>
      <c r="G245" s="110">
        <v>5.0460000000000003</v>
      </c>
      <c r="H245" s="110">
        <v>6.0570000000000004</v>
      </c>
      <c r="I245" s="110">
        <v>7.069</v>
      </c>
      <c r="J245" s="110">
        <v>8.0809999999999995</v>
      </c>
      <c r="K245" s="110">
        <v>9.0939999999999994</v>
      </c>
      <c r="L245" s="110">
        <v>10.108000000000001</v>
      </c>
    </row>
    <row r="246" spans="1:12" x14ac:dyDescent="0.25">
      <c r="A246" s="162" t="s">
        <v>965</v>
      </c>
      <c r="B246" s="110">
        <v>0</v>
      </c>
      <c r="C246" s="110">
        <v>1.008</v>
      </c>
      <c r="D246" s="110">
        <v>2.016</v>
      </c>
      <c r="E246" s="110">
        <v>3.0249999999999999</v>
      </c>
      <c r="F246" s="110">
        <v>4.0350000000000001</v>
      </c>
      <c r="G246" s="110">
        <v>5.0460000000000003</v>
      </c>
      <c r="H246" s="110">
        <v>6.0570000000000004</v>
      </c>
      <c r="I246" s="110">
        <v>7.0679999999999996</v>
      </c>
      <c r="J246" s="110">
        <v>8.0809999999999995</v>
      </c>
      <c r="K246" s="110">
        <v>9.0939999999999994</v>
      </c>
      <c r="L246" s="110">
        <v>10.106999999999999</v>
      </c>
    </row>
    <row r="247" spans="1:12" x14ac:dyDescent="0.25">
      <c r="A247" s="162" t="s">
        <v>966</v>
      </c>
      <c r="B247" s="110">
        <v>0</v>
      </c>
      <c r="C247" s="110">
        <v>1.008</v>
      </c>
      <c r="D247" s="110">
        <v>2.016</v>
      </c>
      <c r="E247" s="110">
        <v>3.0249999999999999</v>
      </c>
      <c r="F247" s="110">
        <v>4.0350000000000001</v>
      </c>
      <c r="G247" s="110">
        <v>5.0449999999999999</v>
      </c>
      <c r="H247" s="110">
        <v>6.056</v>
      </c>
      <c r="I247" s="110">
        <v>7.0679999999999996</v>
      </c>
      <c r="J247" s="110">
        <v>8.08</v>
      </c>
      <c r="K247" s="110">
        <v>9.093</v>
      </c>
      <c r="L247" s="110">
        <v>10.106999999999999</v>
      </c>
    </row>
    <row r="248" spans="1:12" x14ac:dyDescent="0.25">
      <c r="A248" s="162" t="s">
        <v>967</v>
      </c>
      <c r="B248" s="110">
        <v>0</v>
      </c>
      <c r="C248" s="110">
        <v>1.008</v>
      </c>
      <c r="D248" s="110">
        <v>2.016</v>
      </c>
      <c r="E248" s="110">
        <v>3.0249999999999999</v>
      </c>
      <c r="F248" s="110">
        <v>4.0350000000000001</v>
      </c>
      <c r="G248" s="110">
        <v>5.0449999999999999</v>
      </c>
      <c r="H248" s="110">
        <v>6.056</v>
      </c>
      <c r="I248" s="110">
        <v>7.0679999999999996</v>
      </c>
      <c r="J248" s="110">
        <v>8.08</v>
      </c>
      <c r="K248" s="110">
        <v>9.093</v>
      </c>
      <c r="L248" s="110">
        <v>10.106</v>
      </c>
    </row>
    <row r="249" spans="1:12" x14ac:dyDescent="0.25">
      <c r="A249" s="162" t="s">
        <v>968</v>
      </c>
      <c r="B249" s="110">
        <v>0</v>
      </c>
      <c r="C249" s="110">
        <v>1.008</v>
      </c>
      <c r="D249" s="110">
        <v>2.016</v>
      </c>
      <c r="E249" s="110">
        <v>3.0249999999999999</v>
      </c>
      <c r="F249" s="110">
        <v>4.0350000000000001</v>
      </c>
      <c r="G249" s="110">
        <v>5.0449999999999999</v>
      </c>
      <c r="H249" s="110">
        <v>6.056</v>
      </c>
      <c r="I249" s="110">
        <v>7.0670000000000002</v>
      </c>
      <c r="J249" s="110">
        <v>8.0790000000000006</v>
      </c>
      <c r="K249" s="110">
        <v>9.0920000000000005</v>
      </c>
      <c r="L249" s="110">
        <v>10.106</v>
      </c>
    </row>
    <row r="250" spans="1:12" x14ac:dyDescent="0.25">
      <c r="A250" s="162" t="s">
        <v>969</v>
      </c>
      <c r="B250" s="110">
        <v>0</v>
      </c>
      <c r="C250" s="110">
        <v>1.008</v>
      </c>
      <c r="D250" s="110">
        <v>2.016</v>
      </c>
      <c r="E250" s="110">
        <v>3.0249999999999999</v>
      </c>
      <c r="F250" s="110">
        <v>4.0339999999999998</v>
      </c>
      <c r="G250" s="110">
        <v>5.0439999999999996</v>
      </c>
      <c r="H250" s="110">
        <v>6.0549999999999997</v>
      </c>
      <c r="I250" s="110">
        <v>7.0670000000000002</v>
      </c>
      <c r="J250" s="110">
        <v>8.0790000000000006</v>
      </c>
      <c r="K250" s="110">
        <v>9.0920000000000005</v>
      </c>
      <c r="L250" s="110">
        <v>10.105</v>
      </c>
    </row>
    <row r="251" spans="1:12" x14ac:dyDescent="0.25">
      <c r="A251" s="162" t="s">
        <v>970</v>
      </c>
      <c r="B251" s="110">
        <v>0</v>
      </c>
      <c r="C251" s="110">
        <v>1.008</v>
      </c>
      <c r="D251" s="110">
        <v>2.016</v>
      </c>
      <c r="E251" s="110">
        <v>3.0249999999999999</v>
      </c>
      <c r="F251" s="110">
        <v>4.0339999999999998</v>
      </c>
      <c r="G251" s="110">
        <v>5.0439999999999996</v>
      </c>
      <c r="H251" s="110">
        <v>6.0549999999999997</v>
      </c>
      <c r="I251" s="110">
        <v>7.0659999999999998</v>
      </c>
      <c r="J251" s="110">
        <v>8.0779999999999994</v>
      </c>
      <c r="K251" s="110">
        <v>9.0909999999999993</v>
      </c>
      <c r="L251" s="110">
        <v>10.105</v>
      </c>
    </row>
    <row r="252" spans="1:12" x14ac:dyDescent="0.25">
      <c r="A252" s="162" t="s">
        <v>971</v>
      </c>
      <c r="B252" s="110">
        <v>0</v>
      </c>
      <c r="C252" s="110">
        <v>1.0069999999999999</v>
      </c>
      <c r="D252" s="110">
        <v>2.016</v>
      </c>
      <c r="E252" s="110">
        <v>3.024</v>
      </c>
      <c r="F252" s="110">
        <v>4.0339999999999998</v>
      </c>
      <c r="G252" s="110">
        <v>5.0439999999999996</v>
      </c>
      <c r="H252" s="110">
        <v>6.0549999999999997</v>
      </c>
      <c r="I252" s="110">
        <v>7.0659999999999998</v>
      </c>
      <c r="J252" s="110">
        <v>8.0779999999999994</v>
      </c>
      <c r="K252" s="110">
        <v>9.0909999999999993</v>
      </c>
      <c r="L252" s="110">
        <v>10.103999999999999</v>
      </c>
    </row>
    <row r="253" spans="1:12" x14ac:dyDescent="0.25">
      <c r="A253" s="162" t="s">
        <v>972</v>
      </c>
      <c r="B253" s="110">
        <v>0</v>
      </c>
      <c r="C253" s="110">
        <v>1.0069999999999999</v>
      </c>
      <c r="D253" s="110">
        <v>2.016</v>
      </c>
      <c r="E253" s="110">
        <v>3.024</v>
      </c>
      <c r="F253" s="110">
        <v>4.0339999999999998</v>
      </c>
      <c r="G253" s="110">
        <v>5.0439999999999996</v>
      </c>
      <c r="H253" s="110">
        <v>6.0540000000000003</v>
      </c>
      <c r="I253" s="110">
        <v>7.0659999999999998</v>
      </c>
      <c r="J253" s="110">
        <v>8.0779999999999994</v>
      </c>
      <c r="K253" s="110">
        <v>9.09</v>
      </c>
      <c r="L253" s="110">
        <v>10.103999999999999</v>
      </c>
    </row>
    <row r="254" spans="1:12" x14ac:dyDescent="0.25">
      <c r="A254" s="162" t="s">
        <v>973</v>
      </c>
      <c r="B254" s="110">
        <v>0</v>
      </c>
      <c r="C254" s="110">
        <v>1.0069999999999999</v>
      </c>
      <c r="D254" s="110">
        <v>2.0150000000000001</v>
      </c>
      <c r="E254" s="110">
        <v>3.024</v>
      </c>
      <c r="F254" s="110">
        <v>4.0330000000000004</v>
      </c>
      <c r="G254" s="110">
        <v>5.0430000000000001</v>
      </c>
      <c r="H254" s="110">
        <v>6.0540000000000003</v>
      </c>
      <c r="I254" s="110">
        <v>7.0650000000000004</v>
      </c>
      <c r="J254" s="110">
        <v>8.077</v>
      </c>
      <c r="K254" s="110">
        <v>9.09</v>
      </c>
      <c r="L254" s="110">
        <v>10.103</v>
      </c>
    </row>
    <row r="255" spans="1:12" x14ac:dyDescent="0.25">
      <c r="A255" s="162" t="s">
        <v>974</v>
      </c>
      <c r="B255" s="110">
        <v>0</v>
      </c>
      <c r="C255" s="110">
        <v>1.0069999999999999</v>
      </c>
      <c r="D255" s="110">
        <v>2.0150000000000001</v>
      </c>
      <c r="E255" s="110">
        <v>3.024</v>
      </c>
      <c r="F255" s="110">
        <v>4.0330000000000004</v>
      </c>
      <c r="G255" s="110">
        <v>5.0430000000000001</v>
      </c>
      <c r="H255" s="110">
        <v>6.0540000000000003</v>
      </c>
      <c r="I255" s="110">
        <v>7.0650000000000004</v>
      </c>
      <c r="J255" s="110">
        <v>8.077</v>
      </c>
      <c r="K255" s="110">
        <v>9.0890000000000004</v>
      </c>
      <c r="L255" s="110">
        <v>10.102</v>
      </c>
    </row>
    <row r="256" spans="1:12" x14ac:dyDescent="0.25">
      <c r="A256" s="162" t="s">
        <v>975</v>
      </c>
      <c r="B256" s="110">
        <v>0</v>
      </c>
      <c r="C256" s="110">
        <v>1.0069999999999999</v>
      </c>
      <c r="D256" s="110">
        <v>2.0150000000000001</v>
      </c>
      <c r="E256" s="110">
        <v>3.024</v>
      </c>
      <c r="F256" s="110">
        <v>4.0330000000000004</v>
      </c>
      <c r="G256" s="110">
        <v>5.0430000000000001</v>
      </c>
      <c r="H256" s="110">
        <v>6.0529999999999999</v>
      </c>
      <c r="I256" s="110">
        <v>7.0650000000000004</v>
      </c>
      <c r="J256" s="110">
        <v>8.0760000000000005</v>
      </c>
      <c r="K256" s="110">
        <v>9.0890000000000004</v>
      </c>
      <c r="L256" s="110">
        <v>10.102</v>
      </c>
    </row>
    <row r="257" spans="1:12" x14ac:dyDescent="0.25">
      <c r="A257" s="162" t="s">
        <v>976</v>
      </c>
      <c r="B257" s="110">
        <v>0</v>
      </c>
      <c r="C257" s="110">
        <v>1.0069999999999999</v>
      </c>
      <c r="D257" s="110">
        <v>2.0150000000000001</v>
      </c>
      <c r="E257" s="110">
        <v>3.024</v>
      </c>
      <c r="F257" s="110">
        <v>4.0330000000000004</v>
      </c>
      <c r="G257" s="110">
        <v>5.0430000000000001</v>
      </c>
      <c r="H257" s="110">
        <v>6.0529999999999999</v>
      </c>
      <c r="I257" s="110">
        <v>7.0640000000000001</v>
      </c>
      <c r="J257" s="110">
        <v>8.0760000000000005</v>
      </c>
      <c r="K257" s="110">
        <v>9.0879999999999992</v>
      </c>
      <c r="L257" s="110">
        <v>10.101000000000001</v>
      </c>
    </row>
    <row r="258" spans="1:12" x14ac:dyDescent="0.25">
      <c r="A258" s="162" t="s">
        <v>977</v>
      </c>
      <c r="B258" s="110">
        <v>0</v>
      </c>
      <c r="C258" s="110">
        <v>1.0069999999999999</v>
      </c>
      <c r="D258" s="110">
        <v>2.0150000000000001</v>
      </c>
      <c r="E258" s="110">
        <v>3.0230000000000001</v>
      </c>
      <c r="F258" s="110">
        <v>4.0330000000000004</v>
      </c>
      <c r="G258" s="110">
        <v>5.0419999999999998</v>
      </c>
      <c r="H258" s="110">
        <v>6.0529999999999999</v>
      </c>
      <c r="I258" s="110">
        <v>7.0640000000000001</v>
      </c>
      <c r="J258" s="110">
        <v>8.0749999999999993</v>
      </c>
      <c r="K258" s="110">
        <v>9.0879999999999992</v>
      </c>
      <c r="L258" s="110">
        <v>10.101000000000001</v>
      </c>
    </row>
    <row r="259" spans="1:12" x14ac:dyDescent="0.25">
      <c r="A259" s="162" t="s">
        <v>978</v>
      </c>
      <c r="B259" s="110">
        <v>0</v>
      </c>
      <c r="C259" s="110">
        <v>1.0069999999999999</v>
      </c>
      <c r="D259" s="110">
        <v>2.0150000000000001</v>
      </c>
      <c r="E259" s="110">
        <v>3.0230000000000001</v>
      </c>
      <c r="F259" s="110">
        <v>4.032</v>
      </c>
      <c r="G259" s="110">
        <v>5.0419999999999998</v>
      </c>
      <c r="H259" s="110">
        <v>6.0519999999999996</v>
      </c>
      <c r="I259" s="110">
        <v>7.0629999999999997</v>
      </c>
      <c r="J259" s="110">
        <v>8.0749999999999993</v>
      </c>
      <c r="K259" s="110">
        <v>9.0869999999999997</v>
      </c>
      <c r="L259" s="110">
        <v>10.1</v>
      </c>
    </row>
    <row r="260" spans="1:12" x14ac:dyDescent="0.25">
      <c r="A260" s="162" t="s">
        <v>979</v>
      </c>
      <c r="B260" s="110">
        <v>0</v>
      </c>
      <c r="C260" s="110">
        <v>1.0069999999999999</v>
      </c>
      <c r="D260" s="110">
        <v>2.0150000000000001</v>
      </c>
      <c r="E260" s="110">
        <v>3.0230000000000001</v>
      </c>
      <c r="F260" s="110">
        <v>4.032</v>
      </c>
      <c r="G260" s="110">
        <v>5.0419999999999998</v>
      </c>
      <c r="H260" s="110">
        <v>6.0519999999999996</v>
      </c>
      <c r="I260" s="110">
        <v>7.0629999999999997</v>
      </c>
      <c r="J260" s="110">
        <v>8.0749999999999993</v>
      </c>
      <c r="K260" s="110">
        <v>9.0869999999999997</v>
      </c>
      <c r="L260" s="110">
        <v>10.1</v>
      </c>
    </row>
    <row r="261" spans="1:12" x14ac:dyDescent="0.25">
      <c r="A261" s="162" t="s">
        <v>980</v>
      </c>
      <c r="B261" s="110">
        <v>0</v>
      </c>
      <c r="C261" s="110">
        <v>1.0069999999999999</v>
      </c>
      <c r="D261" s="110">
        <v>2.0150000000000001</v>
      </c>
      <c r="E261" s="110">
        <v>3.0230000000000001</v>
      </c>
      <c r="F261" s="110">
        <v>4.032</v>
      </c>
      <c r="G261" s="110">
        <v>5.0419999999999998</v>
      </c>
      <c r="H261" s="110">
        <v>6.0519999999999996</v>
      </c>
      <c r="I261" s="110">
        <v>7.0629999999999997</v>
      </c>
      <c r="J261" s="110">
        <v>8.0739999999999998</v>
      </c>
      <c r="K261" s="110">
        <v>9.0860000000000003</v>
      </c>
      <c r="L261" s="110">
        <v>10.099</v>
      </c>
    </row>
    <row r="262" spans="1:12" x14ac:dyDescent="0.25">
      <c r="A262" s="162" t="s">
        <v>981</v>
      </c>
      <c r="B262" s="110">
        <v>0</v>
      </c>
      <c r="C262" s="110">
        <v>1.0069999999999999</v>
      </c>
      <c r="D262" s="110">
        <v>2.0150000000000001</v>
      </c>
      <c r="E262" s="110">
        <v>3.0230000000000001</v>
      </c>
      <c r="F262" s="110">
        <v>4.032</v>
      </c>
      <c r="G262" s="110">
        <v>5.0410000000000004</v>
      </c>
      <c r="H262" s="110">
        <v>6.0510000000000002</v>
      </c>
      <c r="I262" s="110">
        <v>7.0620000000000003</v>
      </c>
      <c r="J262" s="110">
        <v>8.0739999999999998</v>
      </c>
      <c r="K262" s="110">
        <v>9.0860000000000003</v>
      </c>
      <c r="L262" s="110">
        <v>10.099</v>
      </c>
    </row>
    <row r="263" spans="1:12" x14ac:dyDescent="0.25">
      <c r="A263" s="162" t="s">
        <v>982</v>
      </c>
      <c r="B263" s="110">
        <v>0</v>
      </c>
      <c r="C263" s="110">
        <v>1.0069999999999999</v>
      </c>
      <c r="D263" s="110">
        <v>2.0139999999999998</v>
      </c>
      <c r="E263" s="110">
        <v>3.0230000000000001</v>
      </c>
      <c r="F263" s="110">
        <v>4.0309999999999997</v>
      </c>
      <c r="G263" s="110">
        <v>5.0410000000000004</v>
      </c>
      <c r="H263" s="110">
        <v>6.0510000000000002</v>
      </c>
      <c r="I263" s="110">
        <v>7.0620000000000003</v>
      </c>
      <c r="J263" s="110">
        <v>8.0730000000000004</v>
      </c>
      <c r="K263" s="110">
        <v>9.0850000000000009</v>
      </c>
      <c r="L263" s="110">
        <v>10.098000000000001</v>
      </c>
    </row>
    <row r="264" spans="1:12" x14ac:dyDescent="0.25">
      <c r="A264" s="162" t="s">
        <v>983</v>
      </c>
      <c r="B264" s="110">
        <v>0</v>
      </c>
      <c r="C264" s="110">
        <v>1.0069999999999999</v>
      </c>
      <c r="D264" s="110">
        <v>2.0139999999999998</v>
      </c>
      <c r="E264" s="110">
        <v>3.0219999999999998</v>
      </c>
      <c r="F264" s="110">
        <v>4.0309999999999997</v>
      </c>
      <c r="G264" s="110">
        <v>5.0410000000000004</v>
      </c>
      <c r="H264" s="110">
        <v>6.0510000000000002</v>
      </c>
      <c r="I264" s="110">
        <v>7.0620000000000003</v>
      </c>
      <c r="J264" s="110">
        <v>8.0730000000000004</v>
      </c>
      <c r="K264" s="110">
        <v>9.0850000000000009</v>
      </c>
      <c r="L264" s="110">
        <v>10.098000000000001</v>
      </c>
    </row>
    <row r="265" spans="1:12" x14ac:dyDescent="0.25">
      <c r="A265" s="162" t="s">
        <v>984</v>
      </c>
      <c r="B265" s="110">
        <v>0</v>
      </c>
      <c r="C265" s="110">
        <v>1.0069999999999999</v>
      </c>
      <c r="D265" s="110">
        <v>2.0139999999999998</v>
      </c>
      <c r="E265" s="110">
        <v>3.0219999999999998</v>
      </c>
      <c r="F265" s="110">
        <v>4.0309999999999997</v>
      </c>
      <c r="G265" s="110">
        <v>5.04</v>
      </c>
      <c r="H265" s="110">
        <v>6.05</v>
      </c>
      <c r="I265" s="110">
        <v>7.0609999999999999</v>
      </c>
      <c r="J265" s="110">
        <v>8.0719999999999992</v>
      </c>
      <c r="K265" s="110">
        <v>9.0839999999999996</v>
      </c>
      <c r="L265" s="110">
        <v>10.097</v>
      </c>
    </row>
    <row r="266" spans="1:12" x14ac:dyDescent="0.25">
      <c r="A266" s="162" t="s">
        <v>985</v>
      </c>
      <c r="B266" s="110">
        <v>0</v>
      </c>
      <c r="C266" s="110">
        <v>1.0069999999999999</v>
      </c>
      <c r="D266" s="110">
        <v>2.0139999999999998</v>
      </c>
      <c r="E266" s="110">
        <v>3.0219999999999998</v>
      </c>
      <c r="F266" s="110">
        <v>4.0309999999999997</v>
      </c>
      <c r="G266" s="110">
        <v>5.04</v>
      </c>
      <c r="H266" s="110">
        <v>6.05</v>
      </c>
      <c r="I266" s="110">
        <v>7.0609999999999999</v>
      </c>
      <c r="J266" s="110">
        <v>8.0719999999999992</v>
      </c>
      <c r="K266" s="110">
        <v>9.0839999999999996</v>
      </c>
      <c r="L266" s="110">
        <v>10.097</v>
      </c>
    </row>
    <row r="267" spans="1:12" x14ac:dyDescent="0.25">
      <c r="A267" s="162" t="s">
        <v>986</v>
      </c>
      <c r="B267" s="110">
        <v>0</v>
      </c>
      <c r="C267" s="110">
        <v>1.0069999999999999</v>
      </c>
      <c r="D267" s="110">
        <v>2.0139999999999998</v>
      </c>
      <c r="E267" s="110">
        <v>3.0219999999999998</v>
      </c>
      <c r="F267" s="110">
        <v>4.0309999999999997</v>
      </c>
      <c r="G267" s="110">
        <v>5.04</v>
      </c>
      <c r="H267" s="110">
        <v>6.05</v>
      </c>
      <c r="I267" s="110">
        <v>7.06</v>
      </c>
      <c r="J267" s="110">
        <v>8.0719999999999992</v>
      </c>
      <c r="K267" s="110">
        <v>9.0830000000000002</v>
      </c>
      <c r="L267" s="110">
        <v>10.096</v>
      </c>
    </row>
    <row r="268" spans="1:12" x14ac:dyDescent="0.25">
      <c r="A268" s="162" t="s">
        <v>987</v>
      </c>
      <c r="B268" s="110">
        <v>0</v>
      </c>
      <c r="C268" s="110">
        <v>1.0069999999999999</v>
      </c>
      <c r="D268" s="110">
        <v>2.0139999999999998</v>
      </c>
      <c r="E268" s="110">
        <v>3.0219999999999998</v>
      </c>
      <c r="F268" s="110">
        <v>4.03</v>
      </c>
      <c r="G268" s="110">
        <v>5.04</v>
      </c>
      <c r="H268" s="110">
        <v>6.05</v>
      </c>
      <c r="I268" s="110">
        <v>7.06</v>
      </c>
      <c r="J268" s="110">
        <v>8.0709999999999997</v>
      </c>
      <c r="K268" s="110">
        <v>9.0830000000000002</v>
      </c>
      <c r="L268" s="110">
        <v>10.095000000000001</v>
      </c>
    </row>
    <row r="269" spans="1:12" x14ac:dyDescent="0.25">
      <c r="A269" s="162" t="s">
        <v>988</v>
      </c>
      <c r="B269" s="110">
        <v>0</v>
      </c>
      <c r="C269" s="110">
        <v>1.0069999999999999</v>
      </c>
      <c r="D269" s="110">
        <v>2.0139999999999998</v>
      </c>
      <c r="E269" s="110">
        <v>3.0219999999999998</v>
      </c>
      <c r="F269" s="110">
        <v>4.03</v>
      </c>
      <c r="G269" s="110">
        <v>5.0389999999999997</v>
      </c>
      <c r="H269" s="110">
        <v>6.0490000000000004</v>
      </c>
      <c r="I269" s="110">
        <v>7.06</v>
      </c>
      <c r="J269" s="110">
        <v>8.0709999999999997</v>
      </c>
      <c r="K269" s="110">
        <v>9.0820000000000007</v>
      </c>
      <c r="L269" s="110">
        <v>10.095000000000001</v>
      </c>
    </row>
    <row r="270" spans="1:12" x14ac:dyDescent="0.25">
      <c r="A270" s="162" t="s">
        <v>989</v>
      </c>
      <c r="B270" s="110">
        <v>0</v>
      </c>
      <c r="C270" s="110">
        <v>1.0069999999999999</v>
      </c>
      <c r="D270" s="110">
        <v>2.0139999999999998</v>
      </c>
      <c r="E270" s="110">
        <v>3.0219999999999998</v>
      </c>
      <c r="F270" s="110">
        <v>4.03</v>
      </c>
      <c r="G270" s="110">
        <v>5.0389999999999997</v>
      </c>
      <c r="H270" s="110">
        <v>6.0490000000000004</v>
      </c>
      <c r="I270" s="110">
        <v>7.0590000000000002</v>
      </c>
      <c r="J270" s="110">
        <v>8.07</v>
      </c>
      <c r="K270" s="110">
        <v>9.0820000000000007</v>
      </c>
      <c r="L270" s="110">
        <v>10.093999999999999</v>
      </c>
    </row>
    <row r="271" spans="1:12" x14ac:dyDescent="0.25">
      <c r="A271" s="162" t="s">
        <v>990</v>
      </c>
      <c r="B271" s="110">
        <v>0</v>
      </c>
      <c r="C271" s="110">
        <v>1.006</v>
      </c>
      <c r="D271" s="110">
        <v>2.0139999999999998</v>
      </c>
      <c r="E271" s="110">
        <v>3.0209999999999999</v>
      </c>
      <c r="F271" s="110">
        <v>4.03</v>
      </c>
      <c r="G271" s="110">
        <v>5.0389999999999997</v>
      </c>
      <c r="H271" s="110">
        <v>6.0490000000000004</v>
      </c>
      <c r="I271" s="110">
        <v>7.0590000000000002</v>
      </c>
      <c r="J271" s="110">
        <v>8.07</v>
      </c>
      <c r="K271" s="110">
        <v>9.0820000000000007</v>
      </c>
      <c r="L271" s="110">
        <v>10.093999999999999</v>
      </c>
    </row>
    <row r="272" spans="1:12" x14ac:dyDescent="0.25">
      <c r="A272" s="162" t="s">
        <v>991</v>
      </c>
      <c r="B272" s="110">
        <v>0</v>
      </c>
      <c r="C272" s="110">
        <v>1.006</v>
      </c>
      <c r="D272" s="110">
        <v>2.0129999999999999</v>
      </c>
      <c r="E272" s="110">
        <v>3.0209999999999999</v>
      </c>
      <c r="F272" s="110">
        <v>4.03</v>
      </c>
      <c r="G272" s="110">
        <v>5.0389999999999997</v>
      </c>
      <c r="H272" s="110">
        <v>6.048</v>
      </c>
      <c r="I272" s="110">
        <v>7.0590000000000002</v>
      </c>
      <c r="J272" s="110">
        <v>8.0690000000000008</v>
      </c>
      <c r="K272" s="110">
        <v>9.0809999999999995</v>
      </c>
      <c r="L272" s="110">
        <v>10.093</v>
      </c>
    </row>
    <row r="273" spans="1:12" x14ac:dyDescent="0.25">
      <c r="A273" s="162" t="s">
        <v>992</v>
      </c>
      <c r="B273" s="110">
        <v>0</v>
      </c>
      <c r="C273" s="110">
        <v>1.006</v>
      </c>
      <c r="D273" s="110">
        <v>2.0129999999999999</v>
      </c>
      <c r="E273" s="110">
        <v>3.0209999999999999</v>
      </c>
      <c r="F273" s="110">
        <v>4.0289999999999999</v>
      </c>
      <c r="G273" s="110">
        <v>5.0380000000000003</v>
      </c>
      <c r="H273" s="110">
        <v>6.048</v>
      </c>
      <c r="I273" s="110">
        <v>7.0579999999999998</v>
      </c>
      <c r="J273" s="110">
        <v>8.0690000000000008</v>
      </c>
      <c r="K273" s="110">
        <v>9.0809999999999995</v>
      </c>
      <c r="L273" s="110">
        <v>10.093</v>
      </c>
    </row>
    <row r="274" spans="1:12" x14ac:dyDescent="0.25">
      <c r="A274" s="162" t="s">
        <v>993</v>
      </c>
      <c r="B274" s="110">
        <v>0</v>
      </c>
      <c r="C274" s="110">
        <v>1.006</v>
      </c>
      <c r="D274" s="110">
        <v>2.0129999999999999</v>
      </c>
      <c r="E274" s="110">
        <v>3.0209999999999999</v>
      </c>
      <c r="F274" s="110">
        <v>4.0289999999999999</v>
      </c>
      <c r="G274" s="110">
        <v>5.0380000000000003</v>
      </c>
      <c r="H274" s="110">
        <v>6.048</v>
      </c>
      <c r="I274" s="110">
        <v>7.0579999999999998</v>
      </c>
      <c r="J274" s="110">
        <v>8.0690000000000008</v>
      </c>
      <c r="K274" s="110">
        <v>9.08</v>
      </c>
      <c r="L274" s="110">
        <v>10.092000000000001</v>
      </c>
    </row>
    <row r="275" spans="1:12" x14ac:dyDescent="0.25">
      <c r="A275" s="162" t="s">
        <v>994</v>
      </c>
      <c r="B275" s="110">
        <v>0</v>
      </c>
      <c r="C275" s="110">
        <v>1.006</v>
      </c>
      <c r="D275" s="110">
        <v>2.0129999999999999</v>
      </c>
      <c r="E275" s="110">
        <v>3.0209999999999999</v>
      </c>
      <c r="F275" s="110">
        <v>4.0289999999999999</v>
      </c>
      <c r="G275" s="110">
        <v>5.0380000000000003</v>
      </c>
      <c r="H275" s="110">
        <v>6.0469999999999997</v>
      </c>
      <c r="I275" s="110">
        <v>7.0570000000000004</v>
      </c>
      <c r="J275" s="110">
        <v>8.0679999999999996</v>
      </c>
      <c r="K275" s="110">
        <v>9.08</v>
      </c>
      <c r="L275" s="110">
        <v>10.092000000000001</v>
      </c>
    </row>
    <row r="276" spans="1:12" x14ac:dyDescent="0.25">
      <c r="A276" s="162" t="s">
        <v>995</v>
      </c>
      <c r="B276" s="110">
        <v>0</v>
      </c>
      <c r="C276" s="110">
        <v>1.006</v>
      </c>
      <c r="D276" s="110">
        <v>2.0129999999999999</v>
      </c>
      <c r="E276" s="110">
        <v>3.0209999999999999</v>
      </c>
      <c r="F276" s="110">
        <v>4.0289999999999999</v>
      </c>
      <c r="G276" s="110">
        <v>5.0369999999999999</v>
      </c>
      <c r="H276" s="110">
        <v>6.0469999999999997</v>
      </c>
      <c r="I276" s="110">
        <v>7.0570000000000004</v>
      </c>
      <c r="J276" s="110">
        <v>8.0679999999999996</v>
      </c>
      <c r="K276" s="110">
        <v>9.0790000000000006</v>
      </c>
      <c r="L276" s="110">
        <v>10.090999999999999</v>
      </c>
    </row>
    <row r="277" spans="1:12" x14ac:dyDescent="0.25">
      <c r="A277" s="162" t="s">
        <v>996</v>
      </c>
      <c r="B277" s="110">
        <v>0</v>
      </c>
      <c r="C277" s="110">
        <v>1.006</v>
      </c>
      <c r="D277" s="110">
        <v>2.0129999999999999</v>
      </c>
      <c r="E277" s="110">
        <v>3.02</v>
      </c>
      <c r="F277" s="110">
        <v>4.0279999999999996</v>
      </c>
      <c r="G277" s="110">
        <v>5.0369999999999999</v>
      </c>
      <c r="H277" s="110">
        <v>6.0469999999999997</v>
      </c>
      <c r="I277" s="110">
        <v>7.0570000000000004</v>
      </c>
      <c r="J277" s="110">
        <v>8.0670000000000002</v>
      </c>
      <c r="K277" s="110">
        <v>9.0790000000000006</v>
      </c>
      <c r="L277" s="110">
        <v>10.090999999999999</v>
      </c>
    </row>
    <row r="278" spans="1:12" x14ac:dyDescent="0.25">
      <c r="A278" s="162" t="s">
        <v>997</v>
      </c>
      <c r="B278" s="110">
        <v>0</v>
      </c>
      <c r="C278" s="110">
        <v>1.006</v>
      </c>
      <c r="D278" s="110">
        <v>2.0129999999999999</v>
      </c>
      <c r="E278" s="110">
        <v>3.02</v>
      </c>
      <c r="F278" s="110">
        <v>4.0279999999999996</v>
      </c>
      <c r="G278" s="110">
        <v>5.0369999999999999</v>
      </c>
      <c r="H278" s="110">
        <v>6.0460000000000003</v>
      </c>
      <c r="I278" s="110">
        <v>7.056</v>
      </c>
      <c r="J278" s="110">
        <v>8.0670000000000002</v>
      </c>
      <c r="K278" s="110">
        <v>9.0779999999999994</v>
      </c>
      <c r="L278" s="110">
        <v>10.09</v>
      </c>
    </row>
    <row r="279" spans="1:12" x14ac:dyDescent="0.25">
      <c r="A279" s="162" t="s">
        <v>998</v>
      </c>
      <c r="B279" s="110">
        <v>0</v>
      </c>
      <c r="C279" s="110">
        <v>1.006</v>
      </c>
      <c r="D279" s="110">
        <v>2.0129999999999999</v>
      </c>
      <c r="E279" s="110">
        <v>3.02</v>
      </c>
      <c r="F279" s="110">
        <v>4.0279999999999996</v>
      </c>
      <c r="G279" s="110">
        <v>5.0369999999999999</v>
      </c>
      <c r="H279" s="110">
        <v>6.0460000000000003</v>
      </c>
      <c r="I279" s="110">
        <v>7.056</v>
      </c>
      <c r="J279" s="110">
        <v>8.0660000000000007</v>
      </c>
      <c r="K279" s="110">
        <v>9.0779999999999994</v>
      </c>
      <c r="L279" s="110">
        <v>10.09</v>
      </c>
    </row>
    <row r="280" spans="1:12" x14ac:dyDescent="0.25">
      <c r="A280" s="162" t="s">
        <v>999</v>
      </c>
      <c r="B280" s="110">
        <v>0</v>
      </c>
      <c r="C280" s="110">
        <v>1.006</v>
      </c>
      <c r="D280" s="110">
        <v>2.0129999999999999</v>
      </c>
      <c r="E280" s="110">
        <v>3.02</v>
      </c>
      <c r="F280" s="110">
        <v>4.0279999999999996</v>
      </c>
      <c r="G280" s="110">
        <v>5.0359999999999996</v>
      </c>
      <c r="H280" s="110">
        <v>6.0460000000000003</v>
      </c>
      <c r="I280" s="110">
        <v>7.0549999999999997</v>
      </c>
      <c r="J280" s="110">
        <v>8.0660000000000007</v>
      </c>
      <c r="K280" s="110">
        <v>9.077</v>
      </c>
      <c r="L280" s="110">
        <v>10.089</v>
      </c>
    </row>
    <row r="281" spans="1:12" x14ac:dyDescent="0.25">
      <c r="A281" s="162" t="s">
        <v>1000</v>
      </c>
      <c r="B281" s="110">
        <v>0</v>
      </c>
      <c r="C281" s="110">
        <v>1.006</v>
      </c>
      <c r="D281" s="110">
        <v>2.0129999999999999</v>
      </c>
      <c r="E281" s="110">
        <v>3.02</v>
      </c>
      <c r="F281" s="110">
        <v>4.0279999999999996</v>
      </c>
      <c r="G281" s="110">
        <v>5.0359999999999996</v>
      </c>
      <c r="H281" s="110">
        <v>6.0449999999999999</v>
      </c>
      <c r="I281" s="110">
        <v>7.0549999999999997</v>
      </c>
      <c r="J281" s="110">
        <v>8.0660000000000007</v>
      </c>
      <c r="K281" s="110">
        <v>9.077</v>
      </c>
      <c r="L281" s="110">
        <v>10.087999999999999</v>
      </c>
    </row>
    <row r="282" spans="1:12" x14ac:dyDescent="0.25">
      <c r="A282" s="162" t="s">
        <v>1001</v>
      </c>
      <c r="B282" s="110">
        <v>0</v>
      </c>
      <c r="C282" s="110">
        <v>1.006</v>
      </c>
      <c r="D282" s="110">
        <v>2.012</v>
      </c>
      <c r="E282" s="110">
        <v>3.02</v>
      </c>
      <c r="F282" s="110">
        <v>4.0270000000000001</v>
      </c>
      <c r="G282" s="110">
        <v>5.0359999999999996</v>
      </c>
      <c r="H282" s="110">
        <v>6.0449999999999999</v>
      </c>
      <c r="I282" s="110">
        <v>7.0549999999999997</v>
      </c>
      <c r="J282" s="110">
        <v>8.0649999999999995</v>
      </c>
      <c r="K282" s="110">
        <v>9.0760000000000005</v>
      </c>
      <c r="L282" s="110">
        <v>10.087999999999999</v>
      </c>
    </row>
    <row r="283" spans="1:12" x14ac:dyDescent="0.25">
      <c r="A283" s="162" t="s">
        <v>1002</v>
      </c>
      <c r="B283" s="110">
        <v>0</v>
      </c>
      <c r="C283" s="110">
        <v>1.006</v>
      </c>
      <c r="D283" s="110">
        <v>2.012</v>
      </c>
      <c r="E283" s="110">
        <v>3.0190000000000001</v>
      </c>
      <c r="F283" s="110">
        <v>4.0270000000000001</v>
      </c>
      <c r="G283" s="110">
        <v>5.0359999999999996</v>
      </c>
      <c r="H283" s="110">
        <v>6.0449999999999999</v>
      </c>
      <c r="I283" s="110">
        <v>7.0540000000000003</v>
      </c>
      <c r="J283" s="110">
        <v>8.0649999999999995</v>
      </c>
      <c r="K283" s="110">
        <v>9.0760000000000005</v>
      </c>
      <c r="L283" s="110">
        <v>10.087</v>
      </c>
    </row>
    <row r="284" spans="1:12" x14ac:dyDescent="0.25">
      <c r="A284" s="162" t="s">
        <v>1003</v>
      </c>
      <c r="B284" s="110">
        <v>0</v>
      </c>
      <c r="C284" s="110">
        <v>1.006</v>
      </c>
      <c r="D284" s="110">
        <v>2.012</v>
      </c>
      <c r="E284" s="110">
        <v>3.0190000000000001</v>
      </c>
      <c r="F284" s="110">
        <v>4.0270000000000001</v>
      </c>
      <c r="G284" s="110">
        <v>5.0350000000000001</v>
      </c>
      <c r="H284" s="110">
        <v>6.0439999999999996</v>
      </c>
      <c r="I284" s="110">
        <v>7.0540000000000003</v>
      </c>
      <c r="J284" s="110">
        <v>8.0640000000000001</v>
      </c>
      <c r="K284" s="110">
        <v>9.0749999999999993</v>
      </c>
      <c r="L284" s="110">
        <v>10.087</v>
      </c>
    </row>
    <row r="285" spans="1:12" x14ac:dyDescent="0.25">
      <c r="A285" s="162" t="s">
        <v>1004</v>
      </c>
      <c r="B285" s="110">
        <v>0</v>
      </c>
      <c r="C285" s="110">
        <v>1.006</v>
      </c>
      <c r="D285" s="110">
        <v>2.012</v>
      </c>
      <c r="E285" s="110">
        <v>3.0190000000000001</v>
      </c>
      <c r="F285" s="110">
        <v>4.0270000000000001</v>
      </c>
      <c r="G285" s="110">
        <v>5.0350000000000001</v>
      </c>
      <c r="H285" s="110">
        <v>6.0439999999999996</v>
      </c>
      <c r="I285" s="110">
        <v>7.0540000000000003</v>
      </c>
      <c r="J285" s="110">
        <v>8.0640000000000001</v>
      </c>
      <c r="K285" s="110">
        <v>9.0749999999999993</v>
      </c>
      <c r="L285" s="110">
        <v>10.086</v>
      </c>
    </row>
    <row r="286" spans="1:12" x14ac:dyDescent="0.25">
      <c r="A286" s="162" t="s">
        <v>1005</v>
      </c>
      <c r="B286" s="110">
        <v>0</v>
      </c>
      <c r="C286" s="110">
        <v>1.006</v>
      </c>
      <c r="D286" s="110">
        <v>2.012</v>
      </c>
      <c r="E286" s="110">
        <v>3.0190000000000001</v>
      </c>
      <c r="F286" s="110">
        <v>4.0270000000000001</v>
      </c>
      <c r="G286" s="110">
        <v>5.0350000000000001</v>
      </c>
      <c r="H286" s="110">
        <v>6.0439999999999996</v>
      </c>
      <c r="I286" s="110">
        <v>7.0529999999999999</v>
      </c>
      <c r="J286" s="110">
        <v>8.0630000000000006</v>
      </c>
      <c r="K286" s="110">
        <v>9.0739999999999998</v>
      </c>
      <c r="L286" s="110">
        <v>10.086</v>
      </c>
    </row>
    <row r="287" spans="1:12" x14ac:dyDescent="0.25">
      <c r="A287" s="162" t="s">
        <v>1006</v>
      </c>
      <c r="B287" s="110">
        <v>0</v>
      </c>
      <c r="C287" s="110">
        <v>1.006</v>
      </c>
      <c r="D287" s="110">
        <v>2.012</v>
      </c>
      <c r="E287" s="110">
        <v>3.0190000000000001</v>
      </c>
      <c r="F287" s="110">
        <v>4.0259999999999998</v>
      </c>
      <c r="G287" s="110">
        <v>5.0350000000000001</v>
      </c>
      <c r="H287" s="110">
        <v>6.0430000000000001</v>
      </c>
      <c r="I287" s="110">
        <v>7.0529999999999999</v>
      </c>
      <c r="J287" s="110">
        <v>8.0630000000000006</v>
      </c>
      <c r="K287" s="110">
        <v>9.0739999999999998</v>
      </c>
      <c r="L287" s="110">
        <v>10.085000000000001</v>
      </c>
    </row>
    <row r="288" spans="1:12" x14ac:dyDescent="0.25">
      <c r="A288" s="162" t="s">
        <v>1007</v>
      </c>
      <c r="B288" s="110">
        <v>0</v>
      </c>
      <c r="C288" s="110">
        <v>1.006</v>
      </c>
      <c r="D288" s="110">
        <v>2.012</v>
      </c>
      <c r="E288" s="110">
        <v>3.0190000000000001</v>
      </c>
      <c r="F288" s="110">
        <v>4.0259999999999998</v>
      </c>
      <c r="G288" s="110">
        <v>5.0339999999999998</v>
      </c>
      <c r="H288" s="110">
        <v>6.0430000000000001</v>
      </c>
      <c r="I288" s="110">
        <v>7.0519999999999996</v>
      </c>
      <c r="J288" s="110">
        <v>8.0630000000000006</v>
      </c>
      <c r="K288" s="110">
        <v>9.0730000000000004</v>
      </c>
      <c r="L288" s="110">
        <v>10.085000000000001</v>
      </c>
    </row>
    <row r="289" spans="1:12" x14ac:dyDescent="0.25">
      <c r="A289" s="162" t="s">
        <v>1008</v>
      </c>
      <c r="B289" s="110">
        <v>0</v>
      </c>
      <c r="C289" s="110">
        <v>1.006</v>
      </c>
      <c r="D289" s="110">
        <v>2.012</v>
      </c>
      <c r="E289" s="110">
        <v>3.0179999999999998</v>
      </c>
      <c r="F289" s="110">
        <v>4.0259999999999998</v>
      </c>
      <c r="G289" s="110">
        <v>5.0339999999999998</v>
      </c>
      <c r="H289" s="110">
        <v>6.0430000000000001</v>
      </c>
      <c r="I289" s="110">
        <v>7.0519999999999996</v>
      </c>
      <c r="J289" s="110">
        <v>8.0619999999999994</v>
      </c>
      <c r="K289" s="110">
        <v>9.0730000000000004</v>
      </c>
      <c r="L289" s="110">
        <v>10.084</v>
      </c>
    </row>
    <row r="290" spans="1:12" x14ac:dyDescent="0.25">
      <c r="A290" s="162" t="s">
        <v>1009</v>
      </c>
      <c r="B290" s="110">
        <v>0</v>
      </c>
      <c r="C290" s="110">
        <v>1.0049999999999999</v>
      </c>
      <c r="D290" s="110">
        <v>2.012</v>
      </c>
      <c r="E290" s="110">
        <v>3.0179999999999998</v>
      </c>
      <c r="F290" s="110">
        <v>4.0259999999999998</v>
      </c>
      <c r="G290" s="110">
        <v>5.0339999999999998</v>
      </c>
      <c r="H290" s="110">
        <v>6.0419999999999998</v>
      </c>
      <c r="I290" s="110">
        <v>7.0519999999999996</v>
      </c>
      <c r="J290" s="110">
        <v>8.0619999999999994</v>
      </c>
      <c r="K290" s="110">
        <v>9.0719999999999992</v>
      </c>
      <c r="L290" s="110">
        <v>10.084</v>
      </c>
    </row>
    <row r="291" spans="1:12" x14ac:dyDescent="0.25">
      <c r="A291" s="162" t="s">
        <v>1010</v>
      </c>
      <c r="B291" s="110">
        <v>0</v>
      </c>
      <c r="C291" s="110">
        <v>1.0049999999999999</v>
      </c>
      <c r="D291" s="110">
        <v>2.0110000000000001</v>
      </c>
      <c r="E291" s="110">
        <v>3.0179999999999998</v>
      </c>
      <c r="F291" s="110">
        <v>4.0250000000000004</v>
      </c>
      <c r="G291" s="110">
        <v>5.0330000000000004</v>
      </c>
      <c r="H291" s="110">
        <v>6.0419999999999998</v>
      </c>
      <c r="I291" s="110">
        <v>7.0510000000000002</v>
      </c>
      <c r="J291" s="110">
        <v>8.0609999999999999</v>
      </c>
      <c r="K291" s="110">
        <v>9.0719999999999992</v>
      </c>
      <c r="L291" s="110">
        <v>10.083</v>
      </c>
    </row>
    <row r="292" spans="1:12" x14ac:dyDescent="0.25">
      <c r="A292" s="162" t="s">
        <v>1011</v>
      </c>
      <c r="B292" s="110">
        <v>0</v>
      </c>
      <c r="C292" s="110">
        <v>1.0049999999999999</v>
      </c>
      <c r="D292" s="110">
        <v>2.0110000000000001</v>
      </c>
      <c r="E292" s="110">
        <v>3.0179999999999998</v>
      </c>
      <c r="F292" s="110">
        <v>4.0250000000000004</v>
      </c>
      <c r="G292" s="110">
        <v>5.0330000000000004</v>
      </c>
      <c r="H292" s="110">
        <v>6.0419999999999998</v>
      </c>
      <c r="I292" s="110">
        <v>7.0510000000000002</v>
      </c>
      <c r="J292" s="110">
        <v>8.0609999999999999</v>
      </c>
      <c r="K292" s="110">
        <v>9.0709999999999997</v>
      </c>
      <c r="L292" s="110">
        <v>10.083</v>
      </c>
    </row>
    <row r="293" spans="1:12" x14ac:dyDescent="0.25">
      <c r="A293" s="162" t="s">
        <v>1012</v>
      </c>
      <c r="B293" s="110">
        <v>0</v>
      </c>
      <c r="C293" s="110">
        <v>1.0049999999999999</v>
      </c>
      <c r="D293" s="110">
        <v>2.0110000000000001</v>
      </c>
      <c r="E293" s="110">
        <v>3.0179999999999998</v>
      </c>
      <c r="F293" s="110">
        <v>4.0250000000000004</v>
      </c>
      <c r="G293" s="110">
        <v>5.0330000000000004</v>
      </c>
      <c r="H293" s="110">
        <v>6.0410000000000004</v>
      </c>
      <c r="I293" s="110">
        <v>7.0510000000000002</v>
      </c>
      <c r="J293" s="110">
        <v>8.06</v>
      </c>
      <c r="K293" s="110">
        <v>9.0709999999999997</v>
      </c>
      <c r="L293" s="110">
        <v>10.082000000000001</v>
      </c>
    </row>
    <row r="294" spans="1:12" x14ac:dyDescent="0.25">
      <c r="A294" s="162" t="s">
        <v>1013</v>
      </c>
      <c r="B294" s="110">
        <v>0</v>
      </c>
      <c r="C294" s="110">
        <v>1.0049999999999999</v>
      </c>
      <c r="D294" s="110">
        <v>2.0110000000000001</v>
      </c>
      <c r="E294" s="110">
        <v>3.0179999999999998</v>
      </c>
      <c r="F294" s="110">
        <v>4.0250000000000004</v>
      </c>
      <c r="G294" s="110">
        <v>5.0330000000000004</v>
      </c>
      <c r="H294" s="110">
        <v>6.0410000000000004</v>
      </c>
      <c r="I294" s="110">
        <v>7.05</v>
      </c>
      <c r="J294" s="110">
        <v>8.06</v>
      </c>
      <c r="K294" s="110">
        <v>9.07</v>
      </c>
      <c r="L294" s="110">
        <v>10.081</v>
      </c>
    </row>
    <row r="295" spans="1:12" x14ac:dyDescent="0.25">
      <c r="A295" s="162" t="s">
        <v>1014</v>
      </c>
      <c r="B295" s="110">
        <v>0</v>
      </c>
      <c r="C295" s="110">
        <v>1.0049999999999999</v>
      </c>
      <c r="D295" s="110">
        <v>2.0110000000000001</v>
      </c>
      <c r="E295" s="110">
        <v>3.0169999999999999</v>
      </c>
      <c r="F295" s="110">
        <v>4.0250000000000004</v>
      </c>
      <c r="G295" s="110">
        <v>5.032</v>
      </c>
      <c r="H295" s="110">
        <v>6.0410000000000004</v>
      </c>
      <c r="I295" s="110">
        <v>7.05</v>
      </c>
      <c r="J295" s="110">
        <v>8.06</v>
      </c>
      <c r="K295" s="110">
        <v>9.07</v>
      </c>
      <c r="L295" s="110">
        <v>10.081</v>
      </c>
    </row>
    <row r="296" spans="1:12" x14ac:dyDescent="0.25">
      <c r="A296" s="162" t="s">
        <v>1015</v>
      </c>
      <c r="B296" s="110">
        <v>0</v>
      </c>
      <c r="C296" s="110">
        <v>1.0049999999999999</v>
      </c>
      <c r="D296" s="110">
        <v>2.0110000000000001</v>
      </c>
      <c r="E296" s="110">
        <v>3.0169999999999999</v>
      </c>
      <c r="F296" s="110">
        <v>4.024</v>
      </c>
      <c r="G296" s="110">
        <v>5.032</v>
      </c>
      <c r="H296" s="110">
        <v>6.04</v>
      </c>
      <c r="I296" s="110">
        <v>7.0490000000000004</v>
      </c>
      <c r="J296" s="110">
        <v>8.0589999999999993</v>
      </c>
      <c r="K296" s="110">
        <v>9.0690000000000008</v>
      </c>
      <c r="L296" s="110">
        <v>10.08</v>
      </c>
    </row>
    <row r="297" spans="1:12" x14ac:dyDescent="0.25">
      <c r="A297" s="162" t="s">
        <v>1016</v>
      </c>
      <c r="B297" s="110">
        <v>0</v>
      </c>
      <c r="C297" s="110">
        <v>1.0049999999999999</v>
      </c>
      <c r="D297" s="110">
        <v>2.0110000000000001</v>
      </c>
      <c r="E297" s="110">
        <v>3.0169999999999999</v>
      </c>
      <c r="F297" s="110">
        <v>4.024</v>
      </c>
      <c r="G297" s="110">
        <v>5.032</v>
      </c>
      <c r="H297" s="110">
        <v>6.04</v>
      </c>
      <c r="I297" s="110">
        <v>7.0490000000000004</v>
      </c>
      <c r="J297" s="110">
        <v>8.0589999999999993</v>
      </c>
      <c r="K297" s="110">
        <v>9.0690000000000008</v>
      </c>
      <c r="L297" s="110">
        <v>10.08</v>
      </c>
    </row>
    <row r="298" spans="1:12" x14ac:dyDescent="0.25">
      <c r="A298" s="162" t="s">
        <v>1017</v>
      </c>
      <c r="B298" s="110">
        <v>0</v>
      </c>
      <c r="C298" s="110">
        <v>1.0049999999999999</v>
      </c>
      <c r="D298" s="110">
        <v>2.0110000000000001</v>
      </c>
      <c r="E298" s="110">
        <v>3.0169999999999999</v>
      </c>
      <c r="F298" s="110">
        <v>4.024</v>
      </c>
      <c r="G298" s="110">
        <v>5.032</v>
      </c>
      <c r="H298" s="110">
        <v>6.04</v>
      </c>
      <c r="I298" s="110">
        <v>7.0490000000000004</v>
      </c>
      <c r="J298" s="110">
        <v>8.0579999999999998</v>
      </c>
      <c r="K298" s="110">
        <v>9.0679999999999996</v>
      </c>
      <c r="L298" s="110">
        <v>10.079000000000001</v>
      </c>
    </row>
    <row r="299" spans="1:12" x14ac:dyDescent="0.25">
      <c r="A299" s="162" t="s">
        <v>1018</v>
      </c>
      <c r="B299" s="110">
        <v>0</v>
      </c>
      <c r="C299" s="110">
        <v>1.0049999999999999</v>
      </c>
      <c r="D299" s="110">
        <v>2.0110000000000001</v>
      </c>
      <c r="E299" s="110">
        <v>3.0169999999999999</v>
      </c>
      <c r="F299" s="110">
        <v>4.024</v>
      </c>
      <c r="G299" s="110">
        <v>5.0309999999999997</v>
      </c>
      <c r="H299" s="110">
        <v>6.04</v>
      </c>
      <c r="I299" s="110">
        <v>7.048</v>
      </c>
      <c r="J299" s="110">
        <v>8.0579999999999998</v>
      </c>
      <c r="K299" s="110">
        <v>9.0679999999999996</v>
      </c>
      <c r="L299" s="110">
        <v>10.079000000000001</v>
      </c>
    </row>
    <row r="300" spans="1:12" x14ac:dyDescent="0.25">
      <c r="A300" s="162" t="s">
        <v>1019</v>
      </c>
      <c r="B300" s="110">
        <v>0</v>
      </c>
      <c r="C300" s="110">
        <v>1.0049999999999999</v>
      </c>
      <c r="D300" s="110">
        <v>2.0099999999999998</v>
      </c>
      <c r="E300" s="110">
        <v>3.0169999999999999</v>
      </c>
      <c r="F300" s="110">
        <v>4.024</v>
      </c>
      <c r="G300" s="110">
        <v>5.0309999999999997</v>
      </c>
      <c r="H300" s="110">
        <v>6.0389999999999997</v>
      </c>
      <c r="I300" s="110">
        <v>7.048</v>
      </c>
      <c r="J300" s="110">
        <v>8.0570000000000004</v>
      </c>
      <c r="K300" s="110">
        <v>9.0670000000000002</v>
      </c>
      <c r="L300" s="110">
        <v>10.077999999999999</v>
      </c>
    </row>
    <row r="301" spans="1:12" x14ac:dyDescent="0.25">
      <c r="A301" s="162" t="s">
        <v>1020</v>
      </c>
      <c r="B301" s="110">
        <v>0</v>
      </c>
      <c r="C301" s="110">
        <v>1.0049999999999999</v>
      </c>
      <c r="D301" s="110">
        <v>2.0099999999999998</v>
      </c>
      <c r="E301" s="110">
        <v>3.0169999999999999</v>
      </c>
      <c r="F301" s="110">
        <v>4.0229999999999997</v>
      </c>
      <c r="G301" s="110">
        <v>5.0309999999999997</v>
      </c>
      <c r="H301" s="110">
        <v>6.0389999999999997</v>
      </c>
      <c r="I301" s="110">
        <v>7.048</v>
      </c>
      <c r="J301" s="110">
        <v>8.0570000000000004</v>
      </c>
      <c r="K301" s="110">
        <v>9.0670000000000002</v>
      </c>
      <c r="L301" s="110">
        <v>10.077999999999999</v>
      </c>
    </row>
    <row r="302" spans="1:12" x14ac:dyDescent="0.25">
      <c r="A302" s="162" t="s">
        <v>1021</v>
      </c>
      <c r="B302" s="110">
        <v>0</v>
      </c>
      <c r="C302" s="110">
        <v>1.0049999999999999</v>
      </c>
      <c r="D302" s="110">
        <v>2.0099999999999998</v>
      </c>
      <c r="E302" s="110">
        <v>3.016</v>
      </c>
      <c r="F302" s="110">
        <v>4.0229999999999997</v>
      </c>
      <c r="G302" s="110">
        <v>5.0309999999999997</v>
      </c>
      <c r="H302" s="110">
        <v>6.0389999999999997</v>
      </c>
      <c r="I302" s="110">
        <v>7.0469999999999997</v>
      </c>
      <c r="J302" s="110">
        <v>8.0570000000000004</v>
      </c>
      <c r="K302" s="110">
        <v>9.0670000000000002</v>
      </c>
      <c r="L302" s="110">
        <v>10.077</v>
      </c>
    </row>
    <row r="303" spans="1:12" x14ac:dyDescent="0.25">
      <c r="A303" s="162" t="s">
        <v>1022</v>
      </c>
      <c r="B303" s="110">
        <v>0</v>
      </c>
      <c r="C303" s="110">
        <v>1.0049999999999999</v>
      </c>
      <c r="D303" s="110">
        <v>2.0099999999999998</v>
      </c>
      <c r="E303" s="110">
        <v>3.016</v>
      </c>
      <c r="F303" s="110">
        <v>4.0229999999999997</v>
      </c>
      <c r="G303" s="110">
        <v>5.03</v>
      </c>
      <c r="H303" s="110">
        <v>6.0380000000000003</v>
      </c>
      <c r="I303" s="110">
        <v>7.0469999999999997</v>
      </c>
      <c r="J303" s="110">
        <v>8.0559999999999992</v>
      </c>
      <c r="K303" s="110">
        <v>9.0660000000000007</v>
      </c>
      <c r="L303" s="110">
        <v>10.077</v>
      </c>
    </row>
    <row r="304" spans="1:12" x14ac:dyDescent="0.25">
      <c r="A304" s="162" t="s">
        <v>1023</v>
      </c>
      <c r="B304" s="110">
        <v>0</v>
      </c>
      <c r="C304" s="110">
        <v>1.0049999999999999</v>
      </c>
      <c r="D304" s="110">
        <v>2.0099999999999998</v>
      </c>
      <c r="E304" s="110">
        <v>3.016</v>
      </c>
      <c r="F304" s="110">
        <v>4.0229999999999997</v>
      </c>
      <c r="G304" s="110">
        <v>5.03</v>
      </c>
      <c r="H304" s="110">
        <v>6.0380000000000003</v>
      </c>
      <c r="I304" s="110">
        <v>7.0460000000000003</v>
      </c>
      <c r="J304" s="110">
        <v>8.0559999999999992</v>
      </c>
      <c r="K304" s="110">
        <v>9.0660000000000007</v>
      </c>
      <c r="L304" s="110">
        <v>10.076000000000001</v>
      </c>
    </row>
    <row r="305" spans="1:12" x14ac:dyDescent="0.25">
      <c r="A305" s="162" t="s">
        <v>1024</v>
      </c>
      <c r="B305" s="110">
        <v>0</v>
      </c>
      <c r="C305" s="110">
        <v>1.0049999999999999</v>
      </c>
      <c r="D305" s="110">
        <v>2.0099999999999998</v>
      </c>
      <c r="E305" s="110">
        <v>3.016</v>
      </c>
      <c r="F305" s="110">
        <v>4.0220000000000002</v>
      </c>
      <c r="G305" s="110">
        <v>5.03</v>
      </c>
      <c r="H305" s="110">
        <v>6.0380000000000003</v>
      </c>
      <c r="I305" s="110">
        <v>7.0460000000000003</v>
      </c>
      <c r="J305" s="110">
        <v>8.0549999999999997</v>
      </c>
      <c r="K305" s="110">
        <v>9.0649999999999995</v>
      </c>
      <c r="L305" s="110">
        <v>10.076000000000001</v>
      </c>
    </row>
    <row r="306" spans="1:12" x14ac:dyDescent="0.25">
      <c r="A306" s="162" t="s">
        <v>1025</v>
      </c>
      <c r="B306" s="110">
        <v>0</v>
      </c>
      <c r="C306" s="110">
        <v>1.0049999999999999</v>
      </c>
      <c r="D306" s="110">
        <v>2.0099999999999998</v>
      </c>
      <c r="E306" s="110">
        <v>3.016</v>
      </c>
      <c r="F306" s="110">
        <v>4.0220000000000002</v>
      </c>
      <c r="G306" s="110">
        <v>5.0289999999999999</v>
      </c>
      <c r="H306" s="110">
        <v>6.0369999999999999</v>
      </c>
      <c r="I306" s="110">
        <v>7.0460000000000003</v>
      </c>
      <c r="J306" s="110">
        <v>8.0549999999999997</v>
      </c>
      <c r="K306" s="110">
        <v>9.0649999999999995</v>
      </c>
      <c r="L306" s="110">
        <v>10.074999999999999</v>
      </c>
    </row>
    <row r="307" spans="1:12" x14ac:dyDescent="0.25">
      <c r="A307" s="162" t="s">
        <v>1026</v>
      </c>
      <c r="B307" s="110">
        <v>0</v>
      </c>
      <c r="C307" s="110">
        <v>1.0049999999999999</v>
      </c>
      <c r="D307" s="110">
        <v>2.0099999999999998</v>
      </c>
      <c r="E307" s="110">
        <v>3.016</v>
      </c>
      <c r="F307" s="110">
        <v>4.0220000000000002</v>
      </c>
      <c r="G307" s="110">
        <v>5.0289999999999999</v>
      </c>
      <c r="H307" s="110">
        <v>6.0369999999999999</v>
      </c>
      <c r="I307" s="110">
        <v>7.0449999999999999</v>
      </c>
      <c r="J307" s="110">
        <v>8.0540000000000003</v>
      </c>
      <c r="K307" s="110">
        <v>9.0640000000000001</v>
      </c>
      <c r="L307" s="110">
        <v>10.074</v>
      </c>
    </row>
    <row r="308" spans="1:12" x14ac:dyDescent="0.25">
      <c r="A308" s="162" t="s">
        <v>1027</v>
      </c>
      <c r="B308" s="110">
        <v>0</v>
      </c>
      <c r="C308" s="110">
        <v>1.004</v>
      </c>
      <c r="D308" s="110">
        <v>2.0099999999999998</v>
      </c>
      <c r="E308" s="110">
        <v>3.0150000000000001</v>
      </c>
      <c r="F308" s="110">
        <v>4.0220000000000002</v>
      </c>
      <c r="G308" s="110">
        <v>5.0289999999999999</v>
      </c>
      <c r="H308" s="110">
        <v>6.0369999999999999</v>
      </c>
      <c r="I308" s="110">
        <v>7.0449999999999999</v>
      </c>
      <c r="J308" s="110">
        <v>8.0540000000000003</v>
      </c>
      <c r="K308" s="110">
        <v>9.0640000000000001</v>
      </c>
      <c r="L308" s="110">
        <v>10.074</v>
      </c>
    </row>
    <row r="309" spans="1:12" x14ac:dyDescent="0.25">
      <c r="A309" s="162" t="s">
        <v>1028</v>
      </c>
      <c r="B309" s="110">
        <v>0</v>
      </c>
      <c r="C309" s="110">
        <v>1.004</v>
      </c>
      <c r="D309" s="110">
        <v>2.0099999999999998</v>
      </c>
      <c r="E309" s="110">
        <v>3.0150000000000001</v>
      </c>
      <c r="F309" s="110">
        <v>4.0220000000000002</v>
      </c>
      <c r="G309" s="110">
        <v>5.0289999999999999</v>
      </c>
      <c r="H309" s="110">
        <v>6.0359999999999996</v>
      </c>
      <c r="I309" s="110">
        <v>7.0449999999999999</v>
      </c>
      <c r="J309" s="110">
        <v>8.0540000000000003</v>
      </c>
      <c r="K309" s="110">
        <v>9.0630000000000006</v>
      </c>
      <c r="L309" s="110">
        <v>10.073</v>
      </c>
    </row>
    <row r="310" spans="1:12" x14ac:dyDescent="0.25">
      <c r="A310" s="162" t="s">
        <v>1029</v>
      </c>
      <c r="B310" s="110">
        <v>0</v>
      </c>
      <c r="C310" s="110">
        <v>1.004</v>
      </c>
      <c r="D310" s="110">
        <v>2.0089999999999999</v>
      </c>
      <c r="E310" s="110">
        <v>3.0150000000000001</v>
      </c>
      <c r="F310" s="110">
        <v>4.0209999999999999</v>
      </c>
      <c r="G310" s="110">
        <v>5.0279999999999996</v>
      </c>
      <c r="H310" s="110">
        <v>6.0359999999999996</v>
      </c>
      <c r="I310" s="110">
        <v>7.0439999999999996</v>
      </c>
      <c r="J310" s="110">
        <v>8.0530000000000008</v>
      </c>
      <c r="K310" s="110">
        <v>9.0630000000000006</v>
      </c>
      <c r="L310" s="110">
        <v>10.073</v>
      </c>
    </row>
    <row r="311" spans="1:12" x14ac:dyDescent="0.25">
      <c r="A311" s="162" t="s">
        <v>1030</v>
      </c>
      <c r="B311" s="110">
        <v>0</v>
      </c>
      <c r="C311" s="110">
        <v>1.004</v>
      </c>
      <c r="D311" s="110">
        <v>2.0089999999999999</v>
      </c>
      <c r="E311" s="110">
        <v>3.0150000000000001</v>
      </c>
      <c r="F311" s="110">
        <v>4.0209999999999999</v>
      </c>
      <c r="G311" s="110">
        <v>5.0279999999999996</v>
      </c>
      <c r="H311" s="110">
        <v>6.0359999999999996</v>
      </c>
      <c r="I311" s="110">
        <v>7.0439999999999996</v>
      </c>
      <c r="J311" s="110">
        <v>8.0530000000000008</v>
      </c>
      <c r="K311" s="110">
        <v>9.0619999999999994</v>
      </c>
      <c r="L311" s="110">
        <v>10.071999999999999</v>
      </c>
    </row>
    <row r="312" spans="1:12" x14ac:dyDescent="0.25">
      <c r="A312" s="162" t="s">
        <v>1031</v>
      </c>
      <c r="B312" s="110">
        <v>0</v>
      </c>
      <c r="C312" s="110">
        <v>1.004</v>
      </c>
      <c r="D312" s="110">
        <v>2.0089999999999999</v>
      </c>
      <c r="E312" s="110">
        <v>3.0150000000000001</v>
      </c>
      <c r="F312" s="110">
        <v>4.0209999999999999</v>
      </c>
      <c r="G312" s="110">
        <v>5.0279999999999996</v>
      </c>
      <c r="H312" s="110">
        <v>6.0350000000000001</v>
      </c>
      <c r="I312" s="110">
        <v>7.0430000000000001</v>
      </c>
      <c r="J312" s="110">
        <v>8.0519999999999996</v>
      </c>
      <c r="K312" s="110">
        <v>9.0619999999999994</v>
      </c>
      <c r="L312" s="110">
        <v>10.071999999999999</v>
      </c>
    </row>
    <row r="313" spans="1:12" x14ac:dyDescent="0.25">
      <c r="A313" s="162" t="s">
        <v>1032</v>
      </c>
      <c r="B313" s="110">
        <v>0</v>
      </c>
      <c r="C313" s="110">
        <v>1.004</v>
      </c>
      <c r="D313" s="110">
        <v>2.0089999999999999</v>
      </c>
      <c r="E313" s="110">
        <v>3.0150000000000001</v>
      </c>
      <c r="F313" s="110">
        <v>4.0209999999999999</v>
      </c>
      <c r="G313" s="110">
        <v>5.0279999999999996</v>
      </c>
      <c r="H313" s="110">
        <v>6.0350000000000001</v>
      </c>
      <c r="I313" s="110">
        <v>7.0430000000000001</v>
      </c>
      <c r="J313" s="110">
        <v>8.0519999999999996</v>
      </c>
      <c r="K313" s="110">
        <v>9.0609999999999999</v>
      </c>
      <c r="L313" s="110">
        <v>10.071</v>
      </c>
    </row>
    <row r="314" spans="1:12" x14ac:dyDescent="0.25">
      <c r="A314" s="162" t="s">
        <v>1033</v>
      </c>
      <c r="B314" s="110">
        <v>0</v>
      </c>
      <c r="C314" s="110">
        <v>1.004</v>
      </c>
      <c r="D314" s="110">
        <v>2.0089999999999999</v>
      </c>
      <c r="E314" s="110">
        <v>3.0139999999999998</v>
      </c>
      <c r="F314" s="110">
        <v>4.0209999999999999</v>
      </c>
      <c r="G314" s="110">
        <v>5.0270000000000001</v>
      </c>
      <c r="H314" s="110">
        <v>6.0350000000000001</v>
      </c>
      <c r="I314" s="110">
        <v>7.0430000000000001</v>
      </c>
      <c r="J314" s="110">
        <v>8.0510000000000002</v>
      </c>
      <c r="K314" s="110">
        <v>9.0609999999999999</v>
      </c>
      <c r="L314" s="110">
        <v>10.071</v>
      </c>
    </row>
    <row r="315" spans="1:12" x14ac:dyDescent="0.25">
      <c r="A315" s="162" t="s">
        <v>1034</v>
      </c>
      <c r="B315" s="110">
        <v>0</v>
      </c>
      <c r="C315" s="110">
        <v>1.004</v>
      </c>
      <c r="D315" s="110">
        <v>2.0089999999999999</v>
      </c>
      <c r="E315" s="110">
        <v>3.0139999999999998</v>
      </c>
      <c r="F315" s="110">
        <v>4.0199999999999996</v>
      </c>
      <c r="G315" s="110">
        <v>5.0270000000000001</v>
      </c>
      <c r="H315" s="110">
        <v>6.0339999999999998</v>
      </c>
      <c r="I315" s="110">
        <v>7.0419999999999998</v>
      </c>
      <c r="J315" s="110">
        <v>8.0510000000000002</v>
      </c>
      <c r="K315" s="110">
        <v>9.06</v>
      </c>
      <c r="L315" s="110">
        <v>10.07</v>
      </c>
    </row>
    <row r="316" spans="1:12" x14ac:dyDescent="0.25">
      <c r="A316" s="162" t="s">
        <v>1035</v>
      </c>
      <c r="B316" s="110">
        <v>0</v>
      </c>
      <c r="C316" s="110">
        <v>1.004</v>
      </c>
      <c r="D316" s="110">
        <v>2.0089999999999999</v>
      </c>
      <c r="E316" s="110">
        <v>3.0139999999999998</v>
      </c>
      <c r="F316" s="110">
        <v>4.0199999999999996</v>
      </c>
      <c r="G316" s="110">
        <v>5.0270000000000001</v>
      </c>
      <c r="H316" s="110">
        <v>6.0339999999999998</v>
      </c>
      <c r="I316" s="110">
        <v>7.0419999999999998</v>
      </c>
      <c r="J316" s="110">
        <v>8.0510000000000002</v>
      </c>
      <c r="K316" s="110">
        <v>9.06</v>
      </c>
      <c r="L316" s="110">
        <v>10.07</v>
      </c>
    </row>
    <row r="317" spans="1:12" x14ac:dyDescent="0.25">
      <c r="A317" s="162" t="s">
        <v>1036</v>
      </c>
      <c r="B317" s="110">
        <v>0</v>
      </c>
      <c r="C317" s="110">
        <v>1.004</v>
      </c>
      <c r="D317" s="110">
        <v>2.0089999999999999</v>
      </c>
      <c r="E317" s="110">
        <v>3.0139999999999998</v>
      </c>
      <c r="F317" s="110">
        <v>4.0199999999999996</v>
      </c>
      <c r="G317" s="110">
        <v>5.0259999999999998</v>
      </c>
      <c r="H317" s="110">
        <v>6.0339999999999998</v>
      </c>
      <c r="I317" s="110">
        <v>7.0419999999999998</v>
      </c>
      <c r="J317" s="110">
        <v>8.0500000000000007</v>
      </c>
      <c r="K317" s="110">
        <v>9.0589999999999993</v>
      </c>
      <c r="L317" s="110">
        <v>10.069000000000001</v>
      </c>
    </row>
    <row r="318" spans="1:12" x14ac:dyDescent="0.25">
      <c r="A318" s="162" t="s">
        <v>1037</v>
      </c>
      <c r="B318" s="110">
        <v>0</v>
      </c>
      <c r="C318" s="110">
        <v>1.004</v>
      </c>
      <c r="D318" s="110">
        <v>2.0089999999999999</v>
      </c>
      <c r="E318" s="110">
        <v>3.0139999999999998</v>
      </c>
      <c r="F318" s="110">
        <v>4.0199999999999996</v>
      </c>
      <c r="G318" s="110">
        <v>5.0259999999999998</v>
      </c>
      <c r="H318" s="110">
        <v>6.0330000000000004</v>
      </c>
      <c r="I318" s="110">
        <v>7.0410000000000004</v>
      </c>
      <c r="J318" s="110">
        <v>8.0500000000000007</v>
      </c>
      <c r="K318" s="110">
        <v>9.0589999999999993</v>
      </c>
      <c r="L318" s="110">
        <v>10.069000000000001</v>
      </c>
    </row>
    <row r="319" spans="1:12" x14ac:dyDescent="0.25">
      <c r="A319" s="162" t="s">
        <v>1038</v>
      </c>
      <c r="B319" s="110">
        <v>0</v>
      </c>
      <c r="C319" s="110">
        <v>1.004</v>
      </c>
      <c r="D319" s="110">
        <v>2.008</v>
      </c>
      <c r="E319" s="110">
        <v>3.0139999999999998</v>
      </c>
      <c r="F319" s="110">
        <v>4.0190000000000001</v>
      </c>
      <c r="G319" s="110">
        <v>5.0259999999999998</v>
      </c>
      <c r="H319" s="110">
        <v>6.0330000000000004</v>
      </c>
      <c r="I319" s="110">
        <v>7.0410000000000004</v>
      </c>
      <c r="J319" s="110">
        <v>8.0489999999999995</v>
      </c>
      <c r="K319" s="110">
        <v>9.0579999999999998</v>
      </c>
      <c r="L319" s="110">
        <v>10.068</v>
      </c>
    </row>
    <row r="320" spans="1:12" x14ac:dyDescent="0.25">
      <c r="A320" s="162" t="s">
        <v>1039</v>
      </c>
      <c r="B320" s="110">
        <v>0</v>
      </c>
      <c r="C320" s="110">
        <v>1.004</v>
      </c>
      <c r="D320" s="110">
        <v>2.008</v>
      </c>
      <c r="E320" s="110">
        <v>3.0129999999999999</v>
      </c>
      <c r="F320" s="110">
        <v>4.0190000000000001</v>
      </c>
      <c r="G320" s="110">
        <v>5.0259999999999998</v>
      </c>
      <c r="H320" s="110">
        <v>6.0330000000000004</v>
      </c>
      <c r="I320" s="110">
        <v>7.04</v>
      </c>
      <c r="J320" s="110">
        <v>8.0489999999999995</v>
      </c>
      <c r="K320" s="110">
        <v>9.0579999999999998</v>
      </c>
      <c r="L320" s="110">
        <v>10.067</v>
      </c>
    </row>
    <row r="321" spans="1:12" x14ac:dyDescent="0.25">
      <c r="A321" s="162" t="s">
        <v>1040</v>
      </c>
      <c r="B321" s="110">
        <v>0</v>
      </c>
      <c r="C321" s="110">
        <v>1.004</v>
      </c>
      <c r="D321" s="110">
        <v>2.008</v>
      </c>
      <c r="E321" s="110">
        <v>3.0129999999999999</v>
      </c>
      <c r="F321" s="110">
        <v>4.0190000000000001</v>
      </c>
      <c r="G321" s="110">
        <v>5.0250000000000004</v>
      </c>
      <c r="H321" s="110">
        <v>6.032</v>
      </c>
      <c r="I321" s="110">
        <v>7.04</v>
      </c>
      <c r="J321" s="110">
        <v>8.048</v>
      </c>
      <c r="K321" s="110">
        <v>9.0570000000000004</v>
      </c>
      <c r="L321" s="110">
        <v>10.067</v>
      </c>
    </row>
    <row r="322" spans="1:12" x14ac:dyDescent="0.25">
      <c r="A322" s="162" t="s">
        <v>1041</v>
      </c>
      <c r="B322" s="110">
        <v>0</v>
      </c>
      <c r="C322" s="110">
        <v>1.004</v>
      </c>
      <c r="D322" s="110">
        <v>2.008</v>
      </c>
      <c r="E322" s="110">
        <v>3.0129999999999999</v>
      </c>
      <c r="F322" s="110">
        <v>4.0190000000000001</v>
      </c>
      <c r="G322" s="110">
        <v>5.0250000000000004</v>
      </c>
      <c r="H322" s="110">
        <v>6.032</v>
      </c>
      <c r="I322" s="110">
        <v>7.04</v>
      </c>
      <c r="J322" s="110">
        <v>8.048</v>
      </c>
      <c r="K322" s="110">
        <v>9.0570000000000004</v>
      </c>
      <c r="L322" s="110">
        <v>10.066000000000001</v>
      </c>
    </row>
    <row r="323" spans="1:12" x14ac:dyDescent="0.25">
      <c r="A323" s="162" t="s">
        <v>1042</v>
      </c>
      <c r="B323" s="110">
        <v>0</v>
      </c>
      <c r="C323" s="110">
        <v>1.004</v>
      </c>
      <c r="D323" s="110">
        <v>2.008</v>
      </c>
      <c r="E323" s="110">
        <v>3.0129999999999999</v>
      </c>
      <c r="F323" s="110">
        <v>4.0190000000000001</v>
      </c>
      <c r="G323" s="110">
        <v>5.0250000000000004</v>
      </c>
      <c r="H323" s="110">
        <v>6.032</v>
      </c>
      <c r="I323" s="110">
        <v>7.0389999999999997</v>
      </c>
      <c r="J323" s="110">
        <v>8.048</v>
      </c>
      <c r="K323" s="110">
        <v>9.0559999999999992</v>
      </c>
      <c r="L323" s="110">
        <v>10.066000000000001</v>
      </c>
    </row>
    <row r="324" spans="1:12" x14ac:dyDescent="0.25">
      <c r="A324" s="162" t="s">
        <v>1043</v>
      </c>
      <c r="B324" s="110">
        <v>0</v>
      </c>
      <c r="C324" s="110">
        <v>1.004</v>
      </c>
      <c r="D324" s="110">
        <v>2.008</v>
      </c>
      <c r="E324" s="110">
        <v>3.0129999999999999</v>
      </c>
      <c r="F324" s="110">
        <v>4.0179999999999998</v>
      </c>
      <c r="G324" s="110">
        <v>5.0250000000000004</v>
      </c>
      <c r="H324" s="110">
        <v>6.0309999999999997</v>
      </c>
      <c r="I324" s="110">
        <v>7.0389999999999997</v>
      </c>
      <c r="J324" s="110">
        <v>8.0470000000000006</v>
      </c>
      <c r="K324" s="110">
        <v>9.0559999999999992</v>
      </c>
      <c r="L324" s="110">
        <v>10.065</v>
      </c>
    </row>
    <row r="325" spans="1:12" x14ac:dyDescent="0.25">
      <c r="A325" s="162" t="s">
        <v>1044</v>
      </c>
      <c r="B325" s="110">
        <v>0</v>
      </c>
      <c r="C325" s="110">
        <v>1.004</v>
      </c>
      <c r="D325" s="110">
        <v>2.008</v>
      </c>
      <c r="E325" s="110">
        <v>3.0129999999999999</v>
      </c>
      <c r="F325" s="110">
        <v>4.0179999999999998</v>
      </c>
      <c r="G325" s="110">
        <v>5.024</v>
      </c>
      <c r="H325" s="110">
        <v>6.0309999999999997</v>
      </c>
      <c r="I325" s="110">
        <v>7.0389999999999997</v>
      </c>
      <c r="J325" s="110">
        <v>8.0470000000000006</v>
      </c>
      <c r="K325" s="110">
        <v>9.0549999999999997</v>
      </c>
      <c r="L325" s="110">
        <v>10.065</v>
      </c>
    </row>
    <row r="326" spans="1:12" x14ac:dyDescent="0.25">
      <c r="A326" s="162" t="s">
        <v>1045</v>
      </c>
      <c r="B326" s="110">
        <v>0</v>
      </c>
      <c r="C326" s="110">
        <v>1.004</v>
      </c>
      <c r="D326" s="110">
        <v>2.008</v>
      </c>
      <c r="E326" s="110">
        <v>3.0129999999999999</v>
      </c>
      <c r="F326" s="110">
        <v>4.0179999999999998</v>
      </c>
      <c r="G326" s="110">
        <v>5.024</v>
      </c>
      <c r="H326" s="110">
        <v>6.0309999999999997</v>
      </c>
      <c r="I326" s="110">
        <v>7.0380000000000003</v>
      </c>
      <c r="J326" s="110">
        <v>8.0459999999999994</v>
      </c>
      <c r="K326" s="110">
        <v>9.0549999999999997</v>
      </c>
      <c r="L326" s="110">
        <v>10.064</v>
      </c>
    </row>
    <row r="327" spans="1:12" x14ac:dyDescent="0.25">
      <c r="A327" s="162" t="s">
        <v>1046</v>
      </c>
      <c r="B327" s="110">
        <v>0</v>
      </c>
      <c r="C327" s="110">
        <v>1.0029999999999999</v>
      </c>
      <c r="D327" s="110">
        <v>2.008</v>
      </c>
      <c r="E327" s="110">
        <v>3.012</v>
      </c>
      <c r="F327" s="110">
        <v>4.0179999999999998</v>
      </c>
      <c r="G327" s="110">
        <v>5.024</v>
      </c>
      <c r="H327" s="110">
        <v>6.03</v>
      </c>
      <c r="I327" s="110">
        <v>7.0380000000000003</v>
      </c>
      <c r="J327" s="110">
        <v>8.0459999999999994</v>
      </c>
      <c r="K327" s="110">
        <v>9.0540000000000003</v>
      </c>
      <c r="L327" s="110">
        <v>10.064</v>
      </c>
    </row>
    <row r="328" spans="1:12" x14ac:dyDescent="0.25">
      <c r="A328" s="162" t="s">
        <v>1047</v>
      </c>
      <c r="B328" s="110">
        <v>0</v>
      </c>
      <c r="C328" s="110">
        <v>1.0029999999999999</v>
      </c>
      <c r="D328" s="110">
        <v>2.0070000000000001</v>
      </c>
      <c r="E328" s="110">
        <v>3.012</v>
      </c>
      <c r="F328" s="110">
        <v>4.0179999999999998</v>
      </c>
      <c r="G328" s="110">
        <v>5.024</v>
      </c>
      <c r="H328" s="110">
        <v>6.03</v>
      </c>
      <c r="I328" s="110">
        <v>7.0369999999999999</v>
      </c>
      <c r="J328" s="110">
        <v>8.0449999999999999</v>
      </c>
      <c r="K328" s="110">
        <v>9.0540000000000003</v>
      </c>
      <c r="L328" s="110">
        <v>10.063000000000001</v>
      </c>
    </row>
    <row r="329" spans="1:12" x14ac:dyDescent="0.25">
      <c r="A329" s="162" t="s">
        <v>1048</v>
      </c>
      <c r="B329" s="110">
        <v>0</v>
      </c>
      <c r="C329" s="110">
        <v>1.0029999999999999</v>
      </c>
      <c r="D329" s="110">
        <v>2.0070000000000001</v>
      </c>
      <c r="E329" s="110">
        <v>3.012</v>
      </c>
      <c r="F329" s="110">
        <v>4.0170000000000003</v>
      </c>
      <c r="G329" s="110">
        <v>5.0229999999999997</v>
      </c>
      <c r="H329" s="110">
        <v>6.03</v>
      </c>
      <c r="I329" s="110">
        <v>7.0369999999999999</v>
      </c>
      <c r="J329" s="110">
        <v>8.0449999999999999</v>
      </c>
      <c r="K329" s="110">
        <v>9.0530000000000008</v>
      </c>
      <c r="L329" s="110">
        <v>10.063000000000001</v>
      </c>
    </row>
    <row r="330" spans="1:12" x14ac:dyDescent="0.25">
      <c r="A330" s="162" t="s">
        <v>1049</v>
      </c>
      <c r="B330" s="110">
        <v>0</v>
      </c>
      <c r="C330" s="110">
        <v>1.0029999999999999</v>
      </c>
      <c r="D330" s="110">
        <v>2.0070000000000001</v>
      </c>
      <c r="E330" s="110">
        <v>3.012</v>
      </c>
      <c r="F330" s="110">
        <v>4.0170000000000003</v>
      </c>
      <c r="G330" s="110">
        <v>5.0229999999999997</v>
      </c>
      <c r="H330" s="110">
        <v>6.03</v>
      </c>
      <c r="I330" s="110">
        <v>7.0369999999999999</v>
      </c>
      <c r="J330" s="110">
        <v>8.0449999999999999</v>
      </c>
      <c r="K330" s="110">
        <v>9.0530000000000008</v>
      </c>
      <c r="L330" s="110">
        <v>10.061999999999999</v>
      </c>
    </row>
    <row r="331" spans="1:12" x14ac:dyDescent="0.25">
      <c r="A331" s="162" t="s">
        <v>1050</v>
      </c>
      <c r="B331" s="110">
        <v>0</v>
      </c>
      <c r="C331" s="110">
        <v>1.0029999999999999</v>
      </c>
      <c r="D331" s="110">
        <v>2.0070000000000001</v>
      </c>
      <c r="E331" s="110">
        <v>3.012</v>
      </c>
      <c r="F331" s="110">
        <v>4.0170000000000003</v>
      </c>
      <c r="G331" s="110">
        <v>5.0229999999999997</v>
      </c>
      <c r="H331" s="110">
        <v>6.0289999999999999</v>
      </c>
      <c r="I331" s="110">
        <v>7.0359999999999996</v>
      </c>
      <c r="J331" s="110">
        <v>8.0440000000000005</v>
      </c>
      <c r="K331" s="110">
        <v>9.0530000000000008</v>
      </c>
      <c r="L331" s="110">
        <v>10.061999999999999</v>
      </c>
    </row>
    <row r="332" spans="1:12" x14ac:dyDescent="0.25">
      <c r="A332" s="162" t="s">
        <v>1051</v>
      </c>
      <c r="B332" s="110">
        <v>0</v>
      </c>
      <c r="C332" s="110">
        <v>1.0029999999999999</v>
      </c>
      <c r="D332" s="110">
        <v>2.0070000000000001</v>
      </c>
      <c r="E332" s="110">
        <v>3.012</v>
      </c>
      <c r="F332" s="110">
        <v>4.0170000000000003</v>
      </c>
      <c r="G332" s="110">
        <v>5.0220000000000002</v>
      </c>
      <c r="H332" s="110">
        <v>6.0289999999999999</v>
      </c>
      <c r="I332" s="110">
        <v>7.0359999999999996</v>
      </c>
      <c r="J332" s="110">
        <v>8.0440000000000005</v>
      </c>
      <c r="K332" s="110">
        <v>9.0519999999999996</v>
      </c>
      <c r="L332" s="110">
        <v>10.061</v>
      </c>
    </row>
    <row r="333" spans="1:12" x14ac:dyDescent="0.25">
      <c r="A333" s="162" t="s">
        <v>1052</v>
      </c>
      <c r="B333" s="110">
        <v>0</v>
      </c>
      <c r="C333" s="110">
        <v>1.0029999999999999</v>
      </c>
      <c r="D333" s="110">
        <v>2.0070000000000001</v>
      </c>
      <c r="E333" s="110">
        <v>3.0110000000000001</v>
      </c>
      <c r="F333" s="110">
        <v>4.016</v>
      </c>
      <c r="G333" s="110">
        <v>5.0220000000000002</v>
      </c>
      <c r="H333" s="110">
        <v>6.0289999999999999</v>
      </c>
      <c r="I333" s="110">
        <v>7.0359999999999996</v>
      </c>
      <c r="J333" s="110">
        <v>8.0429999999999993</v>
      </c>
      <c r="K333" s="110">
        <v>9.0519999999999996</v>
      </c>
      <c r="L333" s="110">
        <v>10.06</v>
      </c>
    </row>
    <row r="334" spans="1:12" x14ac:dyDescent="0.25">
      <c r="A334" s="162" t="s">
        <v>1053</v>
      </c>
      <c r="B334" s="110">
        <v>0</v>
      </c>
      <c r="C334" s="110">
        <v>1.0029999999999999</v>
      </c>
      <c r="D334" s="110">
        <v>2.0070000000000001</v>
      </c>
      <c r="E334" s="110">
        <v>3.0110000000000001</v>
      </c>
      <c r="F334" s="110">
        <v>4.016</v>
      </c>
      <c r="G334" s="110">
        <v>5.0220000000000002</v>
      </c>
      <c r="H334" s="110">
        <v>6.0279999999999996</v>
      </c>
      <c r="I334" s="110">
        <v>7.0350000000000001</v>
      </c>
      <c r="J334" s="110">
        <v>8.0429999999999993</v>
      </c>
      <c r="K334" s="110">
        <v>9.0510000000000002</v>
      </c>
      <c r="L334" s="110">
        <v>10.06</v>
      </c>
    </row>
    <row r="335" spans="1:12" x14ac:dyDescent="0.25">
      <c r="A335" s="162" t="s">
        <v>1054</v>
      </c>
      <c r="B335" s="110">
        <v>0</v>
      </c>
      <c r="C335" s="110">
        <v>1.0029999999999999</v>
      </c>
      <c r="D335" s="110">
        <v>2.0070000000000001</v>
      </c>
      <c r="E335" s="110">
        <v>3.0110000000000001</v>
      </c>
      <c r="F335" s="110">
        <v>4.016</v>
      </c>
      <c r="G335" s="110">
        <v>5.0220000000000002</v>
      </c>
      <c r="H335" s="110">
        <v>6.0279999999999996</v>
      </c>
      <c r="I335" s="110">
        <v>7.0350000000000001</v>
      </c>
      <c r="J335" s="110">
        <v>8.0419999999999998</v>
      </c>
      <c r="K335" s="110">
        <v>9.0510000000000002</v>
      </c>
      <c r="L335" s="110">
        <v>10.058999999999999</v>
      </c>
    </row>
    <row r="336" spans="1:12" x14ac:dyDescent="0.25">
      <c r="A336" s="162" t="s">
        <v>1055</v>
      </c>
      <c r="B336" s="110">
        <v>0</v>
      </c>
      <c r="C336" s="110">
        <v>1.0029999999999999</v>
      </c>
      <c r="D336" s="110">
        <v>2.0070000000000001</v>
      </c>
      <c r="E336" s="110">
        <v>3.0110000000000001</v>
      </c>
      <c r="F336" s="110">
        <v>4.016</v>
      </c>
      <c r="G336" s="110">
        <v>5.0209999999999999</v>
      </c>
      <c r="H336" s="110">
        <v>6.0279999999999996</v>
      </c>
      <c r="I336" s="110">
        <v>7.0339999999999998</v>
      </c>
      <c r="J336" s="110">
        <v>8.0419999999999998</v>
      </c>
      <c r="K336" s="110">
        <v>9.0500000000000007</v>
      </c>
      <c r="L336" s="110">
        <v>10.058999999999999</v>
      </c>
    </row>
    <row r="337" spans="1:12" x14ac:dyDescent="0.25">
      <c r="A337" s="162" t="s">
        <v>1056</v>
      </c>
      <c r="B337" s="110">
        <v>0</v>
      </c>
      <c r="C337" s="110">
        <v>1.0029999999999999</v>
      </c>
      <c r="D337" s="110">
        <v>2.0070000000000001</v>
      </c>
      <c r="E337" s="110">
        <v>3.0110000000000001</v>
      </c>
      <c r="F337" s="110">
        <v>4.016</v>
      </c>
      <c r="G337" s="110">
        <v>5.0209999999999999</v>
      </c>
      <c r="H337" s="110">
        <v>6.0270000000000001</v>
      </c>
      <c r="I337" s="110">
        <v>7.0339999999999998</v>
      </c>
      <c r="J337" s="110">
        <v>8.0419999999999998</v>
      </c>
      <c r="K337" s="110">
        <v>9.0500000000000007</v>
      </c>
      <c r="L337" s="110">
        <v>10.058</v>
      </c>
    </row>
    <row r="338" spans="1:12" x14ac:dyDescent="0.25">
      <c r="A338" s="162" t="s">
        <v>1057</v>
      </c>
      <c r="B338" s="110">
        <v>0</v>
      </c>
      <c r="C338" s="110">
        <v>1.0029999999999999</v>
      </c>
      <c r="D338" s="110">
        <v>2.0059999999999998</v>
      </c>
      <c r="E338" s="110">
        <v>3.0110000000000001</v>
      </c>
      <c r="F338" s="110">
        <v>4.0149999999999997</v>
      </c>
      <c r="G338" s="110">
        <v>5.0209999999999999</v>
      </c>
      <c r="H338" s="110">
        <v>6.0270000000000001</v>
      </c>
      <c r="I338" s="110">
        <v>7.0339999999999998</v>
      </c>
      <c r="J338" s="110">
        <v>8.0410000000000004</v>
      </c>
      <c r="K338" s="110">
        <v>9.0489999999999995</v>
      </c>
      <c r="L338" s="110">
        <v>10.058</v>
      </c>
    </row>
    <row r="339" spans="1:12" x14ac:dyDescent="0.25">
      <c r="A339" s="162" t="s">
        <v>1058</v>
      </c>
      <c r="B339" s="110">
        <v>0</v>
      </c>
      <c r="C339" s="110">
        <v>1.0029999999999999</v>
      </c>
      <c r="D339" s="110">
        <v>2.0059999999999998</v>
      </c>
      <c r="E339" s="110">
        <v>3.01</v>
      </c>
      <c r="F339" s="110">
        <v>4.0149999999999997</v>
      </c>
      <c r="G339" s="110">
        <v>5.0209999999999999</v>
      </c>
      <c r="H339" s="110">
        <v>6.0270000000000001</v>
      </c>
      <c r="I339" s="110">
        <v>7.0330000000000004</v>
      </c>
      <c r="J339" s="110">
        <v>8.0410000000000004</v>
      </c>
      <c r="K339" s="110">
        <v>9.0489999999999995</v>
      </c>
      <c r="L339" s="110">
        <v>10.057</v>
      </c>
    </row>
    <row r="340" spans="1:12" x14ac:dyDescent="0.25">
      <c r="A340" s="162" t="s">
        <v>1059</v>
      </c>
      <c r="B340" s="110">
        <v>0</v>
      </c>
      <c r="C340" s="110">
        <v>1.0029999999999999</v>
      </c>
      <c r="D340" s="110">
        <v>2.0059999999999998</v>
      </c>
      <c r="E340" s="110">
        <v>3.01</v>
      </c>
      <c r="F340" s="110">
        <v>4.0149999999999997</v>
      </c>
      <c r="G340" s="110">
        <v>5.0199999999999996</v>
      </c>
      <c r="H340" s="110">
        <v>6.0259999999999998</v>
      </c>
      <c r="I340" s="110">
        <v>7.0330000000000004</v>
      </c>
      <c r="J340" s="110">
        <v>8.0399999999999991</v>
      </c>
      <c r="K340" s="110">
        <v>9.048</v>
      </c>
      <c r="L340" s="110">
        <v>10.057</v>
      </c>
    </row>
    <row r="341" spans="1:12" x14ac:dyDescent="0.25">
      <c r="A341" s="162" t="s">
        <v>1060</v>
      </c>
      <c r="B341" s="110">
        <v>0</v>
      </c>
      <c r="C341" s="110">
        <v>1.0029999999999999</v>
      </c>
      <c r="D341" s="110">
        <v>2.0059999999999998</v>
      </c>
      <c r="E341" s="110">
        <v>3.01</v>
      </c>
      <c r="F341" s="110">
        <v>4.0149999999999997</v>
      </c>
      <c r="G341" s="110">
        <v>5.0199999999999996</v>
      </c>
      <c r="H341" s="110">
        <v>6.0259999999999998</v>
      </c>
      <c r="I341" s="110">
        <v>7.0330000000000004</v>
      </c>
      <c r="J341" s="110">
        <v>8.0399999999999991</v>
      </c>
      <c r="K341" s="110">
        <v>9.048</v>
      </c>
      <c r="L341" s="110">
        <v>10.055999999999999</v>
      </c>
    </row>
    <row r="342" spans="1:12" x14ac:dyDescent="0.25">
      <c r="A342" s="162" t="s">
        <v>1061</v>
      </c>
      <c r="B342" s="110">
        <v>0</v>
      </c>
      <c r="C342" s="110">
        <v>1.0029999999999999</v>
      </c>
      <c r="D342" s="110">
        <v>2.0059999999999998</v>
      </c>
      <c r="E342" s="110">
        <v>3.01</v>
      </c>
      <c r="F342" s="110">
        <v>4.0149999999999997</v>
      </c>
      <c r="G342" s="110">
        <v>5.0199999999999996</v>
      </c>
      <c r="H342" s="110">
        <v>6.0259999999999998</v>
      </c>
      <c r="I342" s="110">
        <v>7.032</v>
      </c>
      <c r="J342" s="110">
        <v>8.0389999999999997</v>
      </c>
      <c r="K342" s="110">
        <v>9.0470000000000006</v>
      </c>
      <c r="L342" s="110">
        <v>10.055999999999999</v>
      </c>
    </row>
    <row r="343" spans="1:12" x14ac:dyDescent="0.25">
      <c r="A343" s="162" t="s">
        <v>1062</v>
      </c>
      <c r="B343" s="110">
        <v>0</v>
      </c>
      <c r="C343" s="110">
        <v>1.0029999999999999</v>
      </c>
      <c r="D343" s="110">
        <v>2.0059999999999998</v>
      </c>
      <c r="E343" s="110">
        <v>3.01</v>
      </c>
      <c r="F343" s="110">
        <v>4.0140000000000002</v>
      </c>
      <c r="G343" s="110">
        <v>5.0199999999999996</v>
      </c>
      <c r="H343" s="110">
        <v>6.0250000000000004</v>
      </c>
      <c r="I343" s="110">
        <v>7.032</v>
      </c>
      <c r="J343" s="110">
        <v>8.0389999999999997</v>
      </c>
      <c r="K343" s="110">
        <v>9.0470000000000006</v>
      </c>
      <c r="L343" s="110">
        <v>10.055</v>
      </c>
    </row>
    <row r="344" spans="1:12" x14ac:dyDescent="0.25">
      <c r="A344" s="162" t="s">
        <v>1063</v>
      </c>
      <c r="B344" s="110">
        <v>0</v>
      </c>
      <c r="C344" s="110">
        <v>1.0029999999999999</v>
      </c>
      <c r="D344" s="110">
        <v>2.0059999999999998</v>
      </c>
      <c r="E344" s="110">
        <v>3.01</v>
      </c>
      <c r="F344" s="110">
        <v>4.0140000000000002</v>
      </c>
      <c r="G344" s="110">
        <v>5.0190000000000001</v>
      </c>
      <c r="H344" s="110">
        <v>6.0250000000000004</v>
      </c>
      <c r="I344" s="110">
        <v>7.0309999999999997</v>
      </c>
      <c r="J344" s="110">
        <v>8.0389999999999997</v>
      </c>
      <c r="K344" s="110">
        <v>9.0459999999999994</v>
      </c>
      <c r="L344" s="110">
        <v>10.055</v>
      </c>
    </row>
    <row r="345" spans="1:12" x14ac:dyDescent="0.25">
      <c r="A345" s="162" t="s">
        <v>1064</v>
      </c>
      <c r="B345" s="110">
        <v>0</v>
      </c>
      <c r="C345" s="110">
        <v>1.0029999999999999</v>
      </c>
      <c r="D345" s="110">
        <v>2.0059999999999998</v>
      </c>
      <c r="E345" s="110">
        <v>3.0089999999999999</v>
      </c>
      <c r="F345" s="110">
        <v>4.0140000000000002</v>
      </c>
      <c r="G345" s="110">
        <v>5.0190000000000001</v>
      </c>
      <c r="H345" s="110">
        <v>6.0250000000000004</v>
      </c>
      <c r="I345" s="110">
        <v>7.0309999999999997</v>
      </c>
      <c r="J345" s="110">
        <v>8.0380000000000003</v>
      </c>
      <c r="K345" s="110">
        <v>9.0459999999999994</v>
      </c>
      <c r="L345" s="110">
        <v>10.054</v>
      </c>
    </row>
    <row r="346" spans="1:12" x14ac:dyDescent="0.25">
      <c r="A346" s="162" t="s">
        <v>1065</v>
      </c>
      <c r="B346" s="110">
        <v>0</v>
      </c>
      <c r="C346" s="110">
        <v>1.002</v>
      </c>
      <c r="D346" s="110">
        <v>2.0059999999999998</v>
      </c>
      <c r="E346" s="110">
        <v>3.0089999999999999</v>
      </c>
      <c r="F346" s="110">
        <v>4.0140000000000002</v>
      </c>
      <c r="G346" s="110">
        <v>5.0190000000000001</v>
      </c>
      <c r="H346" s="110">
        <v>6.024</v>
      </c>
      <c r="I346" s="110">
        <v>7.0309999999999997</v>
      </c>
      <c r="J346" s="110">
        <v>8.0380000000000003</v>
      </c>
      <c r="K346" s="110">
        <v>9.0449999999999999</v>
      </c>
      <c r="L346" s="110">
        <v>10.054</v>
      </c>
    </row>
    <row r="347" spans="1:12" x14ac:dyDescent="0.25">
      <c r="A347" s="162" t="s">
        <v>1066</v>
      </c>
      <c r="B347" s="110">
        <v>0</v>
      </c>
      <c r="C347" s="110">
        <v>1.002</v>
      </c>
      <c r="D347" s="110">
        <v>2.0049999999999999</v>
      </c>
      <c r="E347" s="110">
        <v>3.0089999999999999</v>
      </c>
      <c r="F347" s="110">
        <v>4.0129999999999999</v>
      </c>
      <c r="G347" s="110">
        <v>5.0179999999999998</v>
      </c>
      <c r="H347" s="110">
        <v>6.024</v>
      </c>
      <c r="I347" s="110">
        <v>7.03</v>
      </c>
      <c r="J347" s="110">
        <v>8.0370000000000008</v>
      </c>
      <c r="K347" s="110">
        <v>9.0449999999999999</v>
      </c>
      <c r="L347" s="110">
        <v>10.053000000000001</v>
      </c>
    </row>
    <row r="348" spans="1:12" x14ac:dyDescent="0.25">
      <c r="A348" s="162" t="s">
        <v>1067</v>
      </c>
      <c r="B348" s="110">
        <v>0</v>
      </c>
      <c r="C348" s="110">
        <v>1.002</v>
      </c>
      <c r="D348" s="110">
        <v>2.0049999999999999</v>
      </c>
      <c r="E348" s="110">
        <v>3.0089999999999999</v>
      </c>
      <c r="F348" s="110">
        <v>4.0129999999999999</v>
      </c>
      <c r="G348" s="110">
        <v>5.0179999999999998</v>
      </c>
      <c r="H348" s="110">
        <v>6.024</v>
      </c>
      <c r="I348" s="110">
        <v>7.03</v>
      </c>
      <c r="J348" s="110">
        <v>8.0370000000000008</v>
      </c>
      <c r="K348" s="110">
        <v>9.0440000000000005</v>
      </c>
      <c r="L348" s="110">
        <v>10.052</v>
      </c>
    </row>
    <row r="349" spans="1:12" x14ac:dyDescent="0.25">
      <c r="A349" s="162" t="s">
        <v>1068</v>
      </c>
      <c r="B349" s="110">
        <v>0</v>
      </c>
      <c r="C349" s="110">
        <v>1.002</v>
      </c>
      <c r="D349" s="110">
        <v>2.0049999999999999</v>
      </c>
      <c r="E349" s="110">
        <v>3.0089999999999999</v>
      </c>
      <c r="F349" s="110">
        <v>4.0129999999999999</v>
      </c>
      <c r="G349" s="110">
        <v>5.0179999999999998</v>
      </c>
      <c r="H349" s="110">
        <v>6.0229999999999997</v>
      </c>
      <c r="I349" s="110">
        <v>7.03</v>
      </c>
      <c r="J349" s="110">
        <v>8.0359999999999996</v>
      </c>
      <c r="K349" s="110">
        <v>9.0440000000000005</v>
      </c>
      <c r="L349" s="110">
        <v>10.052</v>
      </c>
    </row>
    <row r="350" spans="1:12" x14ac:dyDescent="0.25">
      <c r="A350" s="162" t="s">
        <v>1069</v>
      </c>
      <c r="B350" s="110">
        <v>0</v>
      </c>
      <c r="C350" s="110">
        <v>1.002</v>
      </c>
      <c r="D350" s="110">
        <v>2.0049999999999999</v>
      </c>
      <c r="E350" s="110">
        <v>3.0089999999999999</v>
      </c>
      <c r="F350" s="110">
        <v>4.0129999999999999</v>
      </c>
      <c r="G350" s="110">
        <v>5.0179999999999998</v>
      </c>
      <c r="H350" s="110">
        <v>6.0229999999999997</v>
      </c>
      <c r="I350" s="110">
        <v>7.0289999999999999</v>
      </c>
      <c r="J350" s="110">
        <v>8.0359999999999996</v>
      </c>
      <c r="K350" s="110">
        <v>9.0429999999999993</v>
      </c>
      <c r="L350" s="110">
        <v>10.051</v>
      </c>
    </row>
    <row r="351" spans="1:12" x14ac:dyDescent="0.25">
      <c r="A351" s="162" t="s">
        <v>1070</v>
      </c>
      <c r="B351" s="110">
        <v>0</v>
      </c>
      <c r="C351" s="110">
        <v>1.002</v>
      </c>
      <c r="D351" s="110">
        <v>2.0049999999999999</v>
      </c>
      <c r="E351" s="110">
        <v>3.008</v>
      </c>
      <c r="F351" s="110">
        <v>4.0129999999999999</v>
      </c>
      <c r="G351" s="110">
        <v>5.0170000000000003</v>
      </c>
      <c r="H351" s="110">
        <v>6.0229999999999997</v>
      </c>
      <c r="I351" s="110">
        <v>7.0289999999999999</v>
      </c>
      <c r="J351" s="110">
        <v>8.0359999999999996</v>
      </c>
      <c r="K351" s="110">
        <v>9.0429999999999993</v>
      </c>
      <c r="L351" s="110">
        <v>10.051</v>
      </c>
    </row>
    <row r="352" spans="1:12" x14ac:dyDescent="0.25">
      <c r="A352" s="162" t="s">
        <v>1071</v>
      </c>
      <c r="B352" s="110">
        <v>0</v>
      </c>
      <c r="C352" s="110">
        <v>1.002</v>
      </c>
      <c r="D352" s="110">
        <v>2.0049999999999999</v>
      </c>
      <c r="E352" s="110">
        <v>3.008</v>
      </c>
      <c r="F352" s="110">
        <v>4.0119999999999996</v>
      </c>
      <c r="G352" s="110">
        <v>5.0170000000000003</v>
      </c>
      <c r="H352" s="110">
        <v>6.0220000000000002</v>
      </c>
      <c r="I352" s="110">
        <v>7.0279999999999996</v>
      </c>
      <c r="J352" s="110">
        <v>8.0350000000000001</v>
      </c>
      <c r="K352" s="110">
        <v>9.0419999999999998</v>
      </c>
      <c r="L352" s="110">
        <v>10.050000000000001</v>
      </c>
    </row>
    <row r="353" spans="1:12" x14ac:dyDescent="0.25">
      <c r="A353" s="162" t="s">
        <v>1072</v>
      </c>
      <c r="B353" s="110">
        <v>0</v>
      </c>
      <c r="C353" s="110">
        <v>1.002</v>
      </c>
      <c r="D353" s="110">
        <v>2.0049999999999999</v>
      </c>
      <c r="E353" s="110">
        <v>3.008</v>
      </c>
      <c r="F353" s="110">
        <v>4.0119999999999996</v>
      </c>
      <c r="G353" s="110">
        <v>5.0170000000000003</v>
      </c>
      <c r="H353" s="110">
        <v>6.0220000000000002</v>
      </c>
      <c r="I353" s="110">
        <v>7.0279999999999996</v>
      </c>
      <c r="J353" s="110">
        <v>8.0350000000000001</v>
      </c>
      <c r="K353" s="110">
        <v>9.0419999999999998</v>
      </c>
      <c r="L353" s="110">
        <v>10.050000000000001</v>
      </c>
    </row>
    <row r="354" spans="1:12" x14ac:dyDescent="0.25">
      <c r="A354" s="162" t="s">
        <v>1073</v>
      </c>
      <c r="B354" s="110">
        <v>0</v>
      </c>
      <c r="C354" s="110">
        <v>1.002</v>
      </c>
      <c r="D354" s="110">
        <v>2.0049999999999999</v>
      </c>
      <c r="E354" s="110">
        <v>3.008</v>
      </c>
      <c r="F354" s="110">
        <v>4.0119999999999996</v>
      </c>
      <c r="G354" s="110">
        <v>5.0170000000000003</v>
      </c>
      <c r="H354" s="110">
        <v>6.0220000000000002</v>
      </c>
      <c r="I354" s="110">
        <v>7.0279999999999996</v>
      </c>
      <c r="J354" s="110">
        <v>8.0340000000000007</v>
      </c>
      <c r="K354" s="110">
        <v>9.0410000000000004</v>
      </c>
      <c r="L354" s="110">
        <v>10.048999999999999</v>
      </c>
    </row>
    <row r="355" spans="1:12" x14ac:dyDescent="0.25">
      <c r="A355" s="162" t="s">
        <v>1074</v>
      </c>
      <c r="B355" s="110">
        <v>0</v>
      </c>
      <c r="C355" s="110">
        <v>1.002</v>
      </c>
      <c r="D355" s="110">
        <v>2.0049999999999999</v>
      </c>
      <c r="E355" s="110">
        <v>3.008</v>
      </c>
      <c r="F355" s="110">
        <v>4.0119999999999996</v>
      </c>
      <c r="G355" s="110">
        <v>5.016</v>
      </c>
      <c r="H355" s="110">
        <v>6.0209999999999999</v>
      </c>
      <c r="I355" s="110">
        <v>7.0270000000000001</v>
      </c>
      <c r="J355" s="110">
        <v>8.0340000000000007</v>
      </c>
      <c r="K355" s="110">
        <v>9.0410000000000004</v>
      </c>
      <c r="L355" s="110">
        <v>10.048999999999999</v>
      </c>
    </row>
    <row r="356" spans="1:12" x14ac:dyDescent="0.25">
      <c r="A356" s="162" t="s">
        <v>1075</v>
      </c>
      <c r="B356" s="110">
        <v>0</v>
      </c>
      <c r="C356" s="110">
        <v>1.002</v>
      </c>
      <c r="D356" s="110">
        <v>2.004</v>
      </c>
      <c r="E356" s="110">
        <v>3.008</v>
      </c>
      <c r="F356" s="110">
        <v>4.0119999999999996</v>
      </c>
      <c r="G356" s="110">
        <v>5.016</v>
      </c>
      <c r="H356" s="110">
        <v>6.0209999999999999</v>
      </c>
      <c r="I356" s="110">
        <v>7.0270000000000001</v>
      </c>
      <c r="J356" s="110">
        <v>8.0329999999999995</v>
      </c>
      <c r="K356" s="110">
        <v>9.0399999999999991</v>
      </c>
      <c r="L356" s="110">
        <v>10.048</v>
      </c>
    </row>
    <row r="357" spans="1:12" x14ac:dyDescent="0.25">
      <c r="A357" s="162" t="s">
        <v>1076</v>
      </c>
      <c r="B357" s="110">
        <v>0</v>
      </c>
      <c r="C357" s="110">
        <v>1.002</v>
      </c>
      <c r="D357" s="110">
        <v>2.004</v>
      </c>
      <c r="E357" s="110">
        <v>3.008</v>
      </c>
      <c r="F357" s="110">
        <v>4.0110000000000001</v>
      </c>
      <c r="G357" s="110">
        <v>5.016</v>
      </c>
      <c r="H357" s="110">
        <v>6.0209999999999999</v>
      </c>
      <c r="I357" s="110">
        <v>7.0270000000000001</v>
      </c>
      <c r="J357" s="110">
        <v>8.0329999999999995</v>
      </c>
      <c r="K357" s="110">
        <v>9.0399999999999991</v>
      </c>
      <c r="L357" s="110">
        <v>10.048</v>
      </c>
    </row>
    <row r="358" spans="1:12" x14ac:dyDescent="0.25">
      <c r="A358" s="162" t="s">
        <v>1077</v>
      </c>
      <c r="B358" s="110">
        <v>0</v>
      </c>
      <c r="C358" s="110">
        <v>1.002</v>
      </c>
      <c r="D358" s="110">
        <v>2.004</v>
      </c>
      <c r="E358" s="110">
        <v>3.0070000000000001</v>
      </c>
      <c r="F358" s="110">
        <v>4.0110000000000001</v>
      </c>
      <c r="G358" s="110">
        <v>5.0149999999999997</v>
      </c>
      <c r="H358" s="110">
        <v>6.0209999999999999</v>
      </c>
      <c r="I358" s="110">
        <v>7.0259999999999998</v>
      </c>
      <c r="J358" s="110">
        <v>8.0329999999999995</v>
      </c>
      <c r="K358" s="110">
        <v>9.0389999999999997</v>
      </c>
      <c r="L358" s="110">
        <v>10.047000000000001</v>
      </c>
    </row>
    <row r="359" spans="1:12" x14ac:dyDescent="0.25">
      <c r="A359" s="162" t="s">
        <v>1078</v>
      </c>
      <c r="B359" s="110">
        <v>0</v>
      </c>
      <c r="C359" s="110">
        <v>1.002</v>
      </c>
      <c r="D359" s="110">
        <v>2.004</v>
      </c>
      <c r="E359" s="110">
        <v>3.0070000000000001</v>
      </c>
      <c r="F359" s="110">
        <v>4.0110000000000001</v>
      </c>
      <c r="G359" s="110">
        <v>5.0149999999999997</v>
      </c>
      <c r="H359" s="110">
        <v>6.02</v>
      </c>
      <c r="I359" s="110">
        <v>7.0259999999999998</v>
      </c>
      <c r="J359" s="110">
        <v>8.032</v>
      </c>
      <c r="K359" s="110">
        <v>9.0389999999999997</v>
      </c>
      <c r="L359" s="110">
        <v>10.047000000000001</v>
      </c>
    </row>
    <row r="360" spans="1:12" x14ac:dyDescent="0.25">
      <c r="A360" s="162" t="s">
        <v>1079</v>
      </c>
      <c r="B360" s="110">
        <v>0</v>
      </c>
      <c r="C360" s="110">
        <v>1.002</v>
      </c>
      <c r="D360" s="110">
        <v>2.004</v>
      </c>
      <c r="E360" s="110">
        <v>3.0070000000000001</v>
      </c>
      <c r="F360" s="110">
        <v>4.0110000000000001</v>
      </c>
      <c r="G360" s="110">
        <v>5.0149999999999997</v>
      </c>
      <c r="H360" s="110">
        <v>6.02</v>
      </c>
      <c r="I360" s="110">
        <v>7.0250000000000004</v>
      </c>
      <c r="J360" s="110">
        <v>8.032</v>
      </c>
      <c r="K360" s="110">
        <v>9.0389999999999997</v>
      </c>
      <c r="L360" s="110">
        <v>10.045999999999999</v>
      </c>
    </row>
    <row r="361" spans="1:12" x14ac:dyDescent="0.25">
      <c r="A361" s="162" t="s">
        <v>1080</v>
      </c>
      <c r="B361" s="110">
        <v>0</v>
      </c>
      <c r="C361" s="110">
        <v>1.002</v>
      </c>
      <c r="D361" s="110">
        <v>2.004</v>
      </c>
      <c r="E361" s="110">
        <v>3.0070000000000001</v>
      </c>
      <c r="F361" s="110">
        <v>4.01</v>
      </c>
      <c r="G361" s="110">
        <v>5.0149999999999997</v>
      </c>
      <c r="H361" s="110">
        <v>6.02</v>
      </c>
      <c r="I361" s="110">
        <v>7.0250000000000004</v>
      </c>
      <c r="J361" s="110">
        <v>8.0310000000000006</v>
      </c>
      <c r="K361" s="110">
        <v>9.0380000000000003</v>
      </c>
      <c r="L361" s="110">
        <v>10.045</v>
      </c>
    </row>
    <row r="362" spans="1:12" x14ac:dyDescent="0.25">
      <c r="A362" s="162" t="s">
        <v>1081</v>
      </c>
      <c r="B362" s="110">
        <v>0</v>
      </c>
      <c r="C362" s="110">
        <v>1.002</v>
      </c>
      <c r="D362" s="110">
        <v>2.004</v>
      </c>
      <c r="E362" s="110">
        <v>3.0070000000000001</v>
      </c>
      <c r="F362" s="110">
        <v>4.01</v>
      </c>
      <c r="G362" s="110">
        <v>5.0140000000000002</v>
      </c>
      <c r="H362" s="110">
        <v>6.0190000000000001</v>
      </c>
      <c r="I362" s="110">
        <v>7.0250000000000004</v>
      </c>
      <c r="J362" s="110">
        <v>8.0310000000000006</v>
      </c>
      <c r="K362" s="110">
        <v>9.0380000000000003</v>
      </c>
      <c r="L362" s="110">
        <v>10.045</v>
      </c>
    </row>
    <row r="363" spans="1:12" x14ac:dyDescent="0.25">
      <c r="A363" s="162" t="s">
        <v>1082</v>
      </c>
      <c r="B363" s="110">
        <v>0</v>
      </c>
      <c r="C363" s="110">
        <v>1.002</v>
      </c>
      <c r="D363" s="110">
        <v>2.004</v>
      </c>
      <c r="E363" s="110">
        <v>3.0070000000000001</v>
      </c>
      <c r="F363" s="110">
        <v>4.01</v>
      </c>
      <c r="G363" s="110">
        <v>5.0140000000000002</v>
      </c>
      <c r="H363" s="110">
        <v>6.0190000000000001</v>
      </c>
      <c r="I363" s="110">
        <v>7.024</v>
      </c>
      <c r="J363" s="110">
        <v>8.0299999999999994</v>
      </c>
      <c r="K363" s="110">
        <v>9.0370000000000008</v>
      </c>
      <c r="L363" s="110">
        <v>10.044</v>
      </c>
    </row>
    <row r="364" spans="1:12" x14ac:dyDescent="0.25">
      <c r="A364" s="162" t="s">
        <v>1083</v>
      </c>
      <c r="B364" s="110">
        <v>0</v>
      </c>
      <c r="C364" s="110">
        <v>1.0009999999999999</v>
      </c>
      <c r="D364" s="110">
        <v>2.004</v>
      </c>
      <c r="E364" s="110">
        <v>3.0059999999999998</v>
      </c>
      <c r="F364" s="110">
        <v>4.01</v>
      </c>
      <c r="G364" s="110">
        <v>5.0140000000000002</v>
      </c>
      <c r="H364" s="110">
        <v>6.0190000000000001</v>
      </c>
      <c r="I364" s="110">
        <v>7.024</v>
      </c>
      <c r="J364" s="110">
        <v>8.0299999999999994</v>
      </c>
      <c r="K364" s="110">
        <v>9.0370000000000008</v>
      </c>
      <c r="L364" s="110">
        <v>10.044</v>
      </c>
    </row>
    <row r="365" spans="1:12" x14ac:dyDescent="0.25">
      <c r="A365" s="162" t="s">
        <v>1084</v>
      </c>
      <c r="B365" s="110">
        <v>0</v>
      </c>
      <c r="C365" s="110">
        <v>1.0009999999999999</v>
      </c>
      <c r="D365" s="110">
        <v>2.004</v>
      </c>
      <c r="E365" s="110">
        <v>3.0059999999999998</v>
      </c>
      <c r="F365" s="110">
        <v>4.01</v>
      </c>
      <c r="G365" s="110">
        <v>5.0140000000000002</v>
      </c>
      <c r="H365" s="110">
        <v>6.0179999999999998</v>
      </c>
      <c r="I365" s="110">
        <v>7.024</v>
      </c>
      <c r="J365" s="110">
        <v>8.0299999999999994</v>
      </c>
      <c r="K365" s="110">
        <v>9.0359999999999996</v>
      </c>
      <c r="L365" s="110">
        <v>10.042999999999999</v>
      </c>
    </row>
    <row r="366" spans="1:12" x14ac:dyDescent="0.25">
      <c r="A366" s="162" t="s">
        <v>1085</v>
      </c>
      <c r="B366" s="110">
        <v>0</v>
      </c>
      <c r="C366" s="110">
        <v>1.0009999999999999</v>
      </c>
      <c r="D366" s="110">
        <v>2.0030000000000001</v>
      </c>
      <c r="E366" s="110">
        <v>3.0059999999999998</v>
      </c>
      <c r="F366" s="110">
        <v>4.0090000000000003</v>
      </c>
      <c r="G366" s="110">
        <v>5.0129999999999999</v>
      </c>
      <c r="H366" s="110">
        <v>6.0179999999999998</v>
      </c>
      <c r="I366" s="110">
        <v>7.0229999999999997</v>
      </c>
      <c r="J366" s="110">
        <v>8.0289999999999999</v>
      </c>
      <c r="K366" s="110">
        <v>9.0359999999999996</v>
      </c>
      <c r="L366" s="110">
        <v>10.042999999999999</v>
      </c>
    </row>
    <row r="367" spans="1:12" x14ac:dyDescent="0.25">
      <c r="A367" s="162" t="s">
        <v>1086</v>
      </c>
      <c r="B367" s="110">
        <v>0</v>
      </c>
      <c r="C367" s="110">
        <v>1.0009999999999999</v>
      </c>
      <c r="D367" s="110">
        <v>2.0030000000000001</v>
      </c>
      <c r="E367" s="110">
        <v>3.0059999999999998</v>
      </c>
      <c r="F367" s="110">
        <v>4.0090000000000003</v>
      </c>
      <c r="G367" s="110">
        <v>5.0129999999999999</v>
      </c>
      <c r="H367" s="110">
        <v>6.0179999999999998</v>
      </c>
      <c r="I367" s="110">
        <v>7.0229999999999997</v>
      </c>
      <c r="J367" s="110">
        <v>8.0289999999999999</v>
      </c>
      <c r="K367" s="110">
        <v>9.0350000000000001</v>
      </c>
      <c r="L367" s="110">
        <v>10.042</v>
      </c>
    </row>
    <row r="368" spans="1:12" x14ac:dyDescent="0.25">
      <c r="A368" s="162" t="s">
        <v>1087</v>
      </c>
      <c r="B368" s="110">
        <v>0</v>
      </c>
      <c r="C368" s="110">
        <v>1.0009999999999999</v>
      </c>
      <c r="D368" s="110">
        <v>2.0030000000000001</v>
      </c>
      <c r="E368" s="110">
        <v>3.0059999999999998</v>
      </c>
      <c r="F368" s="110">
        <v>4.0090000000000003</v>
      </c>
      <c r="G368" s="110">
        <v>5.0129999999999999</v>
      </c>
      <c r="H368" s="110">
        <v>6.0170000000000003</v>
      </c>
      <c r="I368" s="110">
        <v>7.0220000000000002</v>
      </c>
      <c r="J368" s="110">
        <v>8.0280000000000005</v>
      </c>
      <c r="K368" s="110">
        <v>9.0350000000000001</v>
      </c>
      <c r="L368" s="110">
        <v>10.042</v>
      </c>
    </row>
    <row r="369" spans="1:12" x14ac:dyDescent="0.25">
      <c r="A369" s="162" t="s">
        <v>1088</v>
      </c>
      <c r="B369" s="110">
        <v>0</v>
      </c>
      <c r="C369" s="110">
        <v>1.0009999999999999</v>
      </c>
      <c r="D369" s="110">
        <v>2.0030000000000001</v>
      </c>
      <c r="E369" s="110">
        <v>3.0059999999999998</v>
      </c>
      <c r="F369" s="110">
        <v>4.0090000000000003</v>
      </c>
      <c r="G369" s="110">
        <v>5.0129999999999999</v>
      </c>
      <c r="H369" s="110">
        <v>6.0170000000000003</v>
      </c>
      <c r="I369" s="110">
        <v>7.0220000000000002</v>
      </c>
      <c r="J369" s="110">
        <v>8.0280000000000005</v>
      </c>
      <c r="K369" s="110">
        <v>9.0340000000000007</v>
      </c>
      <c r="L369" s="110">
        <v>10.041</v>
      </c>
    </row>
    <row r="370" spans="1:12" x14ac:dyDescent="0.25">
      <c r="A370" s="162" t="s">
        <v>1089</v>
      </c>
      <c r="B370" s="110">
        <v>0</v>
      </c>
      <c r="C370" s="110">
        <v>1.0009999999999999</v>
      </c>
      <c r="D370" s="110">
        <v>2.0030000000000001</v>
      </c>
      <c r="E370" s="110">
        <v>3.0049999999999999</v>
      </c>
      <c r="F370" s="110">
        <v>4.0090000000000003</v>
      </c>
      <c r="G370" s="110">
        <v>5.0119999999999996</v>
      </c>
      <c r="H370" s="110">
        <v>6.0170000000000003</v>
      </c>
      <c r="I370" s="110">
        <v>7.0220000000000002</v>
      </c>
      <c r="J370" s="110">
        <v>8.0269999999999992</v>
      </c>
      <c r="K370" s="110">
        <v>9.0340000000000007</v>
      </c>
      <c r="L370" s="110">
        <v>10.041</v>
      </c>
    </row>
    <row r="371" spans="1:12" x14ac:dyDescent="0.25">
      <c r="A371" s="162" t="s">
        <v>1090</v>
      </c>
      <c r="B371" s="110">
        <v>0</v>
      </c>
      <c r="C371" s="110">
        <v>1.0009999999999999</v>
      </c>
      <c r="D371" s="110">
        <v>2.0030000000000001</v>
      </c>
      <c r="E371" s="110">
        <v>3.0049999999999999</v>
      </c>
      <c r="F371" s="110">
        <v>4.008</v>
      </c>
      <c r="G371" s="110">
        <v>5.0119999999999996</v>
      </c>
      <c r="H371" s="110">
        <v>6.016</v>
      </c>
      <c r="I371" s="110">
        <v>7.0209999999999999</v>
      </c>
      <c r="J371" s="110">
        <v>8.0269999999999992</v>
      </c>
      <c r="K371" s="110">
        <v>9.0329999999999995</v>
      </c>
      <c r="L371" s="110">
        <v>10.039999999999999</v>
      </c>
    </row>
    <row r="372" spans="1:12" x14ac:dyDescent="0.25">
      <c r="A372" s="162" t="s">
        <v>1091</v>
      </c>
      <c r="B372" s="110">
        <v>0</v>
      </c>
      <c r="C372" s="110">
        <v>1.0009999999999999</v>
      </c>
      <c r="D372" s="110">
        <v>2.0030000000000001</v>
      </c>
      <c r="E372" s="110">
        <v>3.0049999999999999</v>
      </c>
      <c r="F372" s="110">
        <v>4.008</v>
      </c>
      <c r="G372" s="110">
        <v>5.0119999999999996</v>
      </c>
      <c r="H372" s="110">
        <v>6.016</v>
      </c>
      <c r="I372" s="110">
        <v>7.0209999999999999</v>
      </c>
      <c r="J372" s="110">
        <v>8.0269999999999992</v>
      </c>
      <c r="K372" s="110">
        <v>9.0329999999999995</v>
      </c>
      <c r="L372" s="110">
        <v>10.039999999999999</v>
      </c>
    </row>
    <row r="373" spans="1:12" x14ac:dyDescent="0.25">
      <c r="A373" s="162" t="s">
        <v>1092</v>
      </c>
      <c r="B373" s="110">
        <v>0</v>
      </c>
      <c r="C373" s="110">
        <v>1.0009999999999999</v>
      </c>
      <c r="D373" s="110">
        <v>2.0030000000000001</v>
      </c>
      <c r="E373" s="110">
        <v>3.0049999999999999</v>
      </c>
      <c r="F373" s="110">
        <v>4.008</v>
      </c>
      <c r="G373" s="110">
        <v>5.0110000000000001</v>
      </c>
      <c r="H373" s="110">
        <v>6.016</v>
      </c>
      <c r="I373" s="110">
        <v>7.0209999999999999</v>
      </c>
      <c r="J373" s="110">
        <v>8.0259999999999998</v>
      </c>
      <c r="K373" s="110">
        <v>9.032</v>
      </c>
      <c r="L373" s="110">
        <v>10.039</v>
      </c>
    </row>
    <row r="374" spans="1:12" x14ac:dyDescent="0.25">
      <c r="A374" s="162" t="s">
        <v>1093</v>
      </c>
      <c r="B374" s="110">
        <v>0</v>
      </c>
      <c r="C374" s="110">
        <v>1.0009999999999999</v>
      </c>
      <c r="D374" s="110">
        <v>2.0030000000000001</v>
      </c>
      <c r="E374" s="110">
        <v>3.0049999999999999</v>
      </c>
      <c r="F374" s="110">
        <v>4.008</v>
      </c>
      <c r="G374" s="110">
        <v>5.0110000000000001</v>
      </c>
      <c r="H374" s="110">
        <v>6.0149999999999997</v>
      </c>
      <c r="I374" s="110">
        <v>7.02</v>
      </c>
      <c r="J374" s="110">
        <v>8.0259999999999998</v>
      </c>
      <c r="K374" s="110">
        <v>9.032</v>
      </c>
      <c r="L374" s="110">
        <v>10.039</v>
      </c>
    </row>
    <row r="375" spans="1:12" x14ac:dyDescent="0.25">
      <c r="A375" s="162" t="s">
        <v>1094</v>
      </c>
      <c r="B375" s="110">
        <v>0</v>
      </c>
      <c r="C375" s="110">
        <v>1.0009999999999999</v>
      </c>
      <c r="D375" s="110">
        <v>2.0019999999999998</v>
      </c>
      <c r="E375" s="110">
        <v>3.0049999999999999</v>
      </c>
      <c r="F375" s="110">
        <v>4.0069999999999997</v>
      </c>
      <c r="G375" s="110">
        <v>5.0110000000000001</v>
      </c>
      <c r="H375" s="110">
        <v>6.0149999999999997</v>
      </c>
      <c r="I375" s="110">
        <v>7.02</v>
      </c>
      <c r="J375" s="110">
        <v>8.0250000000000004</v>
      </c>
      <c r="K375" s="110">
        <v>9.0310000000000006</v>
      </c>
      <c r="L375" s="110">
        <v>10.038</v>
      </c>
    </row>
    <row r="376" spans="1:12" x14ac:dyDescent="0.25">
      <c r="A376" s="162" t="s">
        <v>1095</v>
      </c>
      <c r="B376" s="110">
        <v>0</v>
      </c>
      <c r="C376" s="110">
        <v>1.0009999999999999</v>
      </c>
      <c r="D376" s="110">
        <v>2.0019999999999998</v>
      </c>
      <c r="E376" s="110">
        <v>3.004</v>
      </c>
      <c r="F376" s="110">
        <v>4.0069999999999997</v>
      </c>
      <c r="G376" s="110">
        <v>5.0110000000000001</v>
      </c>
      <c r="H376" s="110">
        <v>6.0149999999999997</v>
      </c>
      <c r="I376" s="110">
        <v>7.0190000000000001</v>
      </c>
      <c r="J376" s="110">
        <v>8.0250000000000004</v>
      </c>
      <c r="K376" s="110">
        <v>9.0310000000000006</v>
      </c>
      <c r="L376" s="110">
        <v>10.037000000000001</v>
      </c>
    </row>
    <row r="377" spans="1:12" x14ac:dyDescent="0.25">
      <c r="A377" s="162" t="s">
        <v>1096</v>
      </c>
      <c r="B377" s="110">
        <v>0</v>
      </c>
      <c r="C377" s="110">
        <v>1.0009999999999999</v>
      </c>
      <c r="D377" s="110">
        <v>2.0019999999999998</v>
      </c>
      <c r="E377" s="110">
        <v>3.004</v>
      </c>
      <c r="F377" s="110">
        <v>4.0069999999999997</v>
      </c>
      <c r="G377" s="110">
        <v>5.01</v>
      </c>
      <c r="H377" s="110">
        <v>6.0140000000000002</v>
      </c>
      <c r="I377" s="110">
        <v>7.0190000000000001</v>
      </c>
      <c r="J377" s="110">
        <v>8.0239999999999991</v>
      </c>
      <c r="K377" s="110">
        <v>9.0299999999999994</v>
      </c>
      <c r="L377" s="110">
        <v>10.037000000000001</v>
      </c>
    </row>
    <row r="378" spans="1:12" x14ac:dyDescent="0.25">
      <c r="A378" s="162" t="s">
        <v>1097</v>
      </c>
      <c r="B378" s="110">
        <v>0</v>
      </c>
      <c r="C378" s="110">
        <v>1.0009999999999999</v>
      </c>
      <c r="D378" s="110">
        <v>2.0019999999999998</v>
      </c>
      <c r="E378" s="110">
        <v>3.004</v>
      </c>
      <c r="F378" s="110">
        <v>4.0069999999999997</v>
      </c>
      <c r="G378" s="110">
        <v>5.01</v>
      </c>
      <c r="H378" s="110">
        <v>6.0140000000000002</v>
      </c>
      <c r="I378" s="110">
        <v>7.0190000000000001</v>
      </c>
      <c r="J378" s="110">
        <v>8.0239999999999991</v>
      </c>
      <c r="K378" s="110">
        <v>9.0299999999999994</v>
      </c>
      <c r="L378" s="110">
        <v>10.036</v>
      </c>
    </row>
    <row r="379" spans="1:12" x14ac:dyDescent="0.25">
      <c r="A379" s="162" t="s">
        <v>1098</v>
      </c>
      <c r="B379" s="110">
        <v>0</v>
      </c>
      <c r="C379" s="110">
        <v>1.0009999999999999</v>
      </c>
      <c r="D379" s="110">
        <v>2.0019999999999998</v>
      </c>
      <c r="E379" s="110">
        <v>3.004</v>
      </c>
      <c r="F379" s="110">
        <v>4.0069999999999997</v>
      </c>
      <c r="G379" s="110">
        <v>5.01</v>
      </c>
      <c r="H379" s="110">
        <v>6.0140000000000002</v>
      </c>
      <c r="I379" s="110">
        <v>7.0179999999999998</v>
      </c>
      <c r="J379" s="110">
        <v>8.0239999999999991</v>
      </c>
      <c r="K379" s="110">
        <v>9.0289999999999999</v>
      </c>
      <c r="L379" s="110">
        <v>10.036</v>
      </c>
    </row>
    <row r="380" spans="1:12" x14ac:dyDescent="0.25">
      <c r="A380" s="162" t="s">
        <v>1099</v>
      </c>
      <c r="B380" s="110">
        <v>0</v>
      </c>
      <c r="C380" s="110">
        <v>1.0009999999999999</v>
      </c>
      <c r="D380" s="110">
        <v>2.0019999999999998</v>
      </c>
      <c r="E380" s="110">
        <v>3.004</v>
      </c>
      <c r="F380" s="110">
        <v>4.0060000000000002</v>
      </c>
      <c r="G380" s="110">
        <v>5.01</v>
      </c>
      <c r="H380" s="110">
        <v>6.0129999999999999</v>
      </c>
      <c r="I380" s="110">
        <v>7.0179999999999998</v>
      </c>
      <c r="J380" s="110">
        <v>8.0229999999999997</v>
      </c>
      <c r="K380" s="110">
        <v>9.0289999999999999</v>
      </c>
      <c r="L380" s="110">
        <v>10.035</v>
      </c>
    </row>
    <row r="381" spans="1:12" x14ac:dyDescent="0.25">
      <c r="A381" s="162" t="s">
        <v>1100</v>
      </c>
      <c r="B381" s="110">
        <v>0</v>
      </c>
      <c r="C381" s="110">
        <v>1.0009999999999999</v>
      </c>
      <c r="D381" s="110">
        <v>2.0019999999999998</v>
      </c>
      <c r="E381" s="110">
        <v>3.004</v>
      </c>
      <c r="F381" s="110">
        <v>4.0060000000000002</v>
      </c>
      <c r="G381" s="110">
        <v>5.0090000000000003</v>
      </c>
      <c r="H381" s="110">
        <v>6.0129999999999999</v>
      </c>
      <c r="I381" s="110">
        <v>7.0179999999999998</v>
      </c>
      <c r="J381" s="110">
        <v>8.0229999999999997</v>
      </c>
      <c r="K381" s="110">
        <v>9.0280000000000005</v>
      </c>
      <c r="L381" s="110">
        <v>10.035</v>
      </c>
    </row>
    <row r="382" spans="1:12" x14ac:dyDescent="0.25">
      <c r="A382" s="162" t="s">
        <v>1101</v>
      </c>
      <c r="B382" s="110">
        <v>0</v>
      </c>
      <c r="C382" s="110">
        <v>1.0009999999999999</v>
      </c>
      <c r="D382" s="110">
        <v>2.0019999999999998</v>
      </c>
      <c r="E382" s="110">
        <v>3.004</v>
      </c>
      <c r="F382" s="110">
        <v>4.0060000000000002</v>
      </c>
      <c r="G382" s="110">
        <v>5.0090000000000003</v>
      </c>
      <c r="H382" s="110">
        <v>6.0129999999999999</v>
      </c>
      <c r="I382" s="110">
        <v>7.0170000000000003</v>
      </c>
      <c r="J382" s="110">
        <v>8.0220000000000002</v>
      </c>
      <c r="K382" s="110">
        <v>9.0280000000000005</v>
      </c>
      <c r="L382" s="110">
        <v>10.034000000000001</v>
      </c>
    </row>
    <row r="383" spans="1:12" x14ac:dyDescent="0.25">
      <c r="A383" s="162" t="s">
        <v>1102</v>
      </c>
      <c r="B383" s="110">
        <v>0</v>
      </c>
      <c r="C383" s="110">
        <v>1</v>
      </c>
      <c r="D383" s="110">
        <v>2.0019999999999998</v>
      </c>
      <c r="E383" s="110">
        <v>3.0030000000000001</v>
      </c>
      <c r="F383" s="110">
        <v>4.0060000000000002</v>
      </c>
      <c r="G383" s="110">
        <v>5.0090000000000003</v>
      </c>
      <c r="H383" s="110">
        <v>6.0129999999999999</v>
      </c>
      <c r="I383" s="110">
        <v>7.0170000000000003</v>
      </c>
      <c r="J383" s="110">
        <v>8.0220000000000002</v>
      </c>
      <c r="K383" s="110">
        <v>9.0269999999999992</v>
      </c>
      <c r="L383" s="110">
        <v>10.034000000000001</v>
      </c>
    </row>
    <row r="384" spans="1:12" x14ac:dyDescent="0.25">
      <c r="A384" s="162" t="s">
        <v>1103</v>
      </c>
      <c r="B384" s="110">
        <v>0</v>
      </c>
      <c r="C384" s="110">
        <v>1</v>
      </c>
      <c r="D384" s="110">
        <v>2.0009999999999999</v>
      </c>
      <c r="E384" s="110">
        <v>3.0030000000000001</v>
      </c>
      <c r="F384" s="110">
        <v>4.0060000000000002</v>
      </c>
      <c r="G384" s="110">
        <v>5.0090000000000003</v>
      </c>
      <c r="H384" s="110">
        <v>6.0119999999999996</v>
      </c>
      <c r="I384" s="110">
        <v>7.016</v>
      </c>
      <c r="J384" s="110">
        <v>8.0210000000000008</v>
      </c>
      <c r="K384" s="110">
        <v>9.0269999999999992</v>
      </c>
      <c r="L384" s="110">
        <v>10.032999999999999</v>
      </c>
    </row>
    <row r="385" spans="1:12" x14ac:dyDescent="0.25">
      <c r="A385" s="162" t="s">
        <v>1104</v>
      </c>
      <c r="B385" s="110">
        <v>0</v>
      </c>
      <c r="C385" s="110">
        <v>1</v>
      </c>
      <c r="D385" s="110">
        <v>2.0009999999999999</v>
      </c>
      <c r="E385" s="110">
        <v>3.0030000000000001</v>
      </c>
      <c r="F385" s="110">
        <v>4.0049999999999999</v>
      </c>
      <c r="G385" s="110">
        <v>5.008</v>
      </c>
      <c r="H385" s="110">
        <v>6.0119999999999996</v>
      </c>
      <c r="I385" s="110">
        <v>7.016</v>
      </c>
      <c r="J385" s="110">
        <v>8.0210000000000008</v>
      </c>
      <c r="K385" s="110">
        <v>9.0259999999999998</v>
      </c>
      <c r="L385" s="110">
        <v>10.032999999999999</v>
      </c>
    </row>
  </sheetData>
  <sheetProtection algorithmName="SHA-512" hashValue="9DbP23wgf11Di6MPvd9e0rxr2GLWM178cmurk7D/KSTj0J5oJ6Y1IHd9Cu8C6f1QD6OacuJLNk32fV02z+VSxQ==" saltValue="yz5c+unXtKRhSr7rkrJ6pw==" spinCount="100000" sheet="1" objects="1" scenarios="1"/>
  <conditionalFormatting sqref="A6:A20">
    <cfRule type="expression" dxfId="83" priority="37" stopIfTrue="1">
      <formula>MOD(ROW(),2)=0</formula>
    </cfRule>
    <cfRule type="expression" dxfId="82" priority="38" stopIfTrue="1">
      <formula>MOD(ROW(),2)&lt;&gt;0</formula>
    </cfRule>
  </conditionalFormatting>
  <conditionalFormatting sqref="B6:L17 C18:L20">
    <cfRule type="expression" dxfId="81" priority="39" stopIfTrue="1">
      <formula>MOD(ROW(),2)=0</formula>
    </cfRule>
    <cfRule type="expression" dxfId="80" priority="40" stopIfTrue="1">
      <formula>MOD(ROW(),2)&lt;&gt;0</formula>
    </cfRule>
  </conditionalFormatting>
  <conditionalFormatting sqref="A25">
    <cfRule type="expression" dxfId="79" priority="15" stopIfTrue="1">
      <formula>MOD(ROW(),2)=0</formula>
    </cfRule>
    <cfRule type="expression" dxfId="78" priority="16" stopIfTrue="1">
      <formula>MOD(ROW(),2)&lt;&gt;0</formula>
    </cfRule>
  </conditionalFormatting>
  <conditionalFormatting sqref="B25:L25">
    <cfRule type="expression" dxfId="77" priority="17" stopIfTrue="1">
      <formula>MOD(ROW(),2)=0</formula>
    </cfRule>
    <cfRule type="expression" dxfId="76" priority="18" stopIfTrue="1">
      <formula>MOD(ROW(),2)&lt;&gt;0</formula>
    </cfRule>
  </conditionalFormatting>
  <conditionalFormatting sqref="A26:A385">
    <cfRule type="expression" dxfId="75" priority="11" stopIfTrue="1">
      <formula>MOD(ROW(),2)=0</formula>
    </cfRule>
    <cfRule type="expression" dxfId="74" priority="12" stopIfTrue="1">
      <formula>MOD(ROW(),2)&lt;&gt;0</formula>
    </cfRule>
  </conditionalFormatting>
  <conditionalFormatting sqref="B26:L27">
    <cfRule type="expression" dxfId="73" priority="13" stopIfTrue="1">
      <formula>MOD(ROW(),2)=0</formula>
    </cfRule>
    <cfRule type="expression" dxfId="72" priority="14" stopIfTrue="1">
      <formula>MOD(ROW(),2)&lt;&gt;0</formula>
    </cfRule>
  </conditionalFormatting>
  <conditionalFormatting sqref="B28:L385">
    <cfRule type="expression" dxfId="71" priority="9" stopIfTrue="1">
      <formula>MOD(ROW(),2)=0</formula>
    </cfRule>
    <cfRule type="expression" dxfId="70" priority="10" stopIfTrue="1">
      <formula>MOD(ROW(),2)&lt;&gt;0</formula>
    </cfRule>
  </conditionalFormatting>
  <conditionalFormatting sqref="B18">
    <cfRule type="expression" dxfId="69" priority="5" stopIfTrue="1">
      <formula>MOD(ROW(),2)=0</formula>
    </cfRule>
    <cfRule type="expression" dxfId="68" priority="6" stopIfTrue="1">
      <formula>MOD(ROW(),2)&lt;&gt;0</formula>
    </cfRule>
  </conditionalFormatting>
  <conditionalFormatting sqref="B20">
    <cfRule type="expression" dxfId="67" priority="3" stopIfTrue="1">
      <formula>MOD(ROW(),2)=0</formula>
    </cfRule>
    <cfRule type="expression" dxfId="66" priority="4" stopIfTrue="1">
      <formula>MOD(ROW(),2)&lt;&gt;0</formula>
    </cfRule>
  </conditionalFormatting>
  <conditionalFormatting sqref="B19">
    <cfRule type="expression" dxfId="65" priority="1" stopIfTrue="1">
      <formula>MOD(ROW(),2)=0</formula>
    </cfRule>
    <cfRule type="expression" dxfId="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41"/>
  <dimension ref="A1:I64"/>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Capped Final Pensionable Salary - x-805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ht="26.4" x14ac:dyDescent="0.25">
      <c r="A9" s="88" t="s">
        <v>17</v>
      </c>
      <c r="B9" s="97" t="s">
        <v>707</v>
      </c>
    </row>
    <row r="10" spans="1:9" ht="92.4" x14ac:dyDescent="0.25">
      <c r="A10" s="88" t="s">
        <v>2</v>
      </c>
      <c r="B10" s="97" t="s">
        <v>708</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805</v>
      </c>
    </row>
    <row r="15" spans="1:9" x14ac:dyDescent="0.25">
      <c r="A15" s="88" t="s">
        <v>53</v>
      </c>
      <c r="B15" s="90" t="s">
        <v>709</v>
      </c>
    </row>
    <row r="16" spans="1:9" x14ac:dyDescent="0.25">
      <c r="A16" s="88" t="s">
        <v>54</v>
      </c>
      <c r="B16" s="90" t="s">
        <v>710</v>
      </c>
    </row>
    <row r="17" spans="1:2" ht="118.8" x14ac:dyDescent="0.25">
      <c r="A17" s="96" t="s">
        <v>1131</v>
      </c>
      <c r="B17" s="97" t="s">
        <v>1151</v>
      </c>
    </row>
    <row r="18" spans="1:2" x14ac:dyDescent="0.25">
      <c r="A18" s="88" t="s">
        <v>19</v>
      </c>
      <c r="B18" s="178">
        <v>45216</v>
      </c>
    </row>
    <row r="19" spans="1:2" ht="26.4" x14ac:dyDescent="0.25">
      <c r="A19" s="88" t="s">
        <v>20</v>
      </c>
      <c r="B19" s="178">
        <v>45216</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24.9</v>
      </c>
    </row>
    <row r="27" spans="1:2" x14ac:dyDescent="0.25">
      <c r="A27" s="114">
        <v>56</v>
      </c>
      <c r="B27" s="152">
        <v>24.3</v>
      </c>
    </row>
    <row r="28" spans="1:2" x14ac:dyDescent="0.25">
      <c r="A28" s="114">
        <v>57</v>
      </c>
      <c r="B28" s="152">
        <v>23.7</v>
      </c>
    </row>
    <row r="29" spans="1:2" x14ac:dyDescent="0.25">
      <c r="A29" s="114">
        <v>58</v>
      </c>
      <c r="B29" s="152">
        <v>23.1</v>
      </c>
    </row>
    <row r="30" spans="1:2" x14ac:dyDescent="0.25">
      <c r="A30" s="114">
        <v>59</v>
      </c>
      <c r="B30" s="152">
        <v>22.5</v>
      </c>
    </row>
    <row r="31" spans="1:2" x14ac:dyDescent="0.25">
      <c r="A31" s="114">
        <v>60</v>
      </c>
      <c r="B31" s="152">
        <v>21.9</v>
      </c>
    </row>
    <row r="32" spans="1:2" x14ac:dyDescent="0.25">
      <c r="A32" s="114">
        <v>61</v>
      </c>
      <c r="B32" s="152">
        <v>21.3</v>
      </c>
    </row>
    <row r="33" spans="1:2" x14ac:dyDescent="0.25">
      <c r="A33" s="114">
        <v>62</v>
      </c>
      <c r="B33" s="152">
        <v>20.6</v>
      </c>
    </row>
    <row r="34" spans="1:2" x14ac:dyDescent="0.25">
      <c r="A34" s="114">
        <v>63</v>
      </c>
      <c r="B34" s="152">
        <v>20</v>
      </c>
    </row>
    <row r="35" spans="1:2" x14ac:dyDescent="0.25">
      <c r="A35" s="114">
        <v>64</v>
      </c>
      <c r="B35" s="152">
        <v>19.399999999999999</v>
      </c>
    </row>
    <row r="36" spans="1:2" x14ac:dyDescent="0.25">
      <c r="A36" s="114">
        <v>65</v>
      </c>
      <c r="B36" s="152">
        <v>18.7</v>
      </c>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b6ApgTiR3N04XJL6Gm5ADvA5sjOeBnnf3Ua3wWLaH04opEmBFDrsCb5Xo4V/XkeJrw1IGG6O/iknl6sTa9HOSw==" saltValue="LlHgjhqKq0T0c3S+BDOHfA==" spinCount="100000" sheet="1" objects="1" scenarios="1"/>
  <conditionalFormatting sqref="A6:A16 A18:A20">
    <cfRule type="expression" dxfId="63" priority="25" stopIfTrue="1">
      <formula>MOD(ROW(),2)=0</formula>
    </cfRule>
    <cfRule type="expression" dxfId="62" priority="26" stopIfTrue="1">
      <formula>MOD(ROW(),2)&lt;&gt;0</formula>
    </cfRule>
  </conditionalFormatting>
  <conditionalFormatting sqref="B6:B7 B11:B16">
    <cfRule type="expression" dxfId="61" priority="27" stopIfTrue="1">
      <formula>MOD(ROW(),2)=0</formula>
    </cfRule>
    <cfRule type="expression" dxfId="60" priority="28" stopIfTrue="1">
      <formula>MOD(ROW(),2)&lt;&gt;0</formula>
    </cfRule>
  </conditionalFormatting>
  <conditionalFormatting sqref="B8:B10">
    <cfRule type="expression" dxfId="59" priority="19" stopIfTrue="1">
      <formula>MOD(ROW(),2)=0</formula>
    </cfRule>
    <cfRule type="expression" dxfId="58" priority="20" stopIfTrue="1">
      <formula>MOD(ROW(),2)&lt;&gt;0</formula>
    </cfRule>
  </conditionalFormatting>
  <conditionalFormatting sqref="A17">
    <cfRule type="expression" dxfId="57" priority="13" stopIfTrue="1">
      <formula>MOD(ROW(),2)=0</formula>
    </cfRule>
    <cfRule type="expression" dxfId="56" priority="14" stopIfTrue="1">
      <formula>MOD(ROW(),2)&lt;&gt;0</formula>
    </cfRule>
  </conditionalFormatting>
  <conditionalFormatting sqref="B17">
    <cfRule type="expression" dxfId="55" priority="15" stopIfTrue="1">
      <formula>MOD(ROW(),2)=0</formula>
    </cfRule>
    <cfRule type="expression" dxfId="54" priority="16" stopIfTrue="1">
      <formula>MOD(ROW(),2)&lt;&gt;0</formula>
    </cfRule>
  </conditionalFormatting>
  <conditionalFormatting sqref="A25:A36">
    <cfRule type="expression" dxfId="53" priority="9" stopIfTrue="1">
      <formula>MOD(ROW(),2)=0</formula>
    </cfRule>
    <cfRule type="expression" dxfId="52" priority="10" stopIfTrue="1">
      <formula>MOD(ROW(),2)&lt;&gt;0</formula>
    </cfRule>
  </conditionalFormatting>
  <conditionalFormatting sqref="B25:B36">
    <cfRule type="expression" dxfId="51" priority="11" stopIfTrue="1">
      <formula>MOD(ROW(),2)=0</formula>
    </cfRule>
    <cfRule type="expression" dxfId="50" priority="12" stopIfTrue="1">
      <formula>MOD(ROW(),2)&lt;&gt;0</formula>
    </cfRule>
  </conditionalFormatting>
  <conditionalFormatting sqref="B18">
    <cfRule type="expression" dxfId="49" priority="5" stopIfTrue="1">
      <formula>MOD(ROW(),2)=0</formula>
    </cfRule>
    <cfRule type="expression" dxfId="48" priority="6" stopIfTrue="1">
      <formula>MOD(ROW(),2)&lt;&gt;0</formula>
    </cfRule>
  </conditionalFormatting>
  <conditionalFormatting sqref="B20">
    <cfRule type="expression" dxfId="47" priority="3" stopIfTrue="1">
      <formula>MOD(ROW(),2)=0</formula>
    </cfRule>
    <cfRule type="expression" dxfId="46" priority="4" stopIfTrue="1">
      <formula>MOD(ROW(),2)&lt;&gt;0</formula>
    </cfRule>
  </conditionalFormatting>
  <conditionalFormatting sqref="B19">
    <cfRule type="expression" dxfId="45" priority="1" stopIfTrue="1">
      <formula>MOD(ROW(),2)=0</formula>
    </cfRule>
    <cfRule type="expression" dxfId="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42"/>
  <dimension ref="A1:I64"/>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Capped Final Pensionable Salary - x-806</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ht="26.4" x14ac:dyDescent="0.25">
      <c r="A9" s="88" t="s">
        <v>17</v>
      </c>
      <c r="B9" s="97" t="s">
        <v>707</v>
      </c>
    </row>
    <row r="10" spans="1:9" ht="92.4" x14ac:dyDescent="0.25">
      <c r="A10" s="88" t="s">
        <v>2</v>
      </c>
      <c r="B10" s="97" t="s">
        <v>711</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806</v>
      </c>
    </row>
    <row r="15" spans="1:9" x14ac:dyDescent="0.25">
      <c r="A15" s="88" t="s">
        <v>53</v>
      </c>
      <c r="B15" s="90" t="s">
        <v>712</v>
      </c>
    </row>
    <row r="16" spans="1:9" x14ac:dyDescent="0.25">
      <c r="A16" s="88" t="s">
        <v>54</v>
      </c>
      <c r="B16" s="90" t="s">
        <v>713</v>
      </c>
    </row>
    <row r="17" spans="1:2" ht="118.8" x14ac:dyDescent="0.25">
      <c r="A17" s="88" t="s">
        <v>1131</v>
      </c>
      <c r="B17" s="90" t="s">
        <v>1151</v>
      </c>
    </row>
    <row r="18" spans="1:2" x14ac:dyDescent="0.25">
      <c r="A18" s="88" t="s">
        <v>19</v>
      </c>
      <c r="B18" s="178">
        <v>45216</v>
      </c>
    </row>
    <row r="19" spans="1:2" ht="26.4" x14ac:dyDescent="0.25">
      <c r="A19" s="88" t="s">
        <v>20</v>
      </c>
      <c r="B19" s="178">
        <v>45216</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1.7</v>
      </c>
    </row>
    <row r="27" spans="1:2" x14ac:dyDescent="0.25">
      <c r="A27" s="114">
        <v>56</v>
      </c>
      <c r="B27" s="152">
        <v>1.7</v>
      </c>
    </row>
    <row r="28" spans="1:2" x14ac:dyDescent="0.25">
      <c r="A28" s="114">
        <v>57</v>
      </c>
      <c r="B28" s="152">
        <v>1.7</v>
      </c>
    </row>
    <row r="29" spans="1:2" x14ac:dyDescent="0.25">
      <c r="A29" s="114">
        <v>58</v>
      </c>
      <c r="B29" s="152">
        <v>1.7</v>
      </c>
    </row>
    <row r="30" spans="1:2" x14ac:dyDescent="0.25">
      <c r="A30" s="114">
        <v>59</v>
      </c>
      <c r="B30" s="152">
        <v>1.7</v>
      </c>
    </row>
    <row r="31" spans="1:2" x14ac:dyDescent="0.25">
      <c r="A31" s="114">
        <v>60</v>
      </c>
      <c r="B31" s="152">
        <v>1.8</v>
      </c>
    </row>
    <row r="32" spans="1:2" x14ac:dyDescent="0.25">
      <c r="A32" s="114">
        <v>61</v>
      </c>
      <c r="B32" s="152">
        <v>1.8</v>
      </c>
    </row>
    <row r="33" spans="1:2" x14ac:dyDescent="0.25">
      <c r="A33" s="114">
        <v>62</v>
      </c>
      <c r="B33" s="152">
        <v>1.8</v>
      </c>
    </row>
    <row r="34" spans="1:2" x14ac:dyDescent="0.25">
      <c r="A34" s="114">
        <v>63</v>
      </c>
      <c r="B34" s="152">
        <v>1.8</v>
      </c>
    </row>
    <row r="35" spans="1:2" x14ac:dyDescent="0.25">
      <c r="A35" s="114">
        <v>64</v>
      </c>
      <c r="B35" s="152">
        <v>1.8</v>
      </c>
    </row>
    <row r="36" spans="1:2" x14ac:dyDescent="0.25">
      <c r="A36" s="114">
        <v>65</v>
      </c>
      <c r="B36" s="152">
        <v>1.8</v>
      </c>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8V+pMgZE9QwWwe4JuLB9gN4KDQRI4mVX9F5HpIeDtdvrEu33NQwpQIKapWYWXDZERMp44WcnN87pTV2c3XBPOQ==" saltValue="ZCe3tb1chZUybTf6tKG/kw==" spinCount="100000" sheet="1" objects="1" scenarios="1"/>
  <conditionalFormatting sqref="A6:A20">
    <cfRule type="expression" dxfId="43" priority="21" stopIfTrue="1">
      <formula>MOD(ROW(),2)=0</formula>
    </cfRule>
    <cfRule type="expression" dxfId="42" priority="22" stopIfTrue="1">
      <formula>MOD(ROW(),2)&lt;&gt;0</formula>
    </cfRule>
  </conditionalFormatting>
  <conditionalFormatting sqref="B6:B7 B11:B17">
    <cfRule type="expression" dxfId="41" priority="23" stopIfTrue="1">
      <formula>MOD(ROW(),2)=0</formula>
    </cfRule>
    <cfRule type="expression" dxfId="40" priority="24" stopIfTrue="1">
      <formula>MOD(ROW(),2)&lt;&gt;0</formula>
    </cfRule>
  </conditionalFormatting>
  <conditionalFormatting sqref="B8:B10">
    <cfRule type="expression" dxfId="39" priority="15" stopIfTrue="1">
      <formula>MOD(ROW(),2)=0</formula>
    </cfRule>
    <cfRule type="expression" dxfId="38" priority="16" stopIfTrue="1">
      <formula>MOD(ROW(),2)&lt;&gt;0</formula>
    </cfRule>
  </conditionalFormatting>
  <conditionalFormatting sqref="A25:A36">
    <cfRule type="expression" dxfId="37" priority="9" stopIfTrue="1">
      <formula>MOD(ROW(),2)=0</formula>
    </cfRule>
    <cfRule type="expression" dxfId="36" priority="10" stopIfTrue="1">
      <formula>MOD(ROW(),2)&lt;&gt;0</formula>
    </cfRule>
  </conditionalFormatting>
  <conditionalFormatting sqref="B25:B36">
    <cfRule type="expression" dxfId="35" priority="11" stopIfTrue="1">
      <formula>MOD(ROW(),2)=0</formula>
    </cfRule>
    <cfRule type="expression" dxfId="34" priority="12" stopIfTrue="1">
      <formula>MOD(ROW(),2)&lt;&gt;0</formula>
    </cfRule>
  </conditionalFormatting>
  <conditionalFormatting sqref="B18">
    <cfRule type="expression" dxfId="33" priority="5" stopIfTrue="1">
      <formula>MOD(ROW(),2)=0</formula>
    </cfRule>
    <cfRule type="expression" dxfId="32" priority="6" stopIfTrue="1">
      <formula>MOD(ROW(),2)&lt;&gt;0</formula>
    </cfRule>
  </conditionalFormatting>
  <conditionalFormatting sqref="B20">
    <cfRule type="expression" dxfId="31" priority="3" stopIfTrue="1">
      <formula>MOD(ROW(),2)=0</formula>
    </cfRule>
    <cfRule type="expression" dxfId="30" priority="4" stopIfTrue="1">
      <formula>MOD(ROW(),2)&lt;&gt;0</formula>
    </cfRule>
  </conditionalFormatting>
  <conditionalFormatting sqref="B19">
    <cfRule type="expression" dxfId="29" priority="1" stopIfTrue="1">
      <formula>MOD(ROW(),2)=0</formula>
    </cfRule>
    <cfRule type="expression" dxfId="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86"/>
  <dimension ref="A1:I71"/>
  <sheetViews>
    <sheetView showGridLines="0" zoomScale="85" zoomScaleNormal="85" workbookViewId="0">
      <selection activeCell="B19" sqref="B19"/>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Capitalisation - x-808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ht="26.4" x14ac:dyDescent="0.25">
      <c r="A8" s="88" t="s">
        <v>49</v>
      </c>
      <c r="B8" s="90" t="s">
        <v>1105</v>
      </c>
    </row>
    <row r="9" spans="1:9" x14ac:dyDescent="0.25">
      <c r="A9" s="88" t="s">
        <v>17</v>
      </c>
      <c r="B9" s="90" t="s">
        <v>517</v>
      </c>
    </row>
    <row r="10" spans="1:9" ht="79.2" x14ac:dyDescent="0.25">
      <c r="A10" s="88" t="s">
        <v>2</v>
      </c>
      <c r="B10" s="90" t="s">
        <v>518</v>
      </c>
    </row>
    <row r="11" spans="1:9" x14ac:dyDescent="0.25">
      <c r="A11" s="88" t="s">
        <v>23</v>
      </c>
      <c r="B11" s="90" t="s">
        <v>346</v>
      </c>
    </row>
    <row r="12" spans="1:9" x14ac:dyDescent="0.25">
      <c r="A12" s="88" t="s">
        <v>266</v>
      </c>
      <c r="B12" s="90" t="s">
        <v>503</v>
      </c>
    </row>
    <row r="13" spans="1:9" x14ac:dyDescent="0.25">
      <c r="A13" s="88" t="s">
        <v>52</v>
      </c>
      <c r="B13" s="90">
        <v>1</v>
      </c>
    </row>
    <row r="14" spans="1:9" x14ac:dyDescent="0.25">
      <c r="A14" s="88" t="s">
        <v>18</v>
      </c>
      <c r="B14" s="90">
        <v>808</v>
      </c>
    </row>
    <row r="15" spans="1:9" x14ac:dyDescent="0.25">
      <c r="A15" s="88" t="s">
        <v>53</v>
      </c>
      <c r="B15" s="90" t="s">
        <v>519</v>
      </c>
    </row>
    <row r="16" spans="1:9" x14ac:dyDescent="0.25">
      <c r="A16" s="88" t="s">
        <v>54</v>
      </c>
      <c r="B16" s="90" t="s">
        <v>520</v>
      </c>
    </row>
    <row r="17" spans="1:2" ht="250.8" x14ac:dyDescent="0.25">
      <c r="A17" s="88" t="s">
        <v>1131</v>
      </c>
      <c r="B17" s="90" t="s">
        <v>1152</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24.9</v>
      </c>
    </row>
    <row r="27" spans="1:2" x14ac:dyDescent="0.25">
      <c r="A27" s="114">
        <v>56</v>
      </c>
      <c r="B27" s="152">
        <v>24.3</v>
      </c>
    </row>
    <row r="28" spans="1:2" x14ac:dyDescent="0.25">
      <c r="A28" s="114">
        <v>57</v>
      </c>
      <c r="B28" s="152">
        <v>23.7</v>
      </c>
    </row>
    <row r="29" spans="1:2" x14ac:dyDescent="0.25">
      <c r="A29" s="114">
        <v>58</v>
      </c>
      <c r="B29" s="152">
        <v>23.1</v>
      </c>
    </row>
    <row r="30" spans="1:2" x14ac:dyDescent="0.25">
      <c r="A30" s="114">
        <v>59</v>
      </c>
      <c r="B30" s="152">
        <v>22.5</v>
      </c>
    </row>
    <row r="31" spans="1:2" x14ac:dyDescent="0.25">
      <c r="A31" s="114">
        <v>60</v>
      </c>
      <c r="B31" s="152">
        <v>21.9</v>
      </c>
    </row>
    <row r="32" spans="1:2" x14ac:dyDescent="0.25">
      <c r="A32" s="114">
        <v>61</v>
      </c>
      <c r="B32" s="152">
        <v>21.3</v>
      </c>
    </row>
    <row r="33" spans="1:2" x14ac:dyDescent="0.25">
      <c r="A33" s="114">
        <v>62</v>
      </c>
      <c r="B33" s="152">
        <v>20.6</v>
      </c>
    </row>
    <row r="34" spans="1:2" x14ac:dyDescent="0.25">
      <c r="A34" s="114">
        <v>63</v>
      </c>
      <c r="B34" s="152">
        <v>20</v>
      </c>
    </row>
    <row r="35" spans="1:2" x14ac:dyDescent="0.25">
      <c r="A35" s="114">
        <v>64</v>
      </c>
      <c r="B35" s="152">
        <v>19.399999999999999</v>
      </c>
    </row>
    <row r="36" spans="1:2" x14ac:dyDescent="0.25">
      <c r="A36" s="114">
        <v>65</v>
      </c>
      <c r="B36" s="152">
        <v>18.7</v>
      </c>
    </row>
    <row r="37" spans="1:2" x14ac:dyDescent="0.25">
      <c r="A37" s="114">
        <v>66</v>
      </c>
      <c r="B37" s="152">
        <v>18.100000000000001</v>
      </c>
    </row>
    <row r="38" spans="1:2" x14ac:dyDescent="0.25">
      <c r="A38" s="114">
        <v>67</v>
      </c>
      <c r="B38" s="152">
        <v>17.399999999999999</v>
      </c>
    </row>
    <row r="39" spans="1:2" x14ac:dyDescent="0.25">
      <c r="A39" s="114">
        <v>68</v>
      </c>
      <c r="B39" s="152">
        <v>16.8</v>
      </c>
    </row>
    <row r="40" spans="1:2" x14ac:dyDescent="0.25">
      <c r="A40" s="114">
        <v>69</v>
      </c>
      <c r="B40" s="152">
        <v>16.100000000000001</v>
      </c>
    </row>
    <row r="41" spans="1:2" x14ac:dyDescent="0.25">
      <c r="A41" s="114">
        <v>70</v>
      </c>
      <c r="B41" s="152">
        <v>15.5</v>
      </c>
    </row>
    <row r="42" spans="1:2" x14ac:dyDescent="0.25">
      <c r="A42" s="114">
        <v>71</v>
      </c>
      <c r="B42" s="152">
        <v>14.8</v>
      </c>
    </row>
    <row r="43" spans="1:2" x14ac:dyDescent="0.25">
      <c r="A43" s="114">
        <v>72</v>
      </c>
      <c r="B43" s="152">
        <v>14.2</v>
      </c>
    </row>
    <row r="44" spans="1:2" x14ac:dyDescent="0.25">
      <c r="A44" s="114">
        <v>73</v>
      </c>
      <c r="B44" s="152">
        <v>13.5</v>
      </c>
    </row>
    <row r="45" spans="1:2" x14ac:dyDescent="0.25">
      <c r="A45" s="114">
        <v>74</v>
      </c>
      <c r="B45" s="152">
        <v>12.8</v>
      </c>
    </row>
    <row r="46" spans="1:2" x14ac:dyDescent="0.25">
      <c r="A46" s="114">
        <v>75</v>
      </c>
      <c r="B46" s="152">
        <v>12.2</v>
      </c>
    </row>
    <row r="47" spans="1:2" x14ac:dyDescent="0.25">
      <c r="A47" s="114">
        <v>76</v>
      </c>
      <c r="B47" s="152">
        <v>11.6</v>
      </c>
    </row>
    <row r="48" spans="1:2" x14ac:dyDescent="0.25">
      <c r="A48" s="114">
        <v>77</v>
      </c>
      <c r="B48" s="152">
        <v>10.9</v>
      </c>
    </row>
    <row r="49" spans="1:2" x14ac:dyDescent="0.25">
      <c r="A49" s="114">
        <v>78</v>
      </c>
      <c r="B49" s="152">
        <v>10.3</v>
      </c>
    </row>
    <row r="50" spans="1:2" x14ac:dyDescent="0.25">
      <c r="A50" s="114">
        <v>79</v>
      </c>
      <c r="B50" s="152">
        <v>9.6999999999999993</v>
      </c>
    </row>
    <row r="51" spans="1:2" x14ac:dyDescent="0.25">
      <c r="A51" s="114">
        <v>80</v>
      </c>
      <c r="B51" s="152">
        <v>9.1</v>
      </c>
    </row>
    <row r="52" spans="1:2" x14ac:dyDescent="0.25">
      <c r="A52" s="114">
        <v>81</v>
      </c>
      <c r="B52" s="152">
        <v>8.5</v>
      </c>
    </row>
    <row r="53" spans="1:2" x14ac:dyDescent="0.25">
      <c r="A53" s="114">
        <v>82</v>
      </c>
      <c r="B53" s="152">
        <v>7.9</v>
      </c>
    </row>
    <row r="54" spans="1:2" x14ac:dyDescent="0.25">
      <c r="A54" s="114">
        <v>83</v>
      </c>
      <c r="B54" s="152">
        <v>7.4</v>
      </c>
    </row>
    <row r="55" spans="1:2" x14ac:dyDescent="0.25">
      <c r="A55" s="114">
        <v>84</v>
      </c>
      <c r="B55" s="152">
        <v>6.8</v>
      </c>
    </row>
    <row r="56" spans="1:2" x14ac:dyDescent="0.25">
      <c r="A56" s="114">
        <v>85</v>
      </c>
      <c r="B56" s="152">
        <v>6.3</v>
      </c>
    </row>
    <row r="57" spans="1:2" x14ac:dyDescent="0.25">
      <c r="A57" s="114">
        <v>86</v>
      </c>
      <c r="B57" s="152">
        <v>5.8</v>
      </c>
    </row>
    <row r="58" spans="1:2" x14ac:dyDescent="0.25">
      <c r="A58" s="114">
        <v>87</v>
      </c>
      <c r="B58" s="152">
        <v>5.4</v>
      </c>
    </row>
    <row r="59" spans="1:2" x14ac:dyDescent="0.25">
      <c r="A59" s="114">
        <v>88</v>
      </c>
      <c r="B59" s="152">
        <v>5</v>
      </c>
    </row>
    <row r="60" spans="1:2" x14ac:dyDescent="0.25">
      <c r="A60" s="114">
        <v>89</v>
      </c>
      <c r="B60" s="152">
        <v>4.5999999999999996</v>
      </c>
    </row>
    <row r="61" spans="1:2" x14ac:dyDescent="0.25">
      <c r="A61" s="114">
        <v>90</v>
      </c>
      <c r="B61" s="152">
        <v>4.2</v>
      </c>
    </row>
    <row r="62" spans="1:2" x14ac:dyDescent="0.25">
      <c r="A62" s="114">
        <v>91</v>
      </c>
      <c r="B62" s="152">
        <v>3.9</v>
      </c>
    </row>
    <row r="63" spans="1:2" x14ac:dyDescent="0.25">
      <c r="A63" s="114">
        <v>92</v>
      </c>
      <c r="B63" s="152">
        <v>3.6</v>
      </c>
    </row>
    <row r="64" spans="1:2" x14ac:dyDescent="0.25">
      <c r="A64" s="114">
        <v>93</v>
      </c>
      <c r="B64" s="152">
        <v>3.3</v>
      </c>
    </row>
    <row r="65" spans="1:2" x14ac:dyDescent="0.25">
      <c r="A65" s="114">
        <v>94</v>
      </c>
      <c r="B65" s="152">
        <v>3</v>
      </c>
    </row>
    <row r="66" spans="1:2" x14ac:dyDescent="0.25">
      <c r="A66" s="114">
        <v>95</v>
      </c>
      <c r="B66" s="152">
        <v>2.8</v>
      </c>
    </row>
    <row r="67" spans="1:2" x14ac:dyDescent="0.25">
      <c r="A67" s="114">
        <v>96</v>
      </c>
      <c r="B67" s="152">
        <v>2.6</v>
      </c>
    </row>
    <row r="68" spans="1:2" x14ac:dyDescent="0.25">
      <c r="A68" s="114">
        <v>97</v>
      </c>
      <c r="B68" s="152">
        <v>2.4</v>
      </c>
    </row>
    <row r="69" spans="1:2" x14ac:dyDescent="0.25">
      <c r="A69" s="114">
        <v>98</v>
      </c>
      <c r="B69" s="152">
        <v>2.2999999999999998</v>
      </c>
    </row>
    <row r="70" spans="1:2" x14ac:dyDescent="0.25">
      <c r="A70" s="114">
        <v>99</v>
      </c>
      <c r="B70" s="152">
        <v>2.1</v>
      </c>
    </row>
    <row r="71" spans="1:2" x14ac:dyDescent="0.25">
      <c r="A71" s="114">
        <v>100</v>
      </c>
      <c r="B71" s="152">
        <v>2</v>
      </c>
    </row>
  </sheetData>
  <sheetProtection algorithmName="SHA-512" hashValue="4ysI0ctu7aXp8ggf5ugcgDiK4t2BQAw7HEj91h8txjR7r0T3rDOdPRQTkQJGZKTk5Mey2tILhCxjuX9AZK4alg==" saltValue="CAX8XXn54tteZfGuCin5kw==" spinCount="100000" sheet="1" objects="1" scenarios="1"/>
  <conditionalFormatting sqref="A6:A16 A18:A20">
    <cfRule type="expression" dxfId="27" priority="15" stopIfTrue="1">
      <formula>MOD(ROW(),2)=0</formula>
    </cfRule>
    <cfRule type="expression" dxfId="26" priority="16" stopIfTrue="1">
      <formula>MOD(ROW(),2)&lt;&gt;0</formula>
    </cfRule>
  </conditionalFormatting>
  <conditionalFormatting sqref="B6:B16 B18:B19">
    <cfRule type="expression" dxfId="25" priority="17" stopIfTrue="1">
      <formula>MOD(ROW(),2)=0</formula>
    </cfRule>
    <cfRule type="expression" dxfId="24" priority="18" stopIfTrue="1">
      <formula>MOD(ROW(),2)&lt;&gt;0</formula>
    </cfRule>
  </conditionalFormatting>
  <conditionalFormatting sqref="B20">
    <cfRule type="expression" dxfId="23" priority="9" stopIfTrue="1">
      <formula>MOD(ROW(),2)=0</formula>
    </cfRule>
    <cfRule type="expression" dxfId="22" priority="10" stopIfTrue="1">
      <formula>MOD(ROW(),2)&lt;&gt;0</formula>
    </cfRule>
  </conditionalFormatting>
  <conditionalFormatting sqref="A17">
    <cfRule type="expression" dxfId="21" priority="5" stopIfTrue="1">
      <formula>MOD(ROW(),2)=0</formula>
    </cfRule>
    <cfRule type="expression" dxfId="20" priority="6" stopIfTrue="1">
      <formula>MOD(ROW(),2)&lt;&gt;0</formula>
    </cfRule>
  </conditionalFormatting>
  <conditionalFormatting sqref="B17">
    <cfRule type="expression" dxfId="19" priority="7" stopIfTrue="1">
      <formula>MOD(ROW(),2)=0</formula>
    </cfRule>
    <cfRule type="expression" dxfId="18" priority="8" stopIfTrue="1">
      <formula>MOD(ROW(),2)&lt;&gt;0</formula>
    </cfRule>
  </conditionalFormatting>
  <conditionalFormatting sqref="A25:A71">
    <cfRule type="expression" dxfId="17" priority="1" stopIfTrue="1">
      <formula>MOD(ROW(),2)=0</formula>
    </cfRule>
    <cfRule type="expression" dxfId="16" priority="2" stopIfTrue="1">
      <formula>MOD(ROW(),2)&lt;&gt;0</formula>
    </cfRule>
  </conditionalFormatting>
  <conditionalFormatting sqref="B25:B71">
    <cfRule type="expression" dxfId="15" priority="3" stopIfTrue="1">
      <formula>MOD(ROW(),2)=0</formula>
    </cfRule>
    <cfRule type="expression" dxfId="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87"/>
  <dimension ref="A1:I71"/>
  <sheetViews>
    <sheetView showGridLines="0" zoomScale="85" zoomScaleNormal="85" workbookViewId="0">
      <selection activeCell="B22" sqref="B22"/>
    </sheetView>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Capitalisation - x-809</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ht="26.4" x14ac:dyDescent="0.25">
      <c r="A8" s="88" t="s">
        <v>49</v>
      </c>
      <c r="B8" s="90" t="s">
        <v>1105</v>
      </c>
    </row>
    <row r="9" spans="1:9" x14ac:dyDescent="0.25">
      <c r="A9" s="88" t="s">
        <v>17</v>
      </c>
      <c r="B9" s="90" t="s">
        <v>517</v>
      </c>
    </row>
    <row r="10" spans="1:9" ht="92.4" x14ac:dyDescent="0.25">
      <c r="A10" s="88" t="s">
        <v>2</v>
      </c>
      <c r="B10" s="90" t="s">
        <v>521</v>
      </c>
    </row>
    <row r="11" spans="1:9" x14ac:dyDescent="0.25">
      <c r="A11" s="88" t="s">
        <v>23</v>
      </c>
      <c r="B11" s="90" t="s">
        <v>346</v>
      </c>
    </row>
    <row r="12" spans="1:9" x14ac:dyDescent="0.25">
      <c r="A12" s="88" t="s">
        <v>266</v>
      </c>
      <c r="B12" s="90" t="s">
        <v>503</v>
      </c>
    </row>
    <row r="13" spans="1:9" x14ac:dyDescent="0.25">
      <c r="A13" s="88" t="s">
        <v>52</v>
      </c>
      <c r="B13" s="90">
        <v>1</v>
      </c>
    </row>
    <row r="14" spans="1:9" x14ac:dyDescent="0.25">
      <c r="A14" s="88" t="s">
        <v>18</v>
      </c>
      <c r="B14" s="90">
        <v>809</v>
      </c>
    </row>
    <row r="15" spans="1:9" x14ac:dyDescent="0.25">
      <c r="A15" s="88" t="s">
        <v>53</v>
      </c>
      <c r="B15" s="90" t="s">
        <v>522</v>
      </c>
    </row>
    <row r="16" spans="1:9" x14ac:dyDescent="0.25">
      <c r="A16" s="88" t="s">
        <v>54</v>
      </c>
      <c r="B16" s="90" t="s">
        <v>523</v>
      </c>
    </row>
    <row r="17" spans="1:2" ht="250.8" x14ac:dyDescent="0.25">
      <c r="A17" s="88" t="s">
        <v>1131</v>
      </c>
      <c r="B17" s="90" t="s">
        <v>1152</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1.7</v>
      </c>
    </row>
    <row r="27" spans="1:2" x14ac:dyDescent="0.25">
      <c r="A27" s="114">
        <v>56</v>
      </c>
      <c r="B27" s="152">
        <v>1.7</v>
      </c>
    </row>
    <row r="28" spans="1:2" x14ac:dyDescent="0.25">
      <c r="A28" s="114">
        <v>57</v>
      </c>
      <c r="B28" s="152">
        <v>1.7</v>
      </c>
    </row>
    <row r="29" spans="1:2" x14ac:dyDescent="0.25">
      <c r="A29" s="114">
        <v>58</v>
      </c>
      <c r="B29" s="152">
        <v>1.7</v>
      </c>
    </row>
    <row r="30" spans="1:2" x14ac:dyDescent="0.25">
      <c r="A30" s="114">
        <v>59</v>
      </c>
      <c r="B30" s="152">
        <v>1.7</v>
      </c>
    </row>
    <row r="31" spans="1:2" x14ac:dyDescent="0.25">
      <c r="A31" s="114">
        <v>60</v>
      </c>
      <c r="B31" s="152">
        <v>1.8</v>
      </c>
    </row>
    <row r="32" spans="1:2" x14ac:dyDescent="0.25">
      <c r="A32" s="114">
        <v>61</v>
      </c>
      <c r="B32" s="152">
        <v>1.8</v>
      </c>
    </row>
    <row r="33" spans="1:2" x14ac:dyDescent="0.25">
      <c r="A33" s="114">
        <v>62</v>
      </c>
      <c r="B33" s="152">
        <v>1.8</v>
      </c>
    </row>
    <row r="34" spans="1:2" x14ac:dyDescent="0.25">
      <c r="A34" s="114">
        <v>63</v>
      </c>
      <c r="B34" s="152">
        <v>1.8</v>
      </c>
    </row>
    <row r="35" spans="1:2" x14ac:dyDescent="0.25">
      <c r="A35" s="114">
        <v>64</v>
      </c>
      <c r="B35" s="152">
        <v>1.8</v>
      </c>
    </row>
    <row r="36" spans="1:2" x14ac:dyDescent="0.25">
      <c r="A36" s="114">
        <v>65</v>
      </c>
      <c r="B36" s="152">
        <v>1.8</v>
      </c>
    </row>
    <row r="37" spans="1:2" x14ac:dyDescent="0.25">
      <c r="A37" s="114">
        <v>66</v>
      </c>
      <c r="B37" s="152">
        <v>1.7</v>
      </c>
    </row>
    <row r="38" spans="1:2" x14ac:dyDescent="0.25">
      <c r="A38" s="114">
        <v>67</v>
      </c>
      <c r="B38" s="152">
        <v>1.7</v>
      </c>
    </row>
    <row r="39" spans="1:2" x14ac:dyDescent="0.25">
      <c r="A39" s="114">
        <v>68</v>
      </c>
      <c r="B39" s="152">
        <v>1.7</v>
      </c>
    </row>
    <row r="40" spans="1:2" x14ac:dyDescent="0.25">
      <c r="A40" s="114">
        <v>69</v>
      </c>
      <c r="B40" s="152">
        <v>1.7</v>
      </c>
    </row>
    <row r="41" spans="1:2" x14ac:dyDescent="0.25">
      <c r="A41" s="114">
        <v>70</v>
      </c>
      <c r="B41" s="152">
        <v>1.7</v>
      </c>
    </row>
    <row r="42" spans="1:2" x14ac:dyDescent="0.25">
      <c r="A42" s="114">
        <v>71</v>
      </c>
      <c r="B42" s="152">
        <v>1.6</v>
      </c>
    </row>
    <row r="43" spans="1:2" x14ac:dyDescent="0.25">
      <c r="A43" s="114">
        <v>72</v>
      </c>
      <c r="B43" s="152">
        <v>1.6</v>
      </c>
    </row>
    <row r="44" spans="1:2" x14ac:dyDescent="0.25">
      <c r="A44" s="114">
        <v>73</v>
      </c>
      <c r="B44" s="152">
        <v>1.6</v>
      </c>
    </row>
    <row r="45" spans="1:2" x14ac:dyDescent="0.25">
      <c r="A45" s="114">
        <v>74</v>
      </c>
      <c r="B45" s="152">
        <v>1.5</v>
      </c>
    </row>
    <row r="46" spans="1:2" x14ac:dyDescent="0.25">
      <c r="A46" s="114">
        <v>75</v>
      </c>
      <c r="B46" s="152">
        <v>1.4</v>
      </c>
    </row>
    <row r="47" spans="1:2" x14ac:dyDescent="0.25">
      <c r="A47" s="114">
        <v>76</v>
      </c>
      <c r="B47" s="152">
        <v>1.4</v>
      </c>
    </row>
    <row r="48" spans="1:2" x14ac:dyDescent="0.25">
      <c r="A48" s="114">
        <v>77</v>
      </c>
      <c r="B48" s="152">
        <v>1.3</v>
      </c>
    </row>
    <row r="49" spans="1:2" x14ac:dyDescent="0.25">
      <c r="A49" s="114">
        <v>78</v>
      </c>
      <c r="B49" s="152">
        <v>1.3</v>
      </c>
    </row>
    <row r="50" spans="1:2" x14ac:dyDescent="0.25">
      <c r="A50" s="114">
        <v>79</v>
      </c>
      <c r="B50" s="152">
        <v>1.2</v>
      </c>
    </row>
    <row r="51" spans="1:2" x14ac:dyDescent="0.25">
      <c r="A51" s="114">
        <v>80</v>
      </c>
      <c r="B51" s="152">
        <v>1.1000000000000001</v>
      </c>
    </row>
    <row r="52" spans="1:2" x14ac:dyDescent="0.25">
      <c r="A52" s="114">
        <v>81</v>
      </c>
      <c r="B52" s="152">
        <v>1</v>
      </c>
    </row>
    <row r="53" spans="1:2" x14ac:dyDescent="0.25">
      <c r="A53" s="114">
        <v>82</v>
      </c>
      <c r="B53" s="152">
        <v>1</v>
      </c>
    </row>
    <row r="54" spans="1:2" x14ac:dyDescent="0.25">
      <c r="A54" s="114">
        <v>83</v>
      </c>
      <c r="B54" s="152">
        <v>1</v>
      </c>
    </row>
    <row r="55" spans="1:2" x14ac:dyDescent="0.25">
      <c r="A55" s="114">
        <v>84</v>
      </c>
      <c r="B55" s="152">
        <v>0.9</v>
      </c>
    </row>
    <row r="56" spans="1:2" x14ac:dyDescent="0.25">
      <c r="A56" s="114">
        <v>85</v>
      </c>
      <c r="B56" s="152">
        <v>0.7</v>
      </c>
    </row>
    <row r="57" spans="1:2" x14ac:dyDescent="0.25">
      <c r="A57" s="114">
        <v>86</v>
      </c>
      <c r="B57" s="152">
        <v>0.6</v>
      </c>
    </row>
    <row r="58" spans="1:2" x14ac:dyDescent="0.25">
      <c r="A58" s="114">
        <v>87</v>
      </c>
      <c r="B58" s="152">
        <v>0.6</v>
      </c>
    </row>
    <row r="59" spans="1:2" x14ac:dyDescent="0.25">
      <c r="A59" s="114">
        <v>88</v>
      </c>
      <c r="B59" s="152">
        <v>0.6</v>
      </c>
    </row>
    <row r="60" spans="1:2" x14ac:dyDescent="0.25">
      <c r="A60" s="114">
        <v>89</v>
      </c>
      <c r="B60" s="152">
        <v>0.5</v>
      </c>
    </row>
    <row r="61" spans="1:2" x14ac:dyDescent="0.25">
      <c r="A61" s="114">
        <v>90</v>
      </c>
      <c r="B61" s="152">
        <v>0.4</v>
      </c>
    </row>
    <row r="62" spans="1:2" x14ac:dyDescent="0.25">
      <c r="A62" s="114">
        <v>91</v>
      </c>
      <c r="B62" s="152">
        <v>0.3</v>
      </c>
    </row>
    <row r="63" spans="1:2" x14ac:dyDescent="0.25">
      <c r="A63" s="114">
        <v>92</v>
      </c>
      <c r="B63" s="152">
        <v>0.3</v>
      </c>
    </row>
    <row r="64" spans="1:2" x14ac:dyDescent="0.25">
      <c r="A64" s="114">
        <v>93</v>
      </c>
      <c r="B64" s="152">
        <v>0.3</v>
      </c>
    </row>
    <row r="65" spans="1:2" x14ac:dyDescent="0.25">
      <c r="A65" s="114">
        <v>94</v>
      </c>
      <c r="B65" s="152">
        <v>0.3</v>
      </c>
    </row>
    <row r="66" spans="1:2" x14ac:dyDescent="0.25">
      <c r="A66" s="114">
        <v>95</v>
      </c>
      <c r="B66" s="152">
        <v>0.2</v>
      </c>
    </row>
    <row r="67" spans="1:2" x14ac:dyDescent="0.25">
      <c r="A67" s="114">
        <v>96</v>
      </c>
      <c r="B67" s="152">
        <v>0.2</v>
      </c>
    </row>
    <row r="68" spans="1:2" x14ac:dyDescent="0.25">
      <c r="A68" s="114">
        <v>97</v>
      </c>
      <c r="B68" s="152">
        <v>0.2</v>
      </c>
    </row>
    <row r="69" spans="1:2" x14ac:dyDescent="0.25">
      <c r="A69" s="114">
        <v>98</v>
      </c>
      <c r="B69" s="152">
        <v>0.2</v>
      </c>
    </row>
    <row r="70" spans="1:2" x14ac:dyDescent="0.25">
      <c r="A70" s="114">
        <v>99</v>
      </c>
      <c r="B70" s="152">
        <v>0.2</v>
      </c>
    </row>
    <row r="71" spans="1:2" x14ac:dyDescent="0.25">
      <c r="A71" s="114">
        <v>100</v>
      </c>
      <c r="B71" s="152">
        <v>0.2</v>
      </c>
    </row>
  </sheetData>
  <sheetProtection algorithmName="SHA-512" hashValue="vZH/moBdiVPhPPvCUhIg+qMzb5TW+vt0b3qGQuM5TfxXcQsbzRAmM2XWbWh+sTKbtsGmsoXjBlKuaCjv7Irn/w==" saltValue="7aa6/VioOLTPKY3jYPWqzQ==" spinCount="100000" sheet="1" objects="1" scenarios="1"/>
  <conditionalFormatting sqref="A6:A16 A18:A20">
    <cfRule type="expression" dxfId="13" priority="15" stopIfTrue="1">
      <formula>MOD(ROW(),2)=0</formula>
    </cfRule>
    <cfRule type="expression" dxfId="12" priority="16" stopIfTrue="1">
      <formula>MOD(ROW(),2)&lt;&gt;0</formula>
    </cfRule>
  </conditionalFormatting>
  <conditionalFormatting sqref="B6:B16 B18:B19">
    <cfRule type="expression" dxfId="11" priority="17" stopIfTrue="1">
      <formula>MOD(ROW(),2)=0</formula>
    </cfRule>
    <cfRule type="expression" dxfId="10" priority="18" stopIfTrue="1">
      <formula>MOD(ROW(),2)&lt;&gt;0</formula>
    </cfRule>
  </conditionalFormatting>
  <conditionalFormatting sqref="B20">
    <cfRule type="expression" dxfId="9" priority="9" stopIfTrue="1">
      <formula>MOD(ROW(),2)=0</formula>
    </cfRule>
    <cfRule type="expression" dxfId="8" priority="10" stopIfTrue="1">
      <formula>MOD(ROW(),2)&lt;&gt;0</formula>
    </cfRule>
  </conditionalFormatting>
  <conditionalFormatting sqref="A17">
    <cfRule type="expression" dxfId="7" priority="5" stopIfTrue="1">
      <formula>MOD(ROW(),2)=0</formula>
    </cfRule>
    <cfRule type="expression" dxfId="6" priority="6" stopIfTrue="1">
      <formula>MOD(ROW(),2)&lt;&gt;0</formula>
    </cfRule>
  </conditionalFormatting>
  <conditionalFormatting sqref="B17">
    <cfRule type="expression" dxfId="5" priority="7" stopIfTrue="1">
      <formula>MOD(ROW(),2)=0</formula>
    </cfRule>
    <cfRule type="expression" dxfId="4" priority="8" stopIfTrue="1">
      <formula>MOD(ROW(),2)&lt;&gt;0</formula>
    </cfRule>
  </conditionalFormatting>
  <conditionalFormatting sqref="A25:A71">
    <cfRule type="expression" dxfId="3" priority="1" stopIfTrue="1">
      <formula>MOD(ROW(),2)=0</formula>
    </cfRule>
    <cfRule type="expression" dxfId="2" priority="2" stopIfTrue="1">
      <formula>MOD(ROW(),2)&lt;&gt;0</formula>
    </cfRule>
  </conditionalFormatting>
  <conditionalFormatting sqref="B25:B71">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24">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2" customWidth="1"/>
    <col min="3" max="3" width="7" style="12" customWidth="1"/>
    <col min="4" max="4" width="62" customWidth="1"/>
    <col min="5" max="6" width="16.5546875" style="12" customWidth="1"/>
  </cols>
  <sheetData>
    <row r="1" spans="1:8" ht="21" x14ac:dyDescent="0.4">
      <c r="A1" s="4" t="s">
        <v>4</v>
      </c>
      <c r="B1" s="13"/>
      <c r="C1" s="13"/>
      <c r="D1" s="10"/>
      <c r="E1" s="13"/>
      <c r="F1" s="13"/>
      <c r="G1" s="10"/>
      <c r="H1" s="10"/>
    </row>
    <row r="2" spans="1:8" ht="15.6" x14ac:dyDescent="0.3">
      <c r="A2" s="11" t="str">
        <f>IF(title="&gt; Enter workbook title here","Enter workbook title in Cover sheet",title)</f>
        <v>TPS_S - Consolidated Factor Spreadsheet</v>
      </c>
      <c r="B2" s="14"/>
      <c r="C2" s="14"/>
      <c r="D2" s="9"/>
      <c r="E2" s="14"/>
      <c r="F2" s="14"/>
      <c r="G2" s="9"/>
      <c r="H2" s="9"/>
    </row>
    <row r="3" spans="1:8" ht="15.6" x14ac:dyDescent="0.3">
      <c r="A3" s="6" t="s">
        <v>11</v>
      </c>
      <c r="B3" s="14"/>
      <c r="C3" s="14"/>
      <c r="D3" s="9"/>
      <c r="E3" s="14"/>
      <c r="F3" s="14"/>
      <c r="G3" s="9"/>
      <c r="H3" s="9"/>
    </row>
    <row r="4" spans="1:8" x14ac:dyDescent="0.25">
      <c r="A4" s="7" t="str">
        <f ca="1">CELL("filename",A1)</f>
        <v>P:\AST development\Hosted\Factors Modernisation\Data import\Consolidated Factor Workbooks\[TPS Scot Consolidated Factors 2023-04 FINAL.xlsm]Summary - TPS_S</v>
      </c>
    </row>
    <row r="7" spans="1:8" x14ac:dyDescent="0.25">
      <c r="E7" s="45" t="s">
        <v>13</v>
      </c>
      <c r="F7" s="45" t="s">
        <v>14</v>
      </c>
    </row>
    <row r="8" spans="1:8" x14ac:dyDescent="0.25">
      <c r="B8" s="47" t="s">
        <v>46</v>
      </c>
      <c r="C8" s="20"/>
      <c r="D8" s="15"/>
      <c r="E8" s="46" t="s">
        <v>47</v>
      </c>
      <c r="F8" s="46" t="s">
        <v>48</v>
      </c>
    </row>
    <row r="9" spans="1:8" x14ac:dyDescent="0.25">
      <c r="B9" s="22"/>
      <c r="C9" s="21"/>
      <c r="D9" s="17"/>
      <c r="E9" s="16"/>
      <c r="F9" s="16"/>
    </row>
    <row r="10" spans="1:8" x14ac:dyDescent="0.25">
      <c r="B10" s="48" t="s">
        <v>6</v>
      </c>
      <c r="D10" s="18"/>
      <c r="E10" s="49"/>
      <c r="F10" s="49"/>
    </row>
    <row r="11" spans="1:8" x14ac:dyDescent="0.25">
      <c r="B11" s="23" t="s">
        <v>12</v>
      </c>
      <c r="C11" s="12">
        <v>101</v>
      </c>
      <c r="D11" s="18"/>
      <c r="E11" s="49"/>
      <c r="F11" s="49"/>
    </row>
    <row r="12" spans="1:8" x14ac:dyDescent="0.25">
      <c r="B12" s="23" t="s">
        <v>12</v>
      </c>
      <c r="C12" s="12">
        <v>102</v>
      </c>
      <c r="D12" s="18"/>
      <c r="E12" s="49"/>
      <c r="F12" s="49"/>
    </row>
    <row r="13" spans="1:8" x14ac:dyDescent="0.25">
      <c r="B13" s="23" t="s">
        <v>12</v>
      </c>
      <c r="C13" s="12">
        <v>103</v>
      </c>
      <c r="D13" s="18"/>
      <c r="E13" s="49"/>
      <c r="F13" s="49"/>
    </row>
    <row r="14" spans="1:8" x14ac:dyDescent="0.25">
      <c r="B14" s="23" t="s">
        <v>12</v>
      </c>
      <c r="C14" s="12">
        <v>104</v>
      </c>
      <c r="D14" s="18"/>
      <c r="E14" s="49"/>
      <c r="F14" s="49"/>
    </row>
    <row r="15" spans="1:8" x14ac:dyDescent="0.25">
      <c r="B15" s="23" t="s">
        <v>12</v>
      </c>
      <c r="C15" s="12">
        <v>105</v>
      </c>
      <c r="D15" s="18"/>
      <c r="E15" s="49"/>
      <c r="F15" s="49"/>
    </row>
    <row r="16" spans="1:8" x14ac:dyDescent="0.25">
      <c r="B16" s="23" t="s">
        <v>12</v>
      </c>
      <c r="C16" s="12">
        <v>106</v>
      </c>
      <c r="D16" s="18"/>
      <c r="E16" s="49"/>
      <c r="F16" s="49"/>
    </row>
    <row r="17" spans="2:7" x14ac:dyDescent="0.25">
      <c r="B17" s="23" t="s">
        <v>12</v>
      </c>
      <c r="C17" s="12">
        <v>107</v>
      </c>
      <c r="D17" s="18"/>
      <c r="E17" s="49"/>
      <c r="F17" s="49"/>
    </row>
    <row r="18" spans="2:7" x14ac:dyDescent="0.25">
      <c r="B18" s="23" t="s">
        <v>12</v>
      </c>
      <c r="C18" s="12">
        <v>108</v>
      </c>
      <c r="D18" s="18"/>
      <c r="E18" s="49"/>
      <c r="F18" s="49"/>
    </row>
    <row r="19" spans="2:7" x14ac:dyDescent="0.25">
      <c r="B19" s="23" t="s">
        <v>12</v>
      </c>
      <c r="C19" s="12">
        <v>109</v>
      </c>
      <c r="D19" s="18"/>
      <c r="E19" s="49"/>
      <c r="F19" s="49"/>
    </row>
    <row r="20" spans="2:7" x14ac:dyDescent="0.25">
      <c r="B20" s="23" t="s">
        <v>12</v>
      </c>
      <c r="C20" s="12">
        <v>110</v>
      </c>
      <c r="D20" s="18"/>
      <c r="E20" s="49"/>
      <c r="F20" s="49"/>
    </row>
    <row r="21" spans="2:7" x14ac:dyDescent="0.25">
      <c r="B21" s="23" t="s">
        <v>12</v>
      </c>
      <c r="C21" s="12">
        <v>111</v>
      </c>
      <c r="D21" s="18"/>
      <c r="E21" s="49"/>
      <c r="F21" s="49"/>
    </row>
    <row r="22" spans="2:7" x14ac:dyDescent="0.25">
      <c r="B22" s="23" t="s">
        <v>12</v>
      </c>
      <c r="C22" s="12">
        <v>112</v>
      </c>
      <c r="D22" s="18"/>
      <c r="E22" s="49"/>
      <c r="F22" s="49"/>
    </row>
    <row r="23" spans="2:7" x14ac:dyDescent="0.25">
      <c r="B23" s="23" t="s">
        <v>12</v>
      </c>
      <c r="C23" s="12">
        <v>113</v>
      </c>
      <c r="D23" s="18"/>
      <c r="E23" s="49"/>
      <c r="F23" s="49"/>
    </row>
    <row r="24" spans="2:7" x14ac:dyDescent="0.25">
      <c r="B24" s="23" t="s">
        <v>12</v>
      </c>
      <c r="C24" s="12">
        <v>114</v>
      </c>
      <c r="D24" s="18"/>
      <c r="E24" s="49"/>
      <c r="F24" s="49"/>
    </row>
    <row r="25" spans="2:7" x14ac:dyDescent="0.25">
      <c r="B25" s="23" t="s">
        <v>12</v>
      </c>
      <c r="C25" s="12">
        <v>115</v>
      </c>
      <c r="D25" s="18"/>
      <c r="E25" s="49"/>
      <c r="F25" s="49"/>
    </row>
    <row r="26" spans="2:7" x14ac:dyDescent="0.25">
      <c r="B26" s="23" t="s">
        <v>12</v>
      </c>
      <c r="C26" s="12">
        <v>116</v>
      </c>
      <c r="D26" s="18"/>
      <c r="E26" s="49"/>
      <c r="F26" s="49"/>
    </row>
    <row r="27" spans="2:7" x14ac:dyDescent="0.25">
      <c r="B27" s="23" t="s">
        <v>12</v>
      </c>
      <c r="C27" s="12">
        <v>117</v>
      </c>
      <c r="D27" s="18"/>
      <c r="E27" s="49"/>
      <c r="F27" s="49"/>
    </row>
    <row r="28" spans="2:7" x14ac:dyDescent="0.25">
      <c r="B28" s="23" t="s">
        <v>12</v>
      </c>
      <c r="C28" s="12">
        <v>118</v>
      </c>
      <c r="D28" s="18"/>
      <c r="E28" s="49"/>
      <c r="F28" s="49"/>
    </row>
    <row r="29" spans="2:7" x14ac:dyDescent="0.25">
      <c r="B29" s="23" t="s">
        <v>12</v>
      </c>
      <c r="C29" s="12">
        <v>119</v>
      </c>
      <c r="D29" s="18"/>
      <c r="E29" s="49"/>
      <c r="F29" s="49"/>
    </row>
    <row r="30" spans="2:7" x14ac:dyDescent="0.25">
      <c r="B30" s="23" t="s">
        <v>12</v>
      </c>
      <c r="C30" s="12">
        <v>120</v>
      </c>
      <c r="D30" s="18"/>
      <c r="E30" s="49"/>
      <c r="F30" s="49"/>
    </row>
    <row r="31" spans="2:7" x14ac:dyDescent="0.25">
      <c r="B31" s="23" t="s">
        <v>12</v>
      </c>
      <c r="C31" s="12">
        <v>121</v>
      </c>
      <c r="E31" s="50"/>
      <c r="F31" s="50"/>
      <c r="G31" s="31"/>
    </row>
    <row r="32" spans="2:7" x14ac:dyDescent="0.25">
      <c r="B32" s="23" t="s">
        <v>12</v>
      </c>
      <c r="C32" s="12">
        <v>122</v>
      </c>
      <c r="D32" s="18"/>
      <c r="E32" s="49"/>
      <c r="F32" s="49"/>
    </row>
    <row r="33" spans="2:7" x14ac:dyDescent="0.25">
      <c r="B33" s="23" t="s">
        <v>12</v>
      </c>
      <c r="C33" s="12">
        <v>123</v>
      </c>
      <c r="D33" s="18"/>
      <c r="E33" s="49"/>
      <c r="F33" s="49"/>
    </row>
    <row r="34" spans="2:7" x14ac:dyDescent="0.25">
      <c r="B34" s="23" t="s">
        <v>12</v>
      </c>
      <c r="C34" s="12">
        <v>124</v>
      </c>
      <c r="D34" s="18"/>
      <c r="E34" s="49"/>
      <c r="F34" s="49"/>
    </row>
    <row r="35" spans="2:7" x14ac:dyDescent="0.25">
      <c r="B35" s="23" t="s">
        <v>12</v>
      </c>
      <c r="C35" s="12">
        <v>125</v>
      </c>
      <c r="D35" s="18"/>
      <c r="E35" s="49"/>
      <c r="F35" s="49"/>
      <c r="G35" s="30"/>
    </row>
    <row r="36" spans="2:7" x14ac:dyDescent="0.25">
      <c r="B36" s="24"/>
      <c r="C36" s="21"/>
      <c r="D36" s="17"/>
      <c r="E36" s="51"/>
      <c r="F36" s="51"/>
    </row>
    <row r="37" spans="2:7" x14ac:dyDescent="0.25">
      <c r="B37" s="48" t="s">
        <v>7</v>
      </c>
      <c r="D37" s="18"/>
      <c r="E37" s="49"/>
      <c r="F37" s="49"/>
    </row>
    <row r="38" spans="2:7" x14ac:dyDescent="0.25">
      <c r="B38" s="23" t="s">
        <v>12</v>
      </c>
      <c r="C38" s="12">
        <v>201</v>
      </c>
      <c r="D38" s="18"/>
      <c r="E38" s="49"/>
      <c r="F38" s="49"/>
    </row>
    <row r="39" spans="2:7" x14ac:dyDescent="0.25">
      <c r="B39" s="23" t="s">
        <v>12</v>
      </c>
      <c r="C39" s="12">
        <v>202</v>
      </c>
      <c r="D39" s="18"/>
      <c r="E39" s="49"/>
      <c r="F39" s="49"/>
    </row>
    <row r="40" spans="2:7" x14ac:dyDescent="0.25">
      <c r="B40" s="23" t="s">
        <v>12</v>
      </c>
      <c r="C40" s="12">
        <v>203</v>
      </c>
      <c r="D40" s="18"/>
      <c r="E40" s="49"/>
      <c r="F40" s="49"/>
    </row>
    <row r="41" spans="2:7" x14ac:dyDescent="0.25">
      <c r="B41" s="23" t="s">
        <v>12</v>
      </c>
      <c r="C41" s="12">
        <v>204</v>
      </c>
      <c r="D41" s="18"/>
      <c r="E41" s="49"/>
      <c r="F41" s="49"/>
    </row>
    <row r="42" spans="2:7" x14ac:dyDescent="0.25">
      <c r="B42" s="23" t="s">
        <v>12</v>
      </c>
      <c r="C42" s="12">
        <v>205</v>
      </c>
      <c r="D42" s="18"/>
      <c r="E42" s="49"/>
      <c r="F42" s="49"/>
    </row>
    <row r="43" spans="2:7" x14ac:dyDescent="0.25">
      <c r="B43" s="23" t="s">
        <v>12</v>
      </c>
      <c r="C43" s="12">
        <v>206</v>
      </c>
      <c r="D43" s="18"/>
      <c r="E43" s="49"/>
      <c r="F43" s="49"/>
    </row>
    <row r="44" spans="2:7" x14ac:dyDescent="0.25">
      <c r="B44" s="23" t="s">
        <v>12</v>
      </c>
      <c r="C44" s="12">
        <v>207</v>
      </c>
      <c r="D44" s="18"/>
      <c r="E44" s="49"/>
      <c r="F44" s="49"/>
    </row>
    <row r="45" spans="2:7" x14ac:dyDescent="0.25">
      <c r="B45" s="23" t="s">
        <v>12</v>
      </c>
      <c r="C45" s="12">
        <v>208</v>
      </c>
      <c r="D45" s="18"/>
      <c r="E45" s="49"/>
      <c r="F45" s="49"/>
    </row>
    <row r="46" spans="2:7" x14ac:dyDescent="0.25">
      <c r="B46" s="23" t="s">
        <v>12</v>
      </c>
      <c r="C46" s="12">
        <v>209</v>
      </c>
      <c r="D46" s="18"/>
      <c r="E46" s="49"/>
      <c r="F46" s="49"/>
    </row>
    <row r="47" spans="2:7" x14ac:dyDescent="0.25">
      <c r="B47" s="23" t="s">
        <v>12</v>
      </c>
      <c r="C47" s="12">
        <v>210</v>
      </c>
      <c r="D47" s="18"/>
      <c r="E47" s="49"/>
      <c r="F47" s="49"/>
    </row>
    <row r="48" spans="2:7" x14ac:dyDescent="0.25">
      <c r="B48" s="23" t="s">
        <v>12</v>
      </c>
      <c r="C48" s="12">
        <v>211</v>
      </c>
      <c r="D48" s="18"/>
      <c r="E48" s="49"/>
      <c r="F48" s="49"/>
    </row>
    <row r="49" spans="2:6" x14ac:dyDescent="0.25">
      <c r="B49" s="23" t="s">
        <v>12</v>
      </c>
      <c r="C49" s="12">
        <v>212</v>
      </c>
      <c r="D49" s="18"/>
      <c r="E49" s="49"/>
      <c r="F49" s="49"/>
    </row>
    <row r="50" spans="2:6" x14ac:dyDescent="0.25">
      <c r="B50" s="23" t="s">
        <v>12</v>
      </c>
      <c r="C50" s="12">
        <v>213</v>
      </c>
      <c r="D50" s="18"/>
      <c r="E50" s="49"/>
      <c r="F50" s="49"/>
    </row>
    <row r="51" spans="2:6" x14ac:dyDescent="0.25">
      <c r="B51" s="23" t="s">
        <v>12</v>
      </c>
      <c r="C51" s="12">
        <v>214</v>
      </c>
      <c r="D51" s="18"/>
      <c r="E51" s="49"/>
      <c r="F51" s="49"/>
    </row>
    <row r="52" spans="2:6" x14ac:dyDescent="0.25">
      <c r="B52" s="23" t="s">
        <v>12</v>
      </c>
      <c r="C52" s="12">
        <v>215</v>
      </c>
      <c r="D52" s="18"/>
      <c r="E52" s="49"/>
      <c r="F52" s="49"/>
    </row>
    <row r="53" spans="2:6" x14ac:dyDescent="0.25">
      <c r="B53" s="23" t="s">
        <v>12</v>
      </c>
      <c r="C53" s="12">
        <v>216</v>
      </c>
      <c r="D53" s="18"/>
      <c r="E53" s="49"/>
      <c r="F53" s="49"/>
    </row>
    <row r="54" spans="2:6" x14ac:dyDescent="0.25">
      <c r="B54" s="23" t="s">
        <v>12</v>
      </c>
      <c r="C54" s="12">
        <v>217</v>
      </c>
      <c r="D54" s="18"/>
      <c r="E54" s="49"/>
      <c r="F54" s="49"/>
    </row>
    <row r="55" spans="2:6" x14ac:dyDescent="0.25">
      <c r="B55" s="23" t="s">
        <v>12</v>
      </c>
      <c r="C55" s="12">
        <v>218</v>
      </c>
      <c r="D55" s="18"/>
      <c r="E55" s="49"/>
      <c r="F55" s="49"/>
    </row>
    <row r="56" spans="2:6" x14ac:dyDescent="0.25">
      <c r="B56" s="23" t="s">
        <v>12</v>
      </c>
      <c r="C56" s="12">
        <v>219</v>
      </c>
      <c r="D56" s="18"/>
      <c r="E56" s="49"/>
      <c r="F56" s="49"/>
    </row>
    <row r="57" spans="2:6" x14ac:dyDescent="0.25">
      <c r="B57" s="23" t="s">
        <v>12</v>
      </c>
      <c r="C57" s="12">
        <v>220</v>
      </c>
      <c r="D57" s="18"/>
      <c r="E57" s="49"/>
      <c r="F57" s="49"/>
    </row>
    <row r="58" spans="2:6" x14ac:dyDescent="0.25">
      <c r="B58" s="23" t="s">
        <v>12</v>
      </c>
      <c r="C58" s="12">
        <v>221</v>
      </c>
      <c r="D58" s="18"/>
      <c r="E58" s="49"/>
      <c r="F58" s="49"/>
    </row>
    <row r="59" spans="2:6" x14ac:dyDescent="0.25">
      <c r="B59" s="23" t="s">
        <v>12</v>
      </c>
      <c r="C59" s="12">
        <v>222</v>
      </c>
      <c r="D59" s="18"/>
      <c r="E59" s="49"/>
      <c r="F59" s="49"/>
    </row>
    <row r="60" spans="2:6" x14ac:dyDescent="0.25">
      <c r="B60" s="23" t="s">
        <v>12</v>
      </c>
      <c r="C60" s="12">
        <v>223</v>
      </c>
      <c r="D60" s="18"/>
      <c r="E60" s="49"/>
      <c r="F60" s="49"/>
    </row>
    <row r="61" spans="2:6" x14ac:dyDescent="0.25">
      <c r="B61" s="23" t="s">
        <v>12</v>
      </c>
      <c r="C61" s="12">
        <v>224</v>
      </c>
      <c r="D61" s="18"/>
      <c r="E61" s="49"/>
      <c r="F61" s="49"/>
    </row>
    <row r="62" spans="2:6" x14ac:dyDescent="0.25">
      <c r="B62" s="23" t="s">
        <v>12</v>
      </c>
      <c r="C62" s="12">
        <v>225</v>
      </c>
      <c r="D62" s="19"/>
      <c r="E62" s="52"/>
      <c r="F62" s="52"/>
    </row>
    <row r="63" spans="2:6" x14ac:dyDescent="0.25">
      <c r="B63" s="24"/>
      <c r="C63" s="21"/>
      <c r="D63" s="17"/>
      <c r="E63" s="51"/>
      <c r="F63" s="51"/>
    </row>
    <row r="64" spans="2:6" x14ac:dyDescent="0.25">
      <c r="B64" s="48" t="s">
        <v>8</v>
      </c>
      <c r="D64" s="18"/>
      <c r="E64" s="49"/>
      <c r="F64" s="49"/>
    </row>
    <row r="65" spans="2:6" x14ac:dyDescent="0.25">
      <c r="B65" s="23" t="s">
        <v>12</v>
      </c>
      <c r="C65" s="12">
        <v>301</v>
      </c>
      <c r="D65" s="18"/>
      <c r="E65" s="49"/>
      <c r="F65" s="49"/>
    </row>
    <row r="66" spans="2:6" x14ac:dyDescent="0.25">
      <c r="B66" s="23" t="s">
        <v>12</v>
      </c>
      <c r="C66" s="12">
        <v>302</v>
      </c>
      <c r="D66" s="18"/>
      <c r="E66" s="49"/>
      <c r="F66" s="49"/>
    </row>
    <row r="67" spans="2:6" x14ac:dyDescent="0.25">
      <c r="B67" s="23" t="s">
        <v>12</v>
      </c>
      <c r="C67" s="12">
        <v>303</v>
      </c>
      <c r="D67" s="18"/>
      <c r="E67" s="49"/>
      <c r="F67" s="49"/>
    </row>
    <row r="68" spans="2:6" x14ac:dyDescent="0.25">
      <c r="B68" s="23" t="s">
        <v>12</v>
      </c>
      <c r="C68" s="12">
        <v>304</v>
      </c>
      <c r="D68" s="18"/>
      <c r="E68" s="49"/>
      <c r="F68" s="49"/>
    </row>
    <row r="69" spans="2:6" x14ac:dyDescent="0.25">
      <c r="B69" s="23" t="s">
        <v>12</v>
      </c>
      <c r="C69" s="12">
        <v>305</v>
      </c>
      <c r="D69" s="18"/>
      <c r="E69" s="49"/>
      <c r="F69" s="49"/>
    </row>
    <row r="70" spans="2:6" x14ac:dyDescent="0.25">
      <c r="B70" s="23" t="s">
        <v>12</v>
      </c>
      <c r="C70" s="12">
        <v>306</v>
      </c>
      <c r="D70" s="18"/>
      <c r="E70" s="49"/>
      <c r="F70" s="49"/>
    </row>
    <row r="71" spans="2:6" x14ac:dyDescent="0.25">
      <c r="B71" s="23" t="s">
        <v>12</v>
      </c>
      <c r="C71" s="12">
        <v>307</v>
      </c>
      <c r="D71" s="18"/>
      <c r="E71" s="49"/>
      <c r="F71" s="49"/>
    </row>
    <row r="72" spans="2:6" x14ac:dyDescent="0.25">
      <c r="B72" s="23" t="s">
        <v>12</v>
      </c>
      <c r="C72" s="12">
        <v>308</v>
      </c>
      <c r="D72" s="18"/>
      <c r="E72" s="49"/>
      <c r="F72" s="49"/>
    </row>
    <row r="73" spans="2:6" x14ac:dyDescent="0.25">
      <c r="B73" s="23" t="s">
        <v>12</v>
      </c>
      <c r="C73" s="12">
        <v>309</v>
      </c>
      <c r="D73" s="18"/>
      <c r="E73" s="49"/>
      <c r="F73" s="49"/>
    </row>
    <row r="74" spans="2:6" x14ac:dyDescent="0.25">
      <c r="B74" s="23" t="s">
        <v>12</v>
      </c>
      <c r="C74" s="12">
        <v>310</v>
      </c>
      <c r="D74" s="18"/>
      <c r="E74" s="49"/>
      <c r="F74" s="49"/>
    </row>
    <row r="75" spans="2:6" x14ac:dyDescent="0.25">
      <c r="B75" s="23" t="s">
        <v>12</v>
      </c>
      <c r="C75" s="12">
        <v>311</v>
      </c>
      <c r="D75" s="18"/>
      <c r="E75" s="49"/>
      <c r="F75" s="49"/>
    </row>
    <row r="76" spans="2:6" x14ac:dyDescent="0.25">
      <c r="B76" s="23" t="s">
        <v>12</v>
      </c>
      <c r="C76" s="12">
        <v>312</v>
      </c>
      <c r="D76" s="18"/>
      <c r="E76" s="49"/>
      <c r="F76" s="49"/>
    </row>
    <row r="77" spans="2:6" x14ac:dyDescent="0.25">
      <c r="B77" s="23" t="s">
        <v>12</v>
      </c>
      <c r="C77" s="12">
        <v>313</v>
      </c>
      <c r="D77" s="18"/>
      <c r="E77" s="49"/>
      <c r="F77" s="49"/>
    </row>
    <row r="78" spans="2:6" x14ac:dyDescent="0.25">
      <c r="B78" s="23" t="s">
        <v>12</v>
      </c>
      <c r="C78" s="12">
        <v>314</v>
      </c>
      <c r="D78" s="18"/>
      <c r="E78" s="49"/>
      <c r="F78" s="49"/>
    </row>
    <row r="79" spans="2:6" x14ac:dyDescent="0.25">
      <c r="B79" s="23" t="s">
        <v>12</v>
      </c>
      <c r="C79" s="12">
        <v>315</v>
      </c>
      <c r="D79" s="18"/>
      <c r="E79" s="49"/>
      <c r="F79" s="49"/>
    </row>
    <row r="80" spans="2:6" x14ac:dyDescent="0.25">
      <c r="B80" s="23" t="s">
        <v>12</v>
      </c>
      <c r="C80" s="12">
        <v>316</v>
      </c>
      <c r="D80" s="18"/>
      <c r="E80" s="49"/>
      <c r="F80" s="49"/>
    </row>
    <row r="81" spans="2:6" x14ac:dyDescent="0.25">
      <c r="B81" s="23" t="s">
        <v>12</v>
      </c>
      <c r="C81" s="12">
        <v>317</v>
      </c>
      <c r="D81" s="18"/>
      <c r="E81" s="49"/>
      <c r="F81" s="49"/>
    </row>
    <row r="82" spans="2:6" x14ac:dyDescent="0.25">
      <c r="B82" s="23" t="s">
        <v>12</v>
      </c>
      <c r="C82" s="12">
        <v>318</v>
      </c>
      <c r="D82" s="18"/>
      <c r="E82" s="49"/>
      <c r="F82" s="49"/>
    </row>
    <row r="83" spans="2:6" x14ac:dyDescent="0.25">
      <c r="B83" s="23" t="s">
        <v>12</v>
      </c>
      <c r="C83" s="12">
        <v>319</v>
      </c>
      <c r="D83" s="18"/>
      <c r="E83" s="49"/>
      <c r="F83" s="49"/>
    </row>
    <row r="84" spans="2:6" x14ac:dyDescent="0.25">
      <c r="B84" s="23" t="s">
        <v>12</v>
      </c>
      <c r="C84" s="12">
        <v>320</v>
      </c>
      <c r="D84" s="18"/>
      <c r="E84" s="49"/>
      <c r="F84" s="49"/>
    </row>
    <row r="85" spans="2:6" x14ac:dyDescent="0.25">
      <c r="B85" s="23" t="s">
        <v>12</v>
      </c>
      <c r="C85" s="12">
        <v>321</v>
      </c>
      <c r="D85" s="18"/>
      <c r="E85" s="49"/>
      <c r="F85" s="49"/>
    </row>
    <row r="86" spans="2:6" x14ac:dyDescent="0.25">
      <c r="B86" s="23" t="s">
        <v>12</v>
      </c>
      <c r="C86" s="12">
        <v>322</v>
      </c>
      <c r="D86" s="18"/>
      <c r="E86" s="49"/>
      <c r="F86" s="49"/>
    </row>
    <row r="87" spans="2:6" x14ac:dyDescent="0.25">
      <c r="B87" s="23" t="s">
        <v>12</v>
      </c>
      <c r="C87" s="12">
        <v>323</v>
      </c>
      <c r="D87" s="18"/>
      <c r="E87" s="49"/>
      <c r="F87" s="49"/>
    </row>
    <row r="88" spans="2:6" x14ac:dyDescent="0.25">
      <c r="B88" s="23" t="s">
        <v>12</v>
      </c>
      <c r="C88" s="12">
        <v>324</v>
      </c>
      <c r="D88" s="18"/>
      <c r="E88" s="49"/>
      <c r="F88" s="49"/>
    </row>
    <row r="89" spans="2:6" x14ac:dyDescent="0.25">
      <c r="B89" s="23" t="s">
        <v>12</v>
      </c>
      <c r="C89" s="12">
        <v>325</v>
      </c>
      <c r="D89" s="19"/>
      <c r="E89" s="52"/>
      <c r="F89" s="52"/>
    </row>
    <row r="90" spans="2:6" x14ac:dyDescent="0.25">
      <c r="B90" s="24"/>
      <c r="C90" s="21"/>
      <c r="D90" s="17"/>
      <c r="E90" s="51"/>
      <c r="F90" s="51"/>
    </row>
    <row r="91" spans="2:6" x14ac:dyDescent="0.25">
      <c r="B91" s="48" t="s">
        <v>21</v>
      </c>
      <c r="D91" s="18"/>
      <c r="E91" s="49"/>
      <c r="F91" s="49"/>
    </row>
    <row r="92" spans="2:6" x14ac:dyDescent="0.25">
      <c r="B92" s="23" t="s">
        <v>12</v>
      </c>
      <c r="C92" s="12">
        <v>401</v>
      </c>
      <c r="D92" s="18"/>
      <c r="E92" s="49"/>
      <c r="F92" s="49"/>
    </row>
    <row r="93" spans="2:6" x14ac:dyDescent="0.25">
      <c r="B93" s="23" t="s">
        <v>12</v>
      </c>
      <c r="C93" s="12">
        <v>402</v>
      </c>
      <c r="D93" s="18"/>
      <c r="E93" s="49"/>
      <c r="F93" s="49"/>
    </row>
    <row r="94" spans="2:6" x14ac:dyDescent="0.25">
      <c r="B94" s="23" t="s">
        <v>12</v>
      </c>
      <c r="C94" s="12">
        <v>403</v>
      </c>
      <c r="D94" s="18"/>
      <c r="E94" s="49"/>
      <c r="F94" s="49"/>
    </row>
    <row r="95" spans="2:6" x14ac:dyDescent="0.25">
      <c r="B95" s="23" t="s">
        <v>12</v>
      </c>
      <c r="C95" s="12">
        <v>404</v>
      </c>
      <c r="D95" s="18"/>
      <c r="E95" s="49"/>
      <c r="F95" s="49"/>
    </row>
    <row r="96" spans="2:6" x14ac:dyDescent="0.25">
      <c r="B96" s="23" t="s">
        <v>12</v>
      </c>
      <c r="C96" s="12">
        <v>405</v>
      </c>
      <c r="D96" s="18"/>
      <c r="E96" s="49"/>
      <c r="F96" s="49"/>
    </row>
    <row r="97" spans="2:6" x14ac:dyDescent="0.25">
      <c r="B97" s="23" t="s">
        <v>12</v>
      </c>
      <c r="C97" s="12">
        <v>406</v>
      </c>
      <c r="D97" s="18"/>
      <c r="E97" s="49"/>
      <c r="F97" s="49"/>
    </row>
    <row r="98" spans="2:6" x14ac:dyDescent="0.25">
      <c r="B98" s="23" t="s">
        <v>12</v>
      </c>
      <c r="C98" s="12">
        <v>407</v>
      </c>
      <c r="D98" s="18"/>
      <c r="E98" s="49"/>
      <c r="F98" s="49"/>
    </row>
    <row r="99" spans="2:6" x14ac:dyDescent="0.25">
      <c r="B99" s="23" t="s">
        <v>12</v>
      </c>
      <c r="C99" s="12">
        <v>408</v>
      </c>
      <c r="D99" s="18"/>
      <c r="E99" s="49"/>
      <c r="F99" s="49"/>
    </row>
    <row r="100" spans="2:6" x14ac:dyDescent="0.25">
      <c r="B100" s="23" t="s">
        <v>12</v>
      </c>
      <c r="C100" s="12">
        <v>409</v>
      </c>
      <c r="D100" s="18"/>
      <c r="E100" s="49"/>
      <c r="F100" s="49"/>
    </row>
    <row r="101" spans="2:6" x14ac:dyDescent="0.25">
      <c r="B101" s="23" t="s">
        <v>12</v>
      </c>
      <c r="C101" s="12">
        <v>410</v>
      </c>
      <c r="D101" s="18"/>
      <c r="E101" s="49"/>
      <c r="F101" s="49"/>
    </row>
    <row r="102" spans="2:6" x14ac:dyDescent="0.25">
      <c r="B102" s="23" t="s">
        <v>12</v>
      </c>
      <c r="C102" s="12">
        <v>411</v>
      </c>
      <c r="D102" s="18"/>
      <c r="E102" s="49"/>
      <c r="F102" s="49"/>
    </row>
    <row r="103" spans="2:6" x14ac:dyDescent="0.25">
      <c r="B103" s="23" t="s">
        <v>12</v>
      </c>
      <c r="C103" s="12">
        <v>412</v>
      </c>
      <c r="D103" s="18"/>
      <c r="E103" s="49"/>
      <c r="F103" s="49"/>
    </row>
    <row r="104" spans="2:6" x14ac:dyDescent="0.25">
      <c r="B104" s="23" t="s">
        <v>12</v>
      </c>
      <c r="C104" s="12">
        <v>413</v>
      </c>
      <c r="D104" s="18"/>
      <c r="E104" s="49"/>
      <c r="F104" s="49"/>
    </row>
    <row r="105" spans="2:6" x14ac:dyDescent="0.25">
      <c r="B105" s="23" t="s">
        <v>12</v>
      </c>
      <c r="C105" s="12">
        <v>414</v>
      </c>
      <c r="D105" s="18"/>
      <c r="E105" s="49"/>
      <c r="F105" s="49"/>
    </row>
    <row r="106" spans="2:6" x14ac:dyDescent="0.25">
      <c r="B106" s="23" t="s">
        <v>12</v>
      </c>
      <c r="C106" s="12">
        <v>415</v>
      </c>
      <c r="D106" s="18"/>
      <c r="E106" s="49"/>
      <c r="F106" s="49"/>
    </row>
    <row r="107" spans="2:6" x14ac:dyDescent="0.25">
      <c r="B107" s="23" t="s">
        <v>12</v>
      </c>
      <c r="C107" s="12">
        <v>416</v>
      </c>
      <c r="D107" s="18"/>
      <c r="E107" s="49"/>
      <c r="F107" s="49"/>
    </row>
    <row r="108" spans="2:6" x14ac:dyDescent="0.25">
      <c r="B108" s="23" t="s">
        <v>12</v>
      </c>
      <c r="C108" s="12">
        <v>417</v>
      </c>
      <c r="D108" s="18"/>
      <c r="E108" s="49"/>
      <c r="F108" s="49"/>
    </row>
    <row r="109" spans="2:6" x14ac:dyDescent="0.25">
      <c r="B109" s="23" t="s">
        <v>12</v>
      </c>
      <c r="C109" s="12">
        <v>418</v>
      </c>
      <c r="D109" s="18"/>
      <c r="E109" s="49"/>
      <c r="F109" s="49"/>
    </row>
    <row r="110" spans="2:6" x14ac:dyDescent="0.25">
      <c r="B110" s="23" t="s">
        <v>12</v>
      </c>
      <c r="C110" s="12">
        <v>419</v>
      </c>
      <c r="D110" s="18"/>
      <c r="E110" s="49"/>
      <c r="F110" s="49"/>
    </row>
    <row r="111" spans="2:6" x14ac:dyDescent="0.25">
      <c r="B111" s="23" t="s">
        <v>12</v>
      </c>
      <c r="C111" s="12">
        <v>420</v>
      </c>
      <c r="D111" s="18"/>
      <c r="E111" s="49"/>
      <c r="F111" s="49"/>
    </row>
    <row r="112" spans="2:6" x14ac:dyDescent="0.25">
      <c r="B112" s="23" t="s">
        <v>12</v>
      </c>
      <c r="C112" s="12">
        <v>421</v>
      </c>
      <c r="D112" s="18"/>
      <c r="E112" s="49"/>
      <c r="F112" s="49"/>
    </row>
    <row r="113" spans="2:6" x14ac:dyDescent="0.25">
      <c r="B113" s="23" t="s">
        <v>12</v>
      </c>
      <c r="C113" s="12">
        <v>422</v>
      </c>
      <c r="D113" s="18"/>
      <c r="E113" s="49"/>
      <c r="F113" s="49"/>
    </row>
    <row r="114" spans="2:6" x14ac:dyDescent="0.25">
      <c r="B114" s="23" t="s">
        <v>12</v>
      </c>
      <c r="C114" s="12">
        <v>423</v>
      </c>
      <c r="D114" s="18"/>
      <c r="E114" s="49"/>
      <c r="F114" s="49"/>
    </row>
    <row r="115" spans="2:6" x14ac:dyDescent="0.25">
      <c r="B115" s="23" t="s">
        <v>12</v>
      </c>
      <c r="C115" s="12">
        <v>424</v>
      </c>
      <c r="D115" s="18"/>
      <c r="E115" s="49"/>
      <c r="F115" s="49"/>
    </row>
    <row r="116" spans="2:6" x14ac:dyDescent="0.25">
      <c r="B116" s="23" t="s">
        <v>12</v>
      </c>
      <c r="C116" s="12">
        <v>425</v>
      </c>
      <c r="D116" s="19"/>
      <c r="E116" s="52"/>
      <c r="F116" s="52"/>
    </row>
    <row r="117" spans="2:6" x14ac:dyDescent="0.25">
      <c r="B117" s="24"/>
      <c r="C117" s="21"/>
      <c r="D117" s="17"/>
      <c r="E117" s="51"/>
      <c r="F117" s="51"/>
    </row>
    <row r="118" spans="2:6" x14ac:dyDescent="0.25">
      <c r="B118" s="48" t="s">
        <v>9</v>
      </c>
      <c r="D118" s="18"/>
      <c r="E118" s="49"/>
      <c r="F118" s="49"/>
    </row>
    <row r="119" spans="2:6" x14ac:dyDescent="0.25">
      <c r="B119" s="23" t="s">
        <v>12</v>
      </c>
      <c r="C119" s="12">
        <v>501</v>
      </c>
      <c r="D119" s="18"/>
      <c r="E119" s="49"/>
      <c r="F119" s="49"/>
    </row>
    <row r="120" spans="2:6" x14ac:dyDescent="0.25">
      <c r="B120" s="23" t="s">
        <v>12</v>
      </c>
      <c r="C120" s="12">
        <v>502</v>
      </c>
      <c r="D120" s="18"/>
      <c r="E120" s="49"/>
      <c r="F120" s="49"/>
    </row>
    <row r="121" spans="2:6" x14ac:dyDescent="0.25">
      <c r="B121" s="23" t="s">
        <v>12</v>
      </c>
      <c r="C121" s="12">
        <v>503</v>
      </c>
      <c r="D121" s="18"/>
      <c r="E121" s="49"/>
      <c r="F121" s="49"/>
    </row>
    <row r="122" spans="2:6" x14ac:dyDescent="0.25">
      <c r="B122" s="23" t="s">
        <v>12</v>
      </c>
      <c r="C122" s="12">
        <v>504</v>
      </c>
      <c r="D122" s="18"/>
      <c r="E122" s="49"/>
      <c r="F122" s="49"/>
    </row>
    <row r="123" spans="2:6" x14ac:dyDescent="0.25">
      <c r="B123" s="23" t="s">
        <v>12</v>
      </c>
      <c r="C123" s="12">
        <v>505</v>
      </c>
      <c r="D123" s="18"/>
      <c r="E123" s="49"/>
      <c r="F123" s="49"/>
    </row>
    <row r="124" spans="2:6" x14ac:dyDescent="0.25">
      <c r="B124" s="23" t="s">
        <v>12</v>
      </c>
      <c r="C124" s="12">
        <v>506</v>
      </c>
      <c r="D124" s="18"/>
      <c r="E124" s="49"/>
      <c r="F124" s="49"/>
    </row>
    <row r="125" spans="2:6" x14ac:dyDescent="0.25">
      <c r="B125" s="23" t="s">
        <v>12</v>
      </c>
      <c r="C125" s="12">
        <v>507</v>
      </c>
      <c r="D125" s="18"/>
      <c r="E125" s="49"/>
      <c r="F125" s="49"/>
    </row>
    <row r="126" spans="2:6" x14ac:dyDescent="0.25">
      <c r="B126" s="23" t="s">
        <v>12</v>
      </c>
      <c r="C126" s="12">
        <v>508</v>
      </c>
      <c r="D126" s="18"/>
      <c r="E126" s="49"/>
      <c r="F126" s="49"/>
    </row>
    <row r="127" spans="2:6" x14ac:dyDescent="0.25">
      <c r="B127" s="23" t="s">
        <v>12</v>
      </c>
      <c r="C127" s="12">
        <v>509</v>
      </c>
      <c r="D127" s="18"/>
      <c r="E127" s="49"/>
      <c r="F127" s="49"/>
    </row>
    <row r="128" spans="2:6" x14ac:dyDescent="0.25">
      <c r="B128" s="23" t="s">
        <v>12</v>
      </c>
      <c r="C128" s="12">
        <v>510</v>
      </c>
      <c r="D128" s="18"/>
      <c r="E128" s="49"/>
      <c r="F128" s="49"/>
    </row>
    <row r="129" spans="2:6" x14ac:dyDescent="0.25">
      <c r="B129" s="23" t="s">
        <v>12</v>
      </c>
      <c r="C129" s="12">
        <v>511</v>
      </c>
      <c r="D129" s="18"/>
      <c r="E129" s="49"/>
      <c r="F129" s="49"/>
    </row>
    <row r="130" spans="2:6" x14ac:dyDescent="0.25">
      <c r="B130" s="23" t="s">
        <v>12</v>
      </c>
      <c r="C130" s="12">
        <v>512</v>
      </c>
      <c r="D130" s="18"/>
      <c r="E130" s="49"/>
      <c r="F130" s="49"/>
    </row>
    <row r="131" spans="2:6" x14ac:dyDescent="0.25">
      <c r="B131" s="23" t="s">
        <v>12</v>
      </c>
      <c r="C131" s="12">
        <v>513</v>
      </c>
      <c r="D131" s="18"/>
      <c r="E131" s="49"/>
      <c r="F131" s="49"/>
    </row>
    <row r="132" spans="2:6" x14ac:dyDescent="0.25">
      <c r="B132" s="23" t="s">
        <v>12</v>
      </c>
      <c r="C132" s="12">
        <v>514</v>
      </c>
      <c r="D132" s="18"/>
      <c r="E132" s="49"/>
      <c r="F132" s="49"/>
    </row>
    <row r="133" spans="2:6" x14ac:dyDescent="0.25">
      <c r="B133" s="23" t="s">
        <v>12</v>
      </c>
      <c r="C133" s="12">
        <v>515</v>
      </c>
      <c r="D133" s="18"/>
      <c r="E133" s="49"/>
      <c r="F133" s="49"/>
    </row>
    <row r="134" spans="2:6" x14ac:dyDescent="0.25">
      <c r="B134" s="23" t="s">
        <v>12</v>
      </c>
      <c r="C134" s="12">
        <v>516</v>
      </c>
      <c r="D134" s="18"/>
      <c r="E134" s="49"/>
      <c r="F134" s="49"/>
    </row>
    <row r="135" spans="2:6" x14ac:dyDescent="0.25">
      <c r="B135" s="23" t="s">
        <v>12</v>
      </c>
      <c r="C135" s="12">
        <v>517</v>
      </c>
      <c r="D135" s="18"/>
      <c r="E135" s="49"/>
      <c r="F135" s="49"/>
    </row>
    <row r="136" spans="2:6" x14ac:dyDescent="0.25">
      <c r="B136" s="23" t="s">
        <v>12</v>
      </c>
      <c r="C136" s="12">
        <v>518</v>
      </c>
      <c r="D136" s="18"/>
      <c r="E136" s="49"/>
      <c r="F136" s="49"/>
    </row>
    <row r="137" spans="2:6" x14ac:dyDescent="0.25">
      <c r="B137" s="23" t="s">
        <v>12</v>
      </c>
      <c r="C137" s="12">
        <v>519</v>
      </c>
      <c r="D137" s="18"/>
      <c r="E137" s="49"/>
      <c r="F137" s="49"/>
    </row>
    <row r="138" spans="2:6" x14ac:dyDescent="0.25">
      <c r="B138" s="23" t="s">
        <v>12</v>
      </c>
      <c r="C138" s="12">
        <v>520</v>
      </c>
      <c r="D138" s="18"/>
      <c r="E138" s="49"/>
      <c r="F138" s="49"/>
    </row>
    <row r="139" spans="2:6" x14ac:dyDescent="0.25">
      <c r="B139" s="23" t="s">
        <v>12</v>
      </c>
      <c r="C139" s="12">
        <v>521</v>
      </c>
      <c r="D139" s="18"/>
      <c r="E139" s="49"/>
      <c r="F139" s="49"/>
    </row>
    <row r="140" spans="2:6" x14ac:dyDescent="0.25">
      <c r="B140" s="23" t="s">
        <v>12</v>
      </c>
      <c r="C140" s="12">
        <v>522</v>
      </c>
      <c r="D140" s="18"/>
      <c r="E140" s="49"/>
      <c r="F140" s="49"/>
    </row>
    <row r="141" spans="2:6" x14ac:dyDescent="0.25">
      <c r="B141" s="23" t="s">
        <v>12</v>
      </c>
      <c r="C141" s="12">
        <v>523</v>
      </c>
      <c r="D141" s="18"/>
      <c r="E141" s="49"/>
      <c r="F141" s="49"/>
    </row>
    <row r="142" spans="2:6" x14ac:dyDescent="0.25">
      <c r="B142" s="23" t="s">
        <v>12</v>
      </c>
      <c r="C142" s="12">
        <v>524</v>
      </c>
      <c r="D142" s="18"/>
      <c r="E142" s="49"/>
      <c r="F142" s="49"/>
    </row>
    <row r="143" spans="2:6" x14ac:dyDescent="0.25">
      <c r="B143" s="23" t="s">
        <v>12</v>
      </c>
      <c r="C143" s="12">
        <v>525</v>
      </c>
      <c r="D143" s="19"/>
      <c r="E143" s="52"/>
      <c r="F143" s="52"/>
    </row>
    <row r="144" spans="2:6" x14ac:dyDescent="0.25">
      <c r="B144" s="24"/>
      <c r="C144" s="21"/>
      <c r="D144" s="17"/>
      <c r="E144" s="51"/>
      <c r="F144" s="51"/>
    </row>
    <row r="145" spans="2:6" x14ac:dyDescent="0.25">
      <c r="B145" s="48" t="s">
        <v>10</v>
      </c>
      <c r="D145" s="18"/>
      <c r="E145" s="49"/>
      <c r="F145" s="49"/>
    </row>
    <row r="146" spans="2:6" x14ac:dyDescent="0.25">
      <c r="B146" s="23" t="s">
        <v>12</v>
      </c>
      <c r="C146" s="12">
        <v>601</v>
      </c>
      <c r="D146" s="18"/>
      <c r="E146" s="49"/>
      <c r="F146" s="49"/>
    </row>
    <row r="147" spans="2:6" x14ac:dyDescent="0.25">
      <c r="B147" s="23" t="s">
        <v>12</v>
      </c>
      <c r="C147" s="12">
        <v>602</v>
      </c>
      <c r="D147" s="18"/>
      <c r="E147" s="49"/>
      <c r="F147" s="49"/>
    </row>
    <row r="148" spans="2:6" x14ac:dyDescent="0.25">
      <c r="B148" s="23" t="s">
        <v>12</v>
      </c>
      <c r="C148" s="12">
        <v>603</v>
      </c>
      <c r="D148" s="18"/>
      <c r="E148" s="49"/>
      <c r="F148" s="49"/>
    </row>
    <row r="149" spans="2:6" x14ac:dyDescent="0.25">
      <c r="B149" s="23" t="s">
        <v>12</v>
      </c>
      <c r="C149" s="12">
        <v>604</v>
      </c>
      <c r="D149" s="18"/>
      <c r="E149" s="49"/>
      <c r="F149" s="49"/>
    </row>
    <row r="150" spans="2:6" x14ac:dyDescent="0.25">
      <c r="B150" s="23" t="s">
        <v>12</v>
      </c>
      <c r="C150" s="12">
        <v>605</v>
      </c>
      <c r="D150" s="18"/>
      <c r="E150" s="49"/>
      <c r="F150" s="49"/>
    </row>
    <row r="151" spans="2:6" x14ac:dyDescent="0.25">
      <c r="B151" s="23" t="s">
        <v>12</v>
      </c>
      <c r="C151" s="12">
        <v>606</v>
      </c>
      <c r="D151" s="18"/>
      <c r="E151" s="49"/>
      <c r="F151" s="49"/>
    </row>
    <row r="152" spans="2:6" x14ac:dyDescent="0.25">
      <c r="B152" s="23" t="s">
        <v>12</v>
      </c>
      <c r="C152" s="12">
        <v>607</v>
      </c>
      <c r="D152" s="18"/>
      <c r="E152" s="49"/>
      <c r="F152" s="49"/>
    </row>
    <row r="153" spans="2:6" x14ac:dyDescent="0.25">
      <c r="B153" s="23" t="s">
        <v>12</v>
      </c>
      <c r="C153" s="12">
        <v>608</v>
      </c>
      <c r="D153" s="18"/>
      <c r="E153" s="49"/>
      <c r="F153" s="49"/>
    </row>
    <row r="154" spans="2:6" x14ac:dyDescent="0.25">
      <c r="B154" s="23" t="s">
        <v>12</v>
      </c>
      <c r="C154" s="12">
        <v>609</v>
      </c>
      <c r="D154" s="18"/>
      <c r="E154" s="49"/>
      <c r="F154" s="49"/>
    </row>
    <row r="155" spans="2:6" x14ac:dyDescent="0.25">
      <c r="B155" s="23" t="s">
        <v>12</v>
      </c>
      <c r="C155" s="12">
        <v>610</v>
      </c>
      <c r="D155" s="18"/>
      <c r="E155" s="49"/>
      <c r="F155" s="49"/>
    </row>
    <row r="156" spans="2:6" x14ac:dyDescent="0.25">
      <c r="B156" s="23" t="s">
        <v>12</v>
      </c>
      <c r="C156" s="12">
        <v>611</v>
      </c>
      <c r="D156" s="18"/>
      <c r="E156" s="49"/>
      <c r="F156" s="49"/>
    </row>
    <row r="157" spans="2:6" x14ac:dyDescent="0.25">
      <c r="B157" s="23" t="s">
        <v>12</v>
      </c>
      <c r="C157" s="12">
        <v>612</v>
      </c>
      <c r="D157" s="18"/>
      <c r="E157" s="49"/>
      <c r="F157" s="49"/>
    </row>
    <row r="158" spans="2:6" x14ac:dyDescent="0.25">
      <c r="B158" s="23" t="s">
        <v>12</v>
      </c>
      <c r="C158" s="12">
        <v>613</v>
      </c>
      <c r="D158" s="18"/>
      <c r="E158" s="49"/>
      <c r="F158" s="49"/>
    </row>
    <row r="159" spans="2:6" x14ac:dyDescent="0.25">
      <c r="B159" s="23" t="s">
        <v>12</v>
      </c>
      <c r="C159" s="12">
        <v>614</v>
      </c>
      <c r="D159" s="18"/>
      <c r="E159" s="49"/>
      <c r="F159" s="49"/>
    </row>
    <row r="160" spans="2:6" x14ac:dyDescent="0.25">
      <c r="B160" s="23" t="s">
        <v>12</v>
      </c>
      <c r="C160" s="12">
        <v>615</v>
      </c>
      <c r="D160" s="18"/>
      <c r="E160" s="49"/>
      <c r="F160" s="49"/>
    </row>
    <row r="161" spans="2:6" x14ac:dyDescent="0.25">
      <c r="B161" s="23" t="s">
        <v>12</v>
      </c>
      <c r="C161" s="12">
        <v>616</v>
      </c>
      <c r="D161" s="18"/>
      <c r="E161" s="49"/>
      <c r="F161" s="49"/>
    </row>
    <row r="162" spans="2:6" x14ac:dyDescent="0.25">
      <c r="B162" s="23" t="s">
        <v>12</v>
      </c>
      <c r="C162" s="12">
        <v>617</v>
      </c>
      <c r="D162" s="18"/>
      <c r="E162" s="49"/>
      <c r="F162" s="49"/>
    </row>
    <row r="163" spans="2:6" x14ac:dyDescent="0.25">
      <c r="B163" s="23" t="s">
        <v>12</v>
      </c>
      <c r="C163" s="12">
        <v>618</v>
      </c>
      <c r="D163" s="18"/>
      <c r="E163" s="49"/>
      <c r="F163" s="49"/>
    </row>
    <row r="164" spans="2:6" x14ac:dyDescent="0.25">
      <c r="B164" s="23" t="s">
        <v>12</v>
      </c>
      <c r="C164" s="12">
        <v>619</v>
      </c>
      <c r="D164" s="18"/>
      <c r="E164" s="49"/>
      <c r="F164" s="49"/>
    </row>
    <row r="165" spans="2:6" x14ac:dyDescent="0.25">
      <c r="B165" s="23" t="s">
        <v>12</v>
      </c>
      <c r="C165" s="12">
        <v>620</v>
      </c>
      <c r="D165" s="18"/>
      <c r="E165" s="49"/>
      <c r="F165" s="49"/>
    </row>
    <row r="166" spans="2:6" x14ac:dyDescent="0.25">
      <c r="B166" s="23" t="s">
        <v>12</v>
      </c>
      <c r="C166" s="12">
        <v>621</v>
      </c>
      <c r="D166" s="18"/>
      <c r="E166" s="49"/>
      <c r="F166" s="49"/>
    </row>
    <row r="167" spans="2:6" x14ac:dyDescent="0.25">
      <c r="B167" s="23" t="s">
        <v>12</v>
      </c>
      <c r="C167" s="12">
        <v>622</v>
      </c>
      <c r="D167" s="18"/>
      <c r="E167" s="49"/>
      <c r="F167" s="49"/>
    </row>
    <row r="168" spans="2:6" x14ac:dyDescent="0.25">
      <c r="B168" s="23" t="s">
        <v>12</v>
      </c>
      <c r="C168" s="12">
        <v>623</v>
      </c>
      <c r="D168" s="18"/>
      <c r="E168" s="49"/>
      <c r="F168" s="49"/>
    </row>
    <row r="169" spans="2:6" x14ac:dyDescent="0.25">
      <c r="B169" s="23" t="s">
        <v>12</v>
      </c>
      <c r="C169" s="12">
        <v>624</v>
      </c>
      <c r="D169" s="18"/>
      <c r="E169" s="49"/>
      <c r="F169" s="49"/>
    </row>
    <row r="170" spans="2:6" x14ac:dyDescent="0.25">
      <c r="B170" s="23" t="s">
        <v>12</v>
      </c>
      <c r="C170" s="12">
        <v>625</v>
      </c>
      <c r="D170" s="19"/>
      <c r="E170" s="52"/>
      <c r="F170" s="52"/>
    </row>
    <row r="171" spans="2:6" x14ac:dyDescent="0.25">
      <c r="B171" s="24"/>
      <c r="C171" s="21"/>
      <c r="D171" s="17"/>
      <c r="E171" s="51"/>
      <c r="F171" s="51"/>
    </row>
    <row r="172" spans="2:6" x14ac:dyDescent="0.25">
      <c r="B172" s="48" t="s">
        <v>22</v>
      </c>
      <c r="D172" s="18"/>
      <c r="E172" s="49"/>
      <c r="F172" s="49"/>
    </row>
    <row r="173" spans="2:6" x14ac:dyDescent="0.25">
      <c r="B173" s="23" t="s">
        <v>12</v>
      </c>
      <c r="C173" s="12">
        <v>701</v>
      </c>
      <c r="D173" s="18"/>
      <c r="E173" s="49"/>
      <c r="F173" s="49"/>
    </row>
    <row r="174" spans="2:6" x14ac:dyDescent="0.25">
      <c r="B174" s="23" t="s">
        <v>12</v>
      </c>
      <c r="C174" s="12">
        <v>702</v>
      </c>
      <c r="D174" s="18"/>
      <c r="E174" s="49"/>
      <c r="F174" s="49"/>
    </row>
    <row r="175" spans="2:6" x14ac:dyDescent="0.25">
      <c r="B175" s="23" t="s">
        <v>12</v>
      </c>
      <c r="C175" s="12">
        <v>703</v>
      </c>
      <c r="D175" s="18"/>
      <c r="E175" s="49"/>
      <c r="F175" s="49"/>
    </row>
    <row r="176" spans="2:6" x14ac:dyDescent="0.25">
      <c r="B176" s="23" t="s">
        <v>12</v>
      </c>
      <c r="C176" s="12">
        <v>704</v>
      </c>
      <c r="D176" s="18"/>
      <c r="E176" s="49"/>
      <c r="F176" s="49"/>
    </row>
    <row r="177" spans="2:6" x14ac:dyDescent="0.25">
      <c r="B177" s="23" t="s">
        <v>12</v>
      </c>
      <c r="C177" s="12">
        <v>705</v>
      </c>
      <c r="D177" s="18"/>
      <c r="E177" s="49"/>
      <c r="F177" s="49"/>
    </row>
    <row r="178" spans="2:6" x14ac:dyDescent="0.25">
      <c r="B178" s="23" t="s">
        <v>12</v>
      </c>
      <c r="C178" s="12">
        <v>706</v>
      </c>
      <c r="D178" s="18"/>
      <c r="E178" s="49"/>
      <c r="F178" s="49"/>
    </row>
    <row r="179" spans="2:6" x14ac:dyDescent="0.25">
      <c r="B179" s="23" t="s">
        <v>12</v>
      </c>
      <c r="C179" s="12">
        <v>707</v>
      </c>
      <c r="D179" s="18"/>
      <c r="E179" s="49"/>
      <c r="F179" s="49"/>
    </row>
    <row r="180" spans="2:6" x14ac:dyDescent="0.25">
      <c r="B180" s="23" t="s">
        <v>12</v>
      </c>
      <c r="C180" s="12">
        <v>708</v>
      </c>
      <c r="D180" s="18"/>
      <c r="E180" s="49"/>
      <c r="F180" s="49"/>
    </row>
    <row r="181" spans="2:6" x14ac:dyDescent="0.25">
      <c r="B181" s="23" t="s">
        <v>12</v>
      </c>
      <c r="C181" s="12">
        <v>709</v>
      </c>
      <c r="D181" s="18"/>
      <c r="E181" s="49"/>
      <c r="F181" s="49"/>
    </row>
    <row r="182" spans="2:6" x14ac:dyDescent="0.25">
      <c r="B182" s="23" t="s">
        <v>12</v>
      </c>
      <c r="C182" s="12">
        <v>710</v>
      </c>
      <c r="D182" s="18"/>
      <c r="E182" s="49"/>
      <c r="F182" s="49"/>
    </row>
    <row r="183" spans="2:6" x14ac:dyDescent="0.25">
      <c r="B183" s="23" t="s">
        <v>12</v>
      </c>
      <c r="C183" s="12">
        <v>711</v>
      </c>
      <c r="D183" s="18"/>
      <c r="E183" s="49"/>
      <c r="F183" s="49"/>
    </row>
    <row r="184" spans="2:6" x14ac:dyDescent="0.25">
      <c r="B184" s="23" t="s">
        <v>12</v>
      </c>
      <c r="C184" s="12">
        <v>712</v>
      </c>
      <c r="D184" s="18"/>
      <c r="E184" s="49"/>
      <c r="F184" s="49"/>
    </row>
    <row r="185" spans="2:6" x14ac:dyDescent="0.25">
      <c r="B185" s="23" t="s">
        <v>12</v>
      </c>
      <c r="C185" s="12">
        <v>713</v>
      </c>
      <c r="D185" s="18"/>
      <c r="E185" s="49"/>
      <c r="F185" s="49"/>
    </row>
    <row r="186" spans="2:6" x14ac:dyDescent="0.25">
      <c r="B186" s="23" t="s">
        <v>12</v>
      </c>
      <c r="C186" s="12">
        <v>714</v>
      </c>
      <c r="D186" s="18"/>
      <c r="E186" s="49"/>
      <c r="F186" s="49"/>
    </row>
    <row r="187" spans="2:6" x14ac:dyDescent="0.25">
      <c r="B187" s="23" t="s">
        <v>12</v>
      </c>
      <c r="C187" s="12">
        <v>715</v>
      </c>
      <c r="D187" s="18"/>
      <c r="E187" s="49"/>
      <c r="F187" s="49"/>
    </row>
    <row r="188" spans="2:6" x14ac:dyDescent="0.25">
      <c r="B188" s="23" t="s">
        <v>12</v>
      </c>
      <c r="C188" s="12">
        <v>716</v>
      </c>
      <c r="D188" s="18"/>
      <c r="E188" s="49"/>
      <c r="F188" s="49"/>
    </row>
    <row r="189" spans="2:6" x14ac:dyDescent="0.25">
      <c r="B189" s="23" t="s">
        <v>12</v>
      </c>
      <c r="C189" s="12">
        <v>717</v>
      </c>
      <c r="D189" s="18"/>
      <c r="E189" s="49"/>
      <c r="F189" s="49"/>
    </row>
    <row r="190" spans="2:6" x14ac:dyDescent="0.25">
      <c r="B190" s="23" t="s">
        <v>12</v>
      </c>
      <c r="C190" s="12">
        <v>718</v>
      </c>
      <c r="D190" s="18"/>
      <c r="E190" s="49"/>
      <c r="F190" s="49"/>
    </row>
    <row r="191" spans="2:6" x14ac:dyDescent="0.25">
      <c r="B191" s="23" t="s">
        <v>12</v>
      </c>
      <c r="C191" s="12">
        <v>719</v>
      </c>
      <c r="D191" s="18"/>
      <c r="E191" s="49"/>
      <c r="F191" s="49"/>
    </row>
    <row r="192" spans="2:6" x14ac:dyDescent="0.25">
      <c r="B192" s="23" t="s">
        <v>12</v>
      </c>
      <c r="C192" s="12">
        <v>720</v>
      </c>
      <c r="D192" s="18"/>
      <c r="E192" s="49"/>
      <c r="F192" s="49"/>
    </row>
    <row r="193" spans="2:6" x14ac:dyDescent="0.25">
      <c r="B193" s="23" t="s">
        <v>12</v>
      </c>
      <c r="C193" s="12">
        <v>721</v>
      </c>
      <c r="D193" s="18"/>
      <c r="E193" s="49"/>
      <c r="F193" s="49"/>
    </row>
    <row r="194" spans="2:6" x14ac:dyDescent="0.25">
      <c r="B194" s="23" t="s">
        <v>12</v>
      </c>
      <c r="C194" s="12">
        <v>722</v>
      </c>
      <c r="D194" s="18"/>
      <c r="E194" s="49"/>
      <c r="F194" s="49"/>
    </row>
    <row r="195" spans="2:6" x14ac:dyDescent="0.25">
      <c r="B195" s="23" t="s">
        <v>12</v>
      </c>
      <c r="C195" s="12">
        <v>723</v>
      </c>
      <c r="D195" s="18"/>
      <c r="E195" s="49"/>
      <c r="F195" s="49"/>
    </row>
    <row r="196" spans="2:6" x14ac:dyDescent="0.25">
      <c r="B196" s="23" t="s">
        <v>12</v>
      </c>
      <c r="C196" s="12">
        <v>724</v>
      </c>
      <c r="D196" s="18"/>
      <c r="E196" s="49"/>
      <c r="F196" s="49"/>
    </row>
    <row r="197" spans="2:6" x14ac:dyDescent="0.25">
      <c r="B197" s="23" t="s">
        <v>12</v>
      </c>
      <c r="C197" s="12">
        <v>725</v>
      </c>
      <c r="D197" s="18"/>
      <c r="E197" s="49"/>
      <c r="F197" s="49"/>
    </row>
    <row r="198" spans="2:6" x14ac:dyDescent="0.25">
      <c r="B198" s="24"/>
      <c r="C198" s="21"/>
      <c r="D198" s="17"/>
      <c r="E198" s="51"/>
      <c r="F198" s="51"/>
    </row>
    <row r="199" spans="2:6" x14ac:dyDescent="0.25">
      <c r="B199" s="48" t="s">
        <v>15</v>
      </c>
      <c r="D199" s="18"/>
      <c r="E199" s="49"/>
      <c r="F199" s="49"/>
    </row>
    <row r="200" spans="2:6" x14ac:dyDescent="0.25">
      <c r="B200" s="23" t="s">
        <v>12</v>
      </c>
      <c r="C200" s="12">
        <v>801</v>
      </c>
      <c r="D200" s="18"/>
      <c r="E200" s="49"/>
      <c r="F200" s="49"/>
    </row>
    <row r="201" spans="2:6" x14ac:dyDescent="0.25">
      <c r="B201" s="23" t="s">
        <v>12</v>
      </c>
      <c r="C201" s="12">
        <v>802</v>
      </c>
      <c r="D201" s="18"/>
      <c r="E201" s="49"/>
      <c r="F201" s="49"/>
    </row>
    <row r="202" spans="2:6" x14ac:dyDescent="0.25">
      <c r="B202" s="23" t="s">
        <v>12</v>
      </c>
      <c r="C202" s="12">
        <v>803</v>
      </c>
      <c r="D202" s="18"/>
      <c r="E202" s="49"/>
      <c r="F202" s="49"/>
    </row>
    <row r="203" spans="2:6" x14ac:dyDescent="0.25">
      <c r="B203" s="23" t="s">
        <v>12</v>
      </c>
      <c r="C203" s="12">
        <v>804</v>
      </c>
      <c r="D203" s="18"/>
      <c r="E203" s="49"/>
      <c r="F203" s="49"/>
    </row>
    <row r="204" spans="2:6" x14ac:dyDescent="0.25">
      <c r="B204" s="23" t="s">
        <v>12</v>
      </c>
      <c r="C204" s="12">
        <v>805</v>
      </c>
      <c r="D204" s="18"/>
      <c r="E204" s="49"/>
      <c r="F204" s="49"/>
    </row>
    <row r="205" spans="2:6" x14ac:dyDescent="0.25">
      <c r="B205" s="23" t="s">
        <v>12</v>
      </c>
      <c r="C205" s="12">
        <v>806</v>
      </c>
      <c r="D205" s="18"/>
      <c r="E205" s="49"/>
      <c r="F205" s="49"/>
    </row>
    <row r="206" spans="2:6" x14ac:dyDescent="0.25">
      <c r="B206" s="23" t="s">
        <v>12</v>
      </c>
      <c r="C206" s="12">
        <v>807</v>
      </c>
      <c r="D206" s="18"/>
      <c r="E206" s="49"/>
      <c r="F206" s="49"/>
    </row>
    <row r="207" spans="2:6" x14ac:dyDescent="0.25">
      <c r="B207" s="23" t="s">
        <v>12</v>
      </c>
      <c r="C207" s="12">
        <v>808</v>
      </c>
      <c r="D207" s="18"/>
      <c r="E207" s="49"/>
      <c r="F207" s="49"/>
    </row>
    <row r="208" spans="2:6" x14ac:dyDescent="0.25">
      <c r="B208" s="23" t="s">
        <v>12</v>
      </c>
      <c r="C208" s="12">
        <v>809</v>
      </c>
      <c r="D208" s="18"/>
      <c r="E208" s="49"/>
      <c r="F208" s="49"/>
    </row>
    <row r="209" spans="2:6" x14ac:dyDescent="0.25">
      <c r="B209" s="23" t="s">
        <v>12</v>
      </c>
      <c r="C209" s="12">
        <v>810</v>
      </c>
      <c r="D209" s="18"/>
      <c r="E209" s="49"/>
      <c r="F209" s="49"/>
    </row>
    <row r="210" spans="2:6" x14ac:dyDescent="0.25">
      <c r="B210" s="23" t="s">
        <v>12</v>
      </c>
      <c r="C210" s="12">
        <v>811</v>
      </c>
      <c r="D210" s="18"/>
      <c r="E210" s="49"/>
      <c r="F210" s="49"/>
    </row>
    <row r="211" spans="2:6" x14ac:dyDescent="0.25">
      <c r="B211" s="23" t="s">
        <v>12</v>
      </c>
      <c r="C211" s="12">
        <v>812</v>
      </c>
      <c r="D211" s="18"/>
      <c r="E211" s="49"/>
      <c r="F211" s="49"/>
    </row>
    <row r="212" spans="2:6" x14ac:dyDescent="0.25">
      <c r="B212" s="23" t="s">
        <v>12</v>
      </c>
      <c r="C212" s="12">
        <v>813</v>
      </c>
      <c r="D212" s="18"/>
      <c r="E212" s="49"/>
      <c r="F212" s="49"/>
    </row>
    <row r="213" spans="2:6" x14ac:dyDescent="0.25">
      <c r="B213" s="23" t="s">
        <v>12</v>
      </c>
      <c r="C213" s="12">
        <v>814</v>
      </c>
      <c r="D213" s="18"/>
      <c r="E213" s="49"/>
      <c r="F213" s="49"/>
    </row>
    <row r="214" spans="2:6" x14ac:dyDescent="0.25">
      <c r="B214" s="23" t="s">
        <v>12</v>
      </c>
      <c r="C214" s="12">
        <v>815</v>
      </c>
      <c r="D214" s="18"/>
      <c r="E214" s="49"/>
      <c r="F214" s="49"/>
    </row>
    <row r="215" spans="2:6" x14ac:dyDescent="0.25">
      <c r="B215" s="23" t="s">
        <v>12</v>
      </c>
      <c r="C215" s="12">
        <v>816</v>
      </c>
      <c r="D215" s="18"/>
      <c r="E215" s="49"/>
      <c r="F215" s="49"/>
    </row>
    <row r="216" spans="2:6" x14ac:dyDescent="0.25">
      <c r="B216" s="23" t="s">
        <v>12</v>
      </c>
      <c r="C216" s="12">
        <v>817</v>
      </c>
      <c r="D216" s="18"/>
      <c r="E216" s="49"/>
      <c r="F216" s="49"/>
    </row>
    <row r="217" spans="2:6" x14ac:dyDescent="0.25">
      <c r="B217" s="23" t="s">
        <v>12</v>
      </c>
      <c r="C217" s="12">
        <v>818</v>
      </c>
      <c r="D217" s="18"/>
      <c r="E217" s="49"/>
      <c r="F217" s="49"/>
    </row>
    <row r="218" spans="2:6" x14ac:dyDescent="0.25">
      <c r="B218" s="23" t="s">
        <v>12</v>
      </c>
      <c r="C218" s="12">
        <v>819</v>
      </c>
      <c r="D218" s="18"/>
      <c r="E218" s="49"/>
      <c r="F218" s="49"/>
    </row>
    <row r="219" spans="2:6" x14ac:dyDescent="0.25">
      <c r="B219" s="23" t="s">
        <v>12</v>
      </c>
      <c r="C219" s="12">
        <v>820</v>
      </c>
      <c r="D219" s="18"/>
      <c r="E219" s="49"/>
      <c r="F219" s="49"/>
    </row>
    <row r="220" spans="2:6" x14ac:dyDescent="0.25">
      <c r="B220" s="23" t="s">
        <v>12</v>
      </c>
      <c r="C220" s="12">
        <v>821</v>
      </c>
      <c r="D220" s="18"/>
      <c r="E220" s="49"/>
      <c r="F220" s="49"/>
    </row>
    <row r="221" spans="2:6" x14ac:dyDescent="0.25">
      <c r="B221" s="23" t="s">
        <v>12</v>
      </c>
      <c r="C221" s="12">
        <v>822</v>
      </c>
      <c r="D221" s="18"/>
      <c r="E221" s="49"/>
      <c r="F221" s="49"/>
    </row>
    <row r="222" spans="2:6" x14ac:dyDescent="0.25">
      <c r="B222" s="23" t="s">
        <v>12</v>
      </c>
      <c r="C222" s="12">
        <v>823</v>
      </c>
      <c r="D222" s="18"/>
      <c r="E222" s="49"/>
      <c r="F222" s="49"/>
    </row>
    <row r="223" spans="2:6" x14ac:dyDescent="0.25">
      <c r="B223" s="23" t="s">
        <v>12</v>
      </c>
      <c r="C223" s="12">
        <v>824</v>
      </c>
      <c r="D223" s="18"/>
      <c r="E223" s="49"/>
      <c r="F223" s="49"/>
    </row>
    <row r="224" spans="2:6" x14ac:dyDescent="0.25">
      <c r="B224" s="23" t="s">
        <v>12</v>
      </c>
      <c r="C224" s="12">
        <v>825</v>
      </c>
      <c r="D224" s="19"/>
      <c r="E224" s="52"/>
      <c r="F224" s="52"/>
    </row>
  </sheetData>
  <sheetProtection algorithmName="SHA-512" hashValue="kWnjpo4d1JtIUEVJ3zVDnCboQwWSFotKAUDpvWIPJr67TfaD713CwizYrUcYFkjQBsT3SS8s0gaqdrpUex+jIg==" saltValue="pjA7X8DPgCMmemvo9mM80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27"/>
  <dimension ref="A1:C160"/>
  <sheetViews>
    <sheetView workbookViewId="0">
      <selection activeCell="A3" sqref="A3"/>
    </sheetView>
  </sheetViews>
  <sheetFormatPr defaultRowHeight="13.2" x14ac:dyDescent="0.25"/>
  <sheetData>
    <row r="1" spans="1:3" x14ac:dyDescent="0.25">
      <c r="A1" t="s">
        <v>73</v>
      </c>
    </row>
    <row r="3" spans="1:3" x14ac:dyDescent="0.25">
      <c r="A3" t="s">
        <v>74</v>
      </c>
      <c r="C3" t="s">
        <v>75</v>
      </c>
    </row>
    <row r="4" spans="1:3" x14ac:dyDescent="0.25">
      <c r="A4" t="s">
        <v>76</v>
      </c>
      <c r="C4" t="s">
        <v>233</v>
      </c>
    </row>
    <row r="5" spans="1:3" x14ac:dyDescent="0.25">
      <c r="A5" t="s">
        <v>77</v>
      </c>
      <c r="C5" t="s">
        <v>234</v>
      </c>
    </row>
    <row r="6" spans="1:3" x14ac:dyDescent="0.25">
      <c r="A6" t="s">
        <v>78</v>
      </c>
      <c r="C6" t="s">
        <v>235</v>
      </c>
    </row>
    <row r="7" spans="1:3" x14ac:dyDescent="0.25">
      <c r="A7" t="s">
        <v>79</v>
      </c>
      <c r="C7" t="s">
        <v>236</v>
      </c>
    </row>
    <row r="8" spans="1:3" x14ac:dyDescent="0.25">
      <c r="A8" t="s">
        <v>80</v>
      </c>
      <c r="C8" t="s">
        <v>237</v>
      </c>
    </row>
    <row r="9" spans="1:3" x14ac:dyDescent="0.25">
      <c r="A9" t="s">
        <v>81</v>
      </c>
      <c r="C9" t="s">
        <v>79</v>
      </c>
    </row>
    <row r="10" spans="1:3" x14ac:dyDescent="0.25">
      <c r="A10" t="s">
        <v>82</v>
      </c>
      <c r="C10" t="s">
        <v>238</v>
      </c>
    </row>
    <row r="11" spans="1:3" x14ac:dyDescent="0.25">
      <c r="A11" t="s">
        <v>83</v>
      </c>
      <c r="C11" t="s">
        <v>83</v>
      </c>
    </row>
    <row r="12" spans="1:3" x14ac:dyDescent="0.25">
      <c r="A12" t="s">
        <v>84</v>
      </c>
      <c r="C12" t="s">
        <v>239</v>
      </c>
    </row>
    <row r="13" spans="1:3" x14ac:dyDescent="0.25">
      <c r="A13" t="s">
        <v>85</v>
      </c>
      <c r="C13" t="s">
        <v>240</v>
      </c>
    </row>
    <row r="14" spans="1:3" x14ac:dyDescent="0.25">
      <c r="A14" t="s">
        <v>86</v>
      </c>
      <c r="C14" t="s">
        <v>241</v>
      </c>
    </row>
    <row r="15" spans="1:3" x14ac:dyDescent="0.25">
      <c r="A15" t="s">
        <v>87</v>
      </c>
      <c r="C15" t="s">
        <v>242</v>
      </c>
    </row>
    <row r="16" spans="1:3" x14ac:dyDescent="0.25">
      <c r="A16" t="s">
        <v>88</v>
      </c>
      <c r="C16" t="s">
        <v>243</v>
      </c>
    </row>
    <row r="17" spans="1:3" x14ac:dyDescent="0.25">
      <c r="A17" t="s">
        <v>89</v>
      </c>
      <c r="C17" t="s">
        <v>244</v>
      </c>
    </row>
    <row r="18" spans="1:3" x14ac:dyDescent="0.25">
      <c r="A18" t="s">
        <v>90</v>
      </c>
      <c r="C18" t="s">
        <v>245</v>
      </c>
    </row>
    <row r="19" spans="1:3" x14ac:dyDescent="0.25">
      <c r="A19" t="s">
        <v>91</v>
      </c>
      <c r="C19" t="s">
        <v>246</v>
      </c>
    </row>
    <row r="20" spans="1:3" x14ac:dyDescent="0.25">
      <c r="A20" t="s">
        <v>92</v>
      </c>
      <c r="C20" t="s">
        <v>247</v>
      </c>
    </row>
    <row r="21" spans="1:3" x14ac:dyDescent="0.25">
      <c r="A21" t="s">
        <v>93</v>
      </c>
      <c r="C21" t="s">
        <v>248</v>
      </c>
    </row>
    <row r="22" spans="1:3" x14ac:dyDescent="0.25">
      <c r="A22" t="s">
        <v>94</v>
      </c>
      <c r="C22" t="s">
        <v>249</v>
      </c>
    </row>
    <row r="23" spans="1:3" x14ac:dyDescent="0.25">
      <c r="A23" t="s">
        <v>95</v>
      </c>
      <c r="C23" t="s">
        <v>250</v>
      </c>
    </row>
    <row r="24" spans="1:3" x14ac:dyDescent="0.25">
      <c r="A24" t="s">
        <v>96</v>
      </c>
      <c r="C24" t="s">
        <v>251</v>
      </c>
    </row>
    <row r="25" spans="1:3" x14ac:dyDescent="0.25">
      <c r="A25" t="s">
        <v>97</v>
      </c>
      <c r="C25" t="s">
        <v>252</v>
      </c>
    </row>
    <row r="26" spans="1:3" x14ac:dyDescent="0.25">
      <c r="A26" t="s">
        <v>98</v>
      </c>
      <c r="C26" t="s">
        <v>253</v>
      </c>
    </row>
    <row r="27" spans="1:3" x14ac:dyDescent="0.25">
      <c r="A27" t="s">
        <v>99</v>
      </c>
      <c r="C27" t="s">
        <v>254</v>
      </c>
    </row>
    <row r="28" spans="1:3" x14ac:dyDescent="0.25">
      <c r="A28" t="s">
        <v>100</v>
      </c>
      <c r="C28" t="s">
        <v>255</v>
      </c>
    </row>
    <row r="29" spans="1:3" x14ac:dyDescent="0.25">
      <c r="A29" t="s">
        <v>101</v>
      </c>
      <c r="C29" t="s">
        <v>256</v>
      </c>
    </row>
    <row r="30" spans="1:3" x14ac:dyDescent="0.25">
      <c r="A30" t="s">
        <v>102</v>
      </c>
      <c r="C30" t="s">
        <v>257</v>
      </c>
    </row>
    <row r="31" spans="1:3" x14ac:dyDescent="0.25">
      <c r="A31" t="s">
        <v>103</v>
      </c>
      <c r="C31" t="s">
        <v>258</v>
      </c>
    </row>
    <row r="32" spans="1:3" x14ac:dyDescent="0.25">
      <c r="A32" t="s">
        <v>104</v>
      </c>
      <c r="C32" t="s">
        <v>259</v>
      </c>
    </row>
    <row r="33" spans="1:3" x14ac:dyDescent="0.25">
      <c r="A33" t="s">
        <v>105</v>
      </c>
      <c r="C33" t="s">
        <v>260</v>
      </c>
    </row>
    <row r="34" spans="1:3" x14ac:dyDescent="0.25">
      <c r="A34" t="s">
        <v>106</v>
      </c>
      <c r="C34" t="s">
        <v>261</v>
      </c>
    </row>
    <row r="35" spans="1:3" x14ac:dyDescent="0.25">
      <c r="A35" t="s">
        <v>107</v>
      </c>
      <c r="C35" t="s">
        <v>262</v>
      </c>
    </row>
    <row r="36" spans="1:3" x14ac:dyDescent="0.25">
      <c r="A36" t="s">
        <v>108</v>
      </c>
      <c r="C36" t="s">
        <v>263</v>
      </c>
    </row>
    <row r="37" spans="1:3" x14ac:dyDescent="0.25">
      <c r="A37" t="s">
        <v>109</v>
      </c>
    </row>
    <row r="38" spans="1:3" x14ac:dyDescent="0.25">
      <c r="A38" t="s">
        <v>110</v>
      </c>
    </row>
    <row r="39" spans="1:3" x14ac:dyDescent="0.25">
      <c r="A39" t="s">
        <v>111</v>
      </c>
    </row>
    <row r="40" spans="1:3" x14ac:dyDescent="0.25">
      <c r="A40" t="s">
        <v>112</v>
      </c>
    </row>
    <row r="41" spans="1:3" x14ac:dyDescent="0.25">
      <c r="A41" t="s">
        <v>113</v>
      </c>
    </row>
    <row r="42" spans="1:3" x14ac:dyDescent="0.25">
      <c r="A42" t="s">
        <v>114</v>
      </c>
    </row>
    <row r="43" spans="1:3" x14ac:dyDescent="0.25">
      <c r="A43" t="s">
        <v>115</v>
      </c>
    </row>
    <row r="44" spans="1:3" x14ac:dyDescent="0.25">
      <c r="A44" t="s">
        <v>116</v>
      </c>
    </row>
    <row r="45" spans="1:3" x14ac:dyDescent="0.25">
      <c r="A45" t="s">
        <v>117</v>
      </c>
    </row>
    <row r="46" spans="1:3" x14ac:dyDescent="0.25">
      <c r="A46" t="s">
        <v>118</v>
      </c>
    </row>
    <row r="47" spans="1:3" x14ac:dyDescent="0.25">
      <c r="A47" t="s">
        <v>119</v>
      </c>
    </row>
    <row r="48" spans="1:3" x14ac:dyDescent="0.25">
      <c r="A48" t="s">
        <v>120</v>
      </c>
    </row>
    <row r="49" spans="1:1" x14ac:dyDescent="0.25">
      <c r="A49" t="s">
        <v>121</v>
      </c>
    </row>
    <row r="50" spans="1:1" x14ac:dyDescent="0.25">
      <c r="A50" t="s">
        <v>122</v>
      </c>
    </row>
    <row r="51" spans="1:1" x14ac:dyDescent="0.25">
      <c r="A51" t="s">
        <v>123</v>
      </c>
    </row>
    <row r="52" spans="1:1" x14ac:dyDescent="0.25">
      <c r="A52" t="s">
        <v>124</v>
      </c>
    </row>
    <row r="53" spans="1:1" x14ac:dyDescent="0.25">
      <c r="A53" t="s">
        <v>125</v>
      </c>
    </row>
    <row r="54" spans="1:1" x14ac:dyDescent="0.25">
      <c r="A54" t="s">
        <v>126</v>
      </c>
    </row>
    <row r="55" spans="1:1" x14ac:dyDescent="0.25">
      <c r="A55" t="s">
        <v>127</v>
      </c>
    </row>
    <row r="56" spans="1:1" x14ac:dyDescent="0.25">
      <c r="A56" t="s">
        <v>128</v>
      </c>
    </row>
    <row r="57" spans="1:1" x14ac:dyDescent="0.25">
      <c r="A57" t="s">
        <v>129</v>
      </c>
    </row>
    <row r="58" spans="1:1" x14ac:dyDescent="0.25">
      <c r="A58" t="s">
        <v>130</v>
      </c>
    </row>
    <row r="59" spans="1:1" x14ac:dyDescent="0.25">
      <c r="A59" t="s">
        <v>131</v>
      </c>
    </row>
    <row r="60" spans="1:1" x14ac:dyDescent="0.25">
      <c r="A60" t="s">
        <v>132</v>
      </c>
    </row>
    <row r="61" spans="1:1" x14ac:dyDescent="0.25">
      <c r="A61" t="s">
        <v>133</v>
      </c>
    </row>
    <row r="62" spans="1:1" x14ac:dyDescent="0.25">
      <c r="A62" t="s">
        <v>134</v>
      </c>
    </row>
    <row r="63" spans="1:1" x14ac:dyDescent="0.25">
      <c r="A63" t="s">
        <v>135</v>
      </c>
    </row>
    <row r="64" spans="1:1" x14ac:dyDescent="0.25">
      <c r="A64" t="s">
        <v>136</v>
      </c>
    </row>
    <row r="65" spans="1:1" x14ac:dyDescent="0.25">
      <c r="A65" t="s">
        <v>137</v>
      </c>
    </row>
    <row r="66" spans="1:1" x14ac:dyDescent="0.25">
      <c r="A66" t="s">
        <v>138</v>
      </c>
    </row>
    <row r="67" spans="1:1" x14ac:dyDescent="0.25">
      <c r="A67" t="s">
        <v>139</v>
      </c>
    </row>
    <row r="68" spans="1:1" x14ac:dyDescent="0.25">
      <c r="A68" t="s">
        <v>140</v>
      </c>
    </row>
    <row r="69" spans="1:1" x14ac:dyDescent="0.25">
      <c r="A69" t="s">
        <v>141</v>
      </c>
    </row>
    <row r="70" spans="1:1" x14ac:dyDescent="0.25">
      <c r="A70" t="s">
        <v>142</v>
      </c>
    </row>
    <row r="71" spans="1:1" x14ac:dyDescent="0.25">
      <c r="A71" t="s">
        <v>143</v>
      </c>
    </row>
    <row r="72" spans="1:1" x14ac:dyDescent="0.25">
      <c r="A72" t="s">
        <v>144</v>
      </c>
    </row>
    <row r="73" spans="1:1" x14ac:dyDescent="0.25">
      <c r="A73" t="s">
        <v>145</v>
      </c>
    </row>
    <row r="74" spans="1:1" x14ac:dyDescent="0.25">
      <c r="A74" t="s">
        <v>146</v>
      </c>
    </row>
    <row r="75" spans="1:1" x14ac:dyDescent="0.25">
      <c r="A75" t="s">
        <v>147</v>
      </c>
    </row>
    <row r="76" spans="1:1" x14ac:dyDescent="0.25">
      <c r="A76" t="s">
        <v>148</v>
      </c>
    </row>
    <row r="77" spans="1:1" x14ac:dyDescent="0.25">
      <c r="A77" t="s">
        <v>149</v>
      </c>
    </row>
    <row r="78" spans="1:1" x14ac:dyDescent="0.25">
      <c r="A78" t="s">
        <v>150</v>
      </c>
    </row>
    <row r="79" spans="1:1" x14ac:dyDescent="0.25">
      <c r="A79" t="s">
        <v>151</v>
      </c>
    </row>
    <row r="80" spans="1:1" x14ac:dyDescent="0.25">
      <c r="A80" t="s">
        <v>152</v>
      </c>
    </row>
    <row r="81" spans="1:1" x14ac:dyDescent="0.25">
      <c r="A81" t="s">
        <v>153</v>
      </c>
    </row>
    <row r="82" spans="1:1" x14ac:dyDescent="0.25">
      <c r="A82" t="s">
        <v>154</v>
      </c>
    </row>
    <row r="83" spans="1:1" x14ac:dyDescent="0.25">
      <c r="A83" t="s">
        <v>155</v>
      </c>
    </row>
    <row r="84" spans="1:1" x14ac:dyDescent="0.25">
      <c r="A84" t="s">
        <v>156</v>
      </c>
    </row>
    <row r="85" spans="1:1" x14ac:dyDescent="0.25">
      <c r="A85" t="s">
        <v>157</v>
      </c>
    </row>
    <row r="86" spans="1:1" x14ac:dyDescent="0.25">
      <c r="A86" t="s">
        <v>158</v>
      </c>
    </row>
    <row r="87" spans="1:1" x14ac:dyDescent="0.25">
      <c r="A87" t="s">
        <v>159</v>
      </c>
    </row>
    <row r="88" spans="1:1" x14ac:dyDescent="0.25">
      <c r="A88" t="s">
        <v>160</v>
      </c>
    </row>
    <row r="89" spans="1:1" x14ac:dyDescent="0.25">
      <c r="A89" t="s">
        <v>161</v>
      </c>
    </row>
    <row r="90" spans="1:1" x14ac:dyDescent="0.25">
      <c r="A90" t="s">
        <v>162</v>
      </c>
    </row>
    <row r="91" spans="1:1" x14ac:dyDescent="0.25">
      <c r="A91" t="s">
        <v>163</v>
      </c>
    </row>
    <row r="92" spans="1:1" x14ac:dyDescent="0.25">
      <c r="A92" t="s">
        <v>164</v>
      </c>
    </row>
    <row r="93" spans="1:1" x14ac:dyDescent="0.25">
      <c r="A93" t="s">
        <v>165</v>
      </c>
    </row>
    <row r="94" spans="1:1" x14ac:dyDescent="0.25">
      <c r="A94" t="s">
        <v>166</v>
      </c>
    </row>
    <row r="95" spans="1:1" x14ac:dyDescent="0.25">
      <c r="A95" t="s">
        <v>167</v>
      </c>
    </row>
    <row r="96" spans="1:1" x14ac:dyDescent="0.25">
      <c r="A96" t="s">
        <v>168</v>
      </c>
    </row>
    <row r="97" spans="1:1" x14ac:dyDescent="0.25">
      <c r="A97" t="s">
        <v>169</v>
      </c>
    </row>
    <row r="98" spans="1:1" x14ac:dyDescent="0.25">
      <c r="A98" t="s">
        <v>170</v>
      </c>
    </row>
    <row r="99" spans="1:1" x14ac:dyDescent="0.25">
      <c r="A99" t="s">
        <v>171</v>
      </c>
    </row>
    <row r="100" spans="1:1" x14ac:dyDescent="0.25">
      <c r="A100" t="s">
        <v>172</v>
      </c>
    </row>
    <row r="101" spans="1:1" x14ac:dyDescent="0.25">
      <c r="A101" t="s">
        <v>173</v>
      </c>
    </row>
    <row r="102" spans="1:1" x14ac:dyDescent="0.25">
      <c r="A102" t="s">
        <v>174</v>
      </c>
    </row>
    <row r="103" spans="1:1" x14ac:dyDescent="0.25">
      <c r="A103" t="s">
        <v>175</v>
      </c>
    </row>
    <row r="104" spans="1:1" x14ac:dyDescent="0.25">
      <c r="A104" t="s">
        <v>176</v>
      </c>
    </row>
    <row r="105" spans="1:1" x14ac:dyDescent="0.25">
      <c r="A105" t="s">
        <v>177</v>
      </c>
    </row>
    <row r="106" spans="1:1" x14ac:dyDescent="0.25">
      <c r="A106" t="s">
        <v>178</v>
      </c>
    </row>
    <row r="107" spans="1:1" x14ac:dyDescent="0.25">
      <c r="A107" t="s">
        <v>179</v>
      </c>
    </row>
    <row r="108" spans="1:1" x14ac:dyDescent="0.25">
      <c r="A108" t="s">
        <v>180</v>
      </c>
    </row>
    <row r="109" spans="1:1" x14ac:dyDescent="0.25">
      <c r="A109" t="s">
        <v>181</v>
      </c>
    </row>
    <row r="110" spans="1:1" x14ac:dyDescent="0.25">
      <c r="A110" t="s">
        <v>182</v>
      </c>
    </row>
    <row r="111" spans="1:1" x14ac:dyDescent="0.25">
      <c r="A111" t="s">
        <v>183</v>
      </c>
    </row>
    <row r="112" spans="1:1" x14ac:dyDescent="0.25">
      <c r="A112" t="s">
        <v>184</v>
      </c>
    </row>
    <row r="113" spans="1:1" x14ac:dyDescent="0.25">
      <c r="A113" t="s">
        <v>185</v>
      </c>
    </row>
    <row r="114" spans="1:1" x14ac:dyDescent="0.25">
      <c r="A114" t="s">
        <v>186</v>
      </c>
    </row>
    <row r="115" spans="1:1" x14ac:dyDescent="0.25">
      <c r="A115" t="s">
        <v>187</v>
      </c>
    </row>
    <row r="116" spans="1:1" x14ac:dyDescent="0.25">
      <c r="A116" t="s">
        <v>188</v>
      </c>
    </row>
    <row r="117" spans="1:1" x14ac:dyDescent="0.25">
      <c r="A117" t="s">
        <v>189</v>
      </c>
    </row>
    <row r="118" spans="1:1" x14ac:dyDescent="0.25">
      <c r="A118" t="s">
        <v>190</v>
      </c>
    </row>
    <row r="119" spans="1:1" x14ac:dyDescent="0.25">
      <c r="A119" t="s">
        <v>191</v>
      </c>
    </row>
    <row r="120" spans="1:1" x14ac:dyDescent="0.25">
      <c r="A120" t="s">
        <v>192</v>
      </c>
    </row>
    <row r="121" spans="1:1" x14ac:dyDescent="0.25">
      <c r="A121" t="s">
        <v>193</v>
      </c>
    </row>
    <row r="122" spans="1:1" x14ac:dyDescent="0.25">
      <c r="A122" t="s">
        <v>194</v>
      </c>
    </row>
    <row r="123" spans="1:1" x14ac:dyDescent="0.25">
      <c r="A123" t="s">
        <v>195</v>
      </c>
    </row>
    <row r="124" spans="1:1" x14ac:dyDescent="0.25">
      <c r="A124" t="s">
        <v>196</v>
      </c>
    </row>
    <row r="125" spans="1:1" x14ac:dyDescent="0.25">
      <c r="A125" t="s">
        <v>197</v>
      </c>
    </row>
    <row r="126" spans="1:1" x14ac:dyDescent="0.25">
      <c r="A126" t="s">
        <v>198</v>
      </c>
    </row>
    <row r="127" spans="1:1" x14ac:dyDescent="0.25">
      <c r="A127" t="s">
        <v>199</v>
      </c>
    </row>
    <row r="128" spans="1:1" x14ac:dyDescent="0.25">
      <c r="A128" t="s">
        <v>200</v>
      </c>
    </row>
    <row r="129" spans="1:1" x14ac:dyDescent="0.25">
      <c r="A129" t="s">
        <v>201</v>
      </c>
    </row>
    <row r="130" spans="1:1" x14ac:dyDescent="0.25">
      <c r="A130" t="s">
        <v>202</v>
      </c>
    </row>
    <row r="131" spans="1:1" x14ac:dyDescent="0.25">
      <c r="A131" t="s">
        <v>203</v>
      </c>
    </row>
    <row r="132" spans="1:1" x14ac:dyDescent="0.25">
      <c r="A132" t="s">
        <v>204</v>
      </c>
    </row>
    <row r="133" spans="1:1" x14ac:dyDescent="0.25">
      <c r="A133" t="s">
        <v>205</v>
      </c>
    </row>
    <row r="134" spans="1:1" x14ac:dyDescent="0.25">
      <c r="A134" t="s">
        <v>206</v>
      </c>
    </row>
    <row r="135" spans="1:1" x14ac:dyDescent="0.25">
      <c r="A135" t="s">
        <v>207</v>
      </c>
    </row>
    <row r="136" spans="1:1" x14ac:dyDescent="0.25">
      <c r="A136" t="s">
        <v>208</v>
      </c>
    </row>
    <row r="137" spans="1:1" x14ac:dyDescent="0.25">
      <c r="A137" t="s">
        <v>209</v>
      </c>
    </row>
    <row r="138" spans="1:1" x14ac:dyDescent="0.25">
      <c r="A138" t="s">
        <v>210</v>
      </c>
    </row>
    <row r="139" spans="1:1" x14ac:dyDescent="0.25">
      <c r="A139" t="s">
        <v>211</v>
      </c>
    </row>
    <row r="140" spans="1:1" x14ac:dyDescent="0.25">
      <c r="A140" t="s">
        <v>212</v>
      </c>
    </row>
    <row r="141" spans="1:1" x14ac:dyDescent="0.25">
      <c r="A141" t="s">
        <v>213</v>
      </c>
    </row>
    <row r="142" spans="1:1" x14ac:dyDescent="0.25">
      <c r="A142" t="s">
        <v>214</v>
      </c>
    </row>
    <row r="143" spans="1:1" x14ac:dyDescent="0.25">
      <c r="A143" t="s">
        <v>215</v>
      </c>
    </row>
    <row r="144" spans="1:1" x14ac:dyDescent="0.25">
      <c r="A144" t="s">
        <v>216</v>
      </c>
    </row>
    <row r="145" spans="1:1" x14ac:dyDescent="0.25">
      <c r="A145" t="s">
        <v>217</v>
      </c>
    </row>
    <row r="146" spans="1:1" x14ac:dyDescent="0.25">
      <c r="A146" t="s">
        <v>218</v>
      </c>
    </row>
    <row r="147" spans="1:1" x14ac:dyDescent="0.25">
      <c r="A147" t="s">
        <v>219</v>
      </c>
    </row>
    <row r="148" spans="1:1" x14ac:dyDescent="0.25">
      <c r="A148" t="s">
        <v>220</v>
      </c>
    </row>
    <row r="149" spans="1:1" x14ac:dyDescent="0.25">
      <c r="A149" t="s">
        <v>221</v>
      </c>
    </row>
    <row r="150" spans="1:1" x14ac:dyDescent="0.25">
      <c r="A150" t="s">
        <v>222</v>
      </c>
    </row>
    <row r="151" spans="1:1" x14ac:dyDescent="0.25">
      <c r="A151" t="s">
        <v>223</v>
      </c>
    </row>
    <row r="152" spans="1:1" x14ac:dyDescent="0.25">
      <c r="A152" t="s">
        <v>224</v>
      </c>
    </row>
    <row r="153" spans="1:1" x14ac:dyDescent="0.25">
      <c r="A153" t="s">
        <v>225</v>
      </c>
    </row>
    <row r="154" spans="1:1" x14ac:dyDescent="0.25">
      <c r="A154" t="s">
        <v>226</v>
      </c>
    </row>
    <row r="155" spans="1:1" x14ac:dyDescent="0.25">
      <c r="A155" t="s">
        <v>227</v>
      </c>
    </row>
    <row r="156" spans="1:1" x14ac:dyDescent="0.25">
      <c r="A156" t="s">
        <v>228</v>
      </c>
    </row>
    <row r="157" spans="1:1" x14ac:dyDescent="0.25">
      <c r="A157" t="s">
        <v>229</v>
      </c>
    </row>
    <row r="158" spans="1:1" x14ac:dyDescent="0.25">
      <c r="A158" t="s">
        <v>230</v>
      </c>
    </row>
    <row r="159" spans="1:1" x14ac:dyDescent="0.25">
      <c r="A159" t="s">
        <v>231</v>
      </c>
    </row>
    <row r="160" spans="1:1" x14ac:dyDescent="0.25">
      <c r="A160" t="s">
        <v>232</v>
      </c>
    </row>
  </sheetData>
  <sheetProtection algorithmName="SHA-512" hashValue="dUzIIvHec0oRTEa+8W5FFPwTZuAAXpfgMRF4Hi9Q2AVeY25oR+0mlj0rXNizKnbGHhBrJWKbx6fb4uTh9Od6cA==" saltValue="E9/0Zpk2hpmxkZ4hfYwKI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x-208</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299</v>
      </c>
      <c r="C10" s="90"/>
      <c r="D10" s="90"/>
    </row>
    <row r="11" spans="1:7" x14ac:dyDescent="0.25">
      <c r="A11" s="88" t="s">
        <v>23</v>
      </c>
      <c r="B11" s="90" t="s">
        <v>273</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208</v>
      </c>
      <c r="C14" s="90"/>
      <c r="D14" s="90"/>
    </row>
    <row r="15" spans="1:7" x14ac:dyDescent="0.25">
      <c r="A15" s="88" t="s">
        <v>53</v>
      </c>
      <c r="B15" s="90" t="s">
        <v>300</v>
      </c>
      <c r="C15" s="90"/>
      <c r="D15" s="90"/>
    </row>
    <row r="16" spans="1:7" x14ac:dyDescent="0.25">
      <c r="A16" s="88" t="s">
        <v>54</v>
      </c>
      <c r="B16" s="90" t="s">
        <v>301</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65</v>
      </c>
      <c r="B26" s="115">
        <v>18.3</v>
      </c>
      <c r="C26" s="115">
        <v>1.84</v>
      </c>
      <c r="D26" s="115">
        <v>0</v>
      </c>
    </row>
    <row r="27" spans="1:4" x14ac:dyDescent="0.25">
      <c r="A27"/>
      <c r="B27"/>
    </row>
    <row r="28" spans="1:4" x14ac:dyDescent="0.25">
      <c r="A28"/>
      <c r="B28"/>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NdIYdf9Nt593KoFFoXzOdbiFshZ6fdF+MFSrXu1BCgTz2m8gFDLMi/tNyLdgeopcSxbQ9SMRNUc2z4U6wJTkHQ==" saltValue="EPFKTp4QPNUTOOqYXcLNBQ==" spinCount="100000" sheet="1" objects="1" scenarios="1"/>
  <conditionalFormatting sqref="A6:A20">
    <cfRule type="expression" dxfId="1421" priority="13" stopIfTrue="1">
      <formula>MOD(ROW(),2)=0</formula>
    </cfRule>
    <cfRule type="expression" dxfId="1420" priority="14" stopIfTrue="1">
      <formula>MOD(ROW(),2)&lt;&gt;0</formula>
    </cfRule>
  </conditionalFormatting>
  <conditionalFormatting sqref="B6:D16 C17:D20">
    <cfRule type="expression" dxfId="1419" priority="15" stopIfTrue="1">
      <formula>MOD(ROW(),2)=0</formula>
    </cfRule>
    <cfRule type="expression" dxfId="1418" priority="16" stopIfTrue="1">
      <formula>MOD(ROW(),2)&lt;&gt;0</formula>
    </cfRule>
  </conditionalFormatting>
  <conditionalFormatting sqref="A25:A26">
    <cfRule type="expression" dxfId="1417" priority="5" stopIfTrue="1">
      <formula>MOD(ROW(),2)=0</formula>
    </cfRule>
    <cfRule type="expression" dxfId="1416" priority="6" stopIfTrue="1">
      <formula>MOD(ROW(),2)&lt;&gt;0</formula>
    </cfRule>
  </conditionalFormatting>
  <conditionalFormatting sqref="B25:D26">
    <cfRule type="expression" dxfId="1415" priority="7" stopIfTrue="1">
      <formula>MOD(ROW(),2)=0</formula>
    </cfRule>
    <cfRule type="expression" dxfId="1414" priority="8" stopIfTrue="1">
      <formula>MOD(ROW(),2)&lt;&gt;0</formula>
    </cfRule>
  </conditionalFormatting>
  <conditionalFormatting sqref="B17">
    <cfRule type="expression" dxfId="1413" priority="3" stopIfTrue="1">
      <formula>MOD(ROW(),2)=0</formula>
    </cfRule>
    <cfRule type="expression" dxfId="1412" priority="4" stopIfTrue="1">
      <formula>MOD(ROW(),2)&lt;&gt;0</formula>
    </cfRule>
  </conditionalFormatting>
  <conditionalFormatting sqref="B18:B20">
    <cfRule type="expression" dxfId="1411" priority="1" stopIfTrue="1">
      <formula>MOD(ROW(),2)=0</formula>
    </cfRule>
    <cfRule type="expression" dxfId="14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7" customWidth="1"/>
    <col min="2" max="2" width="40.4414062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56"/>
      <c r="C3" s="56"/>
      <c r="D3" s="56"/>
      <c r="E3" s="56"/>
      <c r="F3" s="56"/>
      <c r="G3" s="56"/>
      <c r="H3" s="56"/>
      <c r="I3" s="56"/>
    </row>
    <row r="4" spans="1:9" x14ac:dyDescent="0.25">
      <c r="A4" s="58" t="str">
        <f ca="1">CELL("filename",A1)</f>
        <v>P:\AST development\Hosted\Factors Modernisation\Data import\Consolidated Factor Workbooks\[TPS Scot Consolidated Factors 2023-04 FINAL.xlsm]x-Series Number</v>
      </c>
    </row>
    <row r="6" spans="1:9" x14ac:dyDescent="0.25">
      <c r="A6" s="59" t="s">
        <v>24</v>
      </c>
      <c r="B6" s="60" t="s">
        <v>26</v>
      </c>
    </row>
    <row r="7" spans="1:9" x14ac:dyDescent="0.25">
      <c r="A7" s="61" t="s">
        <v>16</v>
      </c>
      <c r="B7" s="63" t="s">
        <v>56</v>
      </c>
    </row>
    <row r="8" spans="1:9" x14ac:dyDescent="0.25">
      <c r="A8" s="61" t="s">
        <v>49</v>
      </c>
      <c r="B8" s="63" t="s">
        <v>57</v>
      </c>
    </row>
    <row r="9" spans="1:9" ht="12.75" customHeight="1" x14ac:dyDescent="0.25">
      <c r="A9" s="61" t="s">
        <v>17</v>
      </c>
      <c r="B9" s="64" t="s">
        <v>68</v>
      </c>
    </row>
    <row r="10" spans="1:9" ht="12.75" customHeight="1" x14ac:dyDescent="0.25">
      <c r="A10" s="61" t="s">
        <v>2</v>
      </c>
      <c r="B10" s="64" t="s">
        <v>58</v>
      </c>
    </row>
    <row r="11" spans="1:9" x14ac:dyDescent="0.25">
      <c r="A11" s="61" t="s">
        <v>23</v>
      </c>
      <c r="B11" s="64" t="s">
        <v>59</v>
      </c>
    </row>
    <row r="12" spans="1:9" x14ac:dyDescent="0.25">
      <c r="A12" s="61" t="s">
        <v>266</v>
      </c>
      <c r="B12" s="62" t="s">
        <v>267</v>
      </c>
    </row>
    <row r="13" spans="1:9" ht="12.75" customHeight="1" x14ac:dyDescent="0.25">
      <c r="A13" s="61" t="s">
        <v>52</v>
      </c>
      <c r="B13" s="62" t="s">
        <v>60</v>
      </c>
    </row>
    <row r="14" spans="1:9" ht="12.75" customHeight="1" x14ac:dyDescent="0.25">
      <c r="A14" s="61" t="s">
        <v>18</v>
      </c>
      <c r="B14" s="62" t="s">
        <v>61</v>
      </c>
    </row>
    <row r="15" spans="1:9" ht="79.2" x14ac:dyDescent="0.25">
      <c r="A15" s="65" t="s">
        <v>53</v>
      </c>
      <c r="B15" s="66" t="s">
        <v>62</v>
      </c>
    </row>
    <row r="16" spans="1:9" ht="26.4" x14ac:dyDescent="0.25">
      <c r="A16" s="67" t="s">
        <v>54</v>
      </c>
      <c r="B16" s="66" t="s">
        <v>63</v>
      </c>
    </row>
    <row r="17" spans="1:2" ht="52.5" customHeight="1" x14ac:dyDescent="0.25">
      <c r="A17" s="68" t="s">
        <v>55</v>
      </c>
      <c r="B17" s="66" t="s">
        <v>64</v>
      </c>
    </row>
    <row r="18" spans="1:2" ht="26.4" x14ac:dyDescent="0.25">
      <c r="A18" s="65" t="s">
        <v>19</v>
      </c>
      <c r="B18" s="69" t="s">
        <v>65</v>
      </c>
    </row>
    <row r="19" spans="1:2" ht="26.4" x14ac:dyDescent="0.25">
      <c r="A19" s="67" t="s">
        <v>20</v>
      </c>
      <c r="B19" s="69" t="s">
        <v>66</v>
      </c>
    </row>
    <row r="20" spans="1:2" ht="26.4" x14ac:dyDescent="0.25">
      <c r="A20" s="67" t="s">
        <v>264</v>
      </c>
      <c r="B20" s="69" t="s">
        <v>265</v>
      </c>
    </row>
    <row r="22" spans="1:2" x14ac:dyDescent="0.25">
      <c r="B22" s="117" t="str">
        <f>HYPERLINK("#'Factor List'!A1","Back to Factor List")</f>
        <v>Back to Factor List</v>
      </c>
    </row>
    <row r="25" spans="1:2" x14ac:dyDescent="0.25">
      <c r="A25" s="70" t="s">
        <v>67</v>
      </c>
      <c r="B25" s="71"/>
    </row>
    <row r="26" spans="1:2" x14ac:dyDescent="0.25">
      <c r="A26" s="72"/>
      <c r="B26" s="73"/>
    </row>
    <row r="27" spans="1:2" x14ac:dyDescent="0.25">
      <c r="A27" s="74"/>
      <c r="B27" s="75"/>
    </row>
    <row r="28" spans="1:2" x14ac:dyDescent="0.25">
      <c r="A28" s="72"/>
      <c r="B28" s="73"/>
    </row>
    <row r="29" spans="1:2" x14ac:dyDescent="0.25">
      <c r="A29" s="76"/>
      <c r="B29" s="77"/>
    </row>
    <row r="30" spans="1:2" x14ac:dyDescent="0.25">
      <c r="A30" s="78"/>
      <c r="B30" s="79"/>
    </row>
    <row r="31" spans="1:2" x14ac:dyDescent="0.25">
      <c r="A31" s="72"/>
      <c r="B31" s="73"/>
    </row>
    <row r="32" spans="1:2" x14ac:dyDescent="0.25">
      <c r="A32" s="80"/>
      <c r="B32" s="81"/>
    </row>
    <row r="33" spans="1:2" x14ac:dyDescent="0.25">
      <c r="A33" s="80"/>
      <c r="B33" s="81"/>
    </row>
    <row r="34" spans="1:2" x14ac:dyDescent="0.25">
      <c r="A34" s="80"/>
      <c r="B34" s="81"/>
    </row>
    <row r="35" spans="1:2" x14ac:dyDescent="0.25">
      <c r="A35" s="80"/>
      <c r="B35" s="81"/>
    </row>
    <row r="36" spans="1:2" x14ac:dyDescent="0.25">
      <c r="A36" s="80"/>
      <c r="B36" s="81"/>
    </row>
    <row r="37" spans="1:2" x14ac:dyDescent="0.25">
      <c r="A37" s="80"/>
      <c r="B37" s="81"/>
    </row>
    <row r="38" spans="1:2" x14ac:dyDescent="0.25">
      <c r="A38" s="80"/>
      <c r="B38" s="81"/>
    </row>
    <row r="39" spans="1:2" x14ac:dyDescent="0.25">
      <c r="A39" s="80"/>
      <c r="B39" s="81"/>
    </row>
    <row r="40" spans="1:2" x14ac:dyDescent="0.25">
      <c r="A40" s="80"/>
      <c r="B40" s="81"/>
    </row>
    <row r="41" spans="1:2" x14ac:dyDescent="0.25">
      <c r="A41" s="80"/>
      <c r="B41" s="81"/>
    </row>
    <row r="42" spans="1:2" x14ac:dyDescent="0.25">
      <c r="A42" s="76"/>
      <c r="B42" s="77"/>
    </row>
    <row r="43" spans="1:2" ht="39.6" customHeight="1" x14ac:dyDescent="0.25">
      <c r="A43" s="82"/>
      <c r="B43" s="83"/>
    </row>
    <row r="44" spans="1:2" x14ac:dyDescent="0.25">
      <c r="A44" s="76"/>
      <c r="B44" s="77"/>
    </row>
    <row r="45" spans="1:2" ht="27.6" customHeight="1" x14ac:dyDescent="0.25">
      <c r="A45" s="76"/>
      <c r="B45" s="77"/>
    </row>
    <row r="46" spans="1:2" x14ac:dyDescent="0.25">
      <c r="A46" s="76"/>
      <c r="B46" s="77"/>
    </row>
    <row r="47" spans="1:2" x14ac:dyDescent="0.25">
      <c r="A47" s="76"/>
      <c r="B47" s="77"/>
    </row>
    <row r="48" spans="1:2" x14ac:dyDescent="0.25">
      <c r="A48" s="76"/>
      <c r="B48" s="77"/>
    </row>
    <row r="49" spans="1:2" x14ac:dyDescent="0.25">
      <c r="A49" s="76"/>
      <c r="B49" s="77"/>
    </row>
    <row r="50" spans="1:2" x14ac:dyDescent="0.25">
      <c r="A50" s="76"/>
      <c r="B50" s="77"/>
    </row>
    <row r="51" spans="1:2" x14ac:dyDescent="0.25">
      <c r="A51" s="76"/>
      <c r="B51" s="77"/>
    </row>
    <row r="52" spans="1:2" x14ac:dyDescent="0.25">
      <c r="A52" s="76"/>
      <c r="B52" s="77"/>
    </row>
    <row r="53" spans="1:2" x14ac:dyDescent="0.25">
      <c r="A53" s="76"/>
      <c r="B53" s="77"/>
    </row>
    <row r="54" spans="1:2" x14ac:dyDescent="0.25">
      <c r="A54" s="76"/>
      <c r="B54" s="77"/>
    </row>
    <row r="55" spans="1:2" x14ac:dyDescent="0.25">
      <c r="A55" s="76"/>
      <c r="B55" s="77"/>
    </row>
    <row r="56" spans="1:2" x14ac:dyDescent="0.25">
      <c r="A56" s="76"/>
      <c r="B56" s="77"/>
    </row>
    <row r="57" spans="1:2" x14ac:dyDescent="0.25">
      <c r="A57" s="76"/>
      <c r="B57" s="77"/>
    </row>
    <row r="58" spans="1:2" x14ac:dyDescent="0.25">
      <c r="A58" s="76"/>
      <c r="B58" s="77"/>
    </row>
    <row r="59" spans="1:2" x14ac:dyDescent="0.25">
      <c r="A59" s="76"/>
      <c r="B59" s="77"/>
    </row>
    <row r="60" spans="1:2" x14ac:dyDescent="0.25">
      <c r="A60" s="76"/>
      <c r="B60" s="77"/>
    </row>
    <row r="61" spans="1:2" x14ac:dyDescent="0.25">
      <c r="A61" s="76"/>
      <c r="B61" s="77"/>
    </row>
    <row r="62" spans="1:2" x14ac:dyDescent="0.25">
      <c r="A62" s="76"/>
      <c r="B62" s="77"/>
    </row>
    <row r="63" spans="1:2" x14ac:dyDescent="0.25">
      <c r="A63" s="76"/>
      <c r="B63" s="77"/>
    </row>
    <row r="64" spans="1:2" x14ac:dyDescent="0.25">
      <c r="A64" s="84"/>
      <c r="B64" s="85"/>
    </row>
  </sheetData>
  <sheetProtection algorithmName="SHA-512" hashValue="nRBX1dKTc0UJis9+XflEbxVmXF2kS2kg++bzeSGwE/ePBp5UopDoYvpDQH2eiHx0XKI5i4qiHU6pYIXTWEiucw==" saltValue="QGEVCseRk4rAfsFPOXGgf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6"/>
  <dimension ref="A1:H65"/>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x-209</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302</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209</v>
      </c>
      <c r="C14" s="90"/>
      <c r="D14" s="90"/>
    </row>
    <row r="15" spans="1:8" x14ac:dyDescent="0.25">
      <c r="A15" s="88" t="s">
        <v>53</v>
      </c>
      <c r="B15" s="90" t="s">
        <v>303</v>
      </c>
      <c r="C15" s="90"/>
      <c r="D15" s="90"/>
    </row>
    <row r="16" spans="1:8" x14ac:dyDescent="0.25">
      <c r="A16" s="88" t="s">
        <v>54</v>
      </c>
      <c r="B16" s="90" t="s">
        <v>304</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9.25</v>
      </c>
      <c r="C26" s="115">
        <v>1.27</v>
      </c>
      <c r="D26" s="115">
        <v>0</v>
      </c>
    </row>
    <row r="27" spans="1:4" x14ac:dyDescent="0.25">
      <c r="A27" s="114">
        <v>21</v>
      </c>
      <c r="B27" s="115">
        <v>9.39</v>
      </c>
      <c r="C27" s="115">
        <v>1.29</v>
      </c>
      <c r="D27" s="115">
        <v>0</v>
      </c>
    </row>
    <row r="28" spans="1:4" x14ac:dyDescent="0.25">
      <c r="A28" s="114">
        <v>22</v>
      </c>
      <c r="B28" s="115">
        <v>9.52</v>
      </c>
      <c r="C28" s="115">
        <v>1.31</v>
      </c>
      <c r="D28" s="115">
        <v>0</v>
      </c>
    </row>
    <row r="29" spans="1:4" x14ac:dyDescent="0.25">
      <c r="A29" s="114">
        <v>23</v>
      </c>
      <c r="B29" s="115">
        <v>9.66</v>
      </c>
      <c r="C29" s="115">
        <v>1.33</v>
      </c>
      <c r="D29" s="115">
        <v>0</v>
      </c>
    </row>
    <row r="30" spans="1:4" x14ac:dyDescent="0.25">
      <c r="A30" s="114">
        <v>24</v>
      </c>
      <c r="B30" s="115">
        <v>9.8000000000000007</v>
      </c>
      <c r="C30" s="115">
        <v>1.35</v>
      </c>
      <c r="D30" s="115">
        <v>0</v>
      </c>
    </row>
    <row r="31" spans="1:4" x14ac:dyDescent="0.25">
      <c r="A31" s="114">
        <v>25</v>
      </c>
      <c r="B31" s="115">
        <v>9.94</v>
      </c>
      <c r="C31" s="115">
        <v>1.37</v>
      </c>
      <c r="D31" s="115">
        <v>0</v>
      </c>
    </row>
    <row r="32" spans="1:4" x14ac:dyDescent="0.25">
      <c r="A32" s="114">
        <v>26</v>
      </c>
      <c r="B32" s="115">
        <v>10.08</v>
      </c>
      <c r="C32" s="115">
        <v>1.39</v>
      </c>
      <c r="D32" s="115">
        <v>0</v>
      </c>
    </row>
    <row r="33" spans="1:4" x14ac:dyDescent="0.25">
      <c r="A33" s="114">
        <v>27</v>
      </c>
      <c r="B33" s="115">
        <v>10.23</v>
      </c>
      <c r="C33" s="115">
        <v>1.41</v>
      </c>
      <c r="D33" s="115">
        <v>0</v>
      </c>
    </row>
    <row r="34" spans="1:4" x14ac:dyDescent="0.25">
      <c r="A34" s="114">
        <v>28</v>
      </c>
      <c r="B34" s="115">
        <v>10.37</v>
      </c>
      <c r="C34" s="115">
        <v>1.44</v>
      </c>
      <c r="D34" s="115">
        <v>0</v>
      </c>
    </row>
    <row r="35" spans="1:4" x14ac:dyDescent="0.25">
      <c r="A35" s="114">
        <v>29</v>
      </c>
      <c r="B35" s="115">
        <v>10.52</v>
      </c>
      <c r="C35" s="115">
        <v>1.46</v>
      </c>
      <c r="D35" s="115">
        <v>0</v>
      </c>
    </row>
    <row r="36" spans="1:4" x14ac:dyDescent="0.25">
      <c r="A36" s="114">
        <v>30</v>
      </c>
      <c r="B36" s="115">
        <v>10.68</v>
      </c>
      <c r="C36" s="115">
        <v>1.48</v>
      </c>
      <c r="D36" s="115">
        <v>0</v>
      </c>
    </row>
    <row r="37" spans="1:4" x14ac:dyDescent="0.25">
      <c r="A37" s="114">
        <v>31</v>
      </c>
      <c r="B37" s="115">
        <v>10.83</v>
      </c>
      <c r="C37" s="115">
        <v>1.5</v>
      </c>
      <c r="D37" s="115">
        <v>0</v>
      </c>
    </row>
    <row r="38" spans="1:4" x14ac:dyDescent="0.25">
      <c r="A38" s="114">
        <v>32</v>
      </c>
      <c r="B38" s="115">
        <v>10.99</v>
      </c>
      <c r="C38" s="115">
        <v>1.52</v>
      </c>
      <c r="D38" s="115">
        <v>0</v>
      </c>
    </row>
    <row r="39" spans="1:4" x14ac:dyDescent="0.25">
      <c r="A39" s="114">
        <v>33</v>
      </c>
      <c r="B39" s="115">
        <v>11.15</v>
      </c>
      <c r="C39" s="115">
        <v>1.54</v>
      </c>
      <c r="D39" s="115">
        <v>0</v>
      </c>
    </row>
    <row r="40" spans="1:4" x14ac:dyDescent="0.25">
      <c r="A40" s="114">
        <v>34</v>
      </c>
      <c r="B40" s="115">
        <v>11.31</v>
      </c>
      <c r="C40" s="115">
        <v>1.56</v>
      </c>
      <c r="D40" s="115">
        <v>0</v>
      </c>
    </row>
    <row r="41" spans="1:4" x14ac:dyDescent="0.25">
      <c r="A41" s="114">
        <v>35</v>
      </c>
      <c r="B41" s="115">
        <v>11.47</v>
      </c>
      <c r="C41" s="115">
        <v>1.57</v>
      </c>
      <c r="D41" s="115">
        <v>0</v>
      </c>
    </row>
    <row r="42" spans="1:4" x14ac:dyDescent="0.25">
      <c r="A42" s="114">
        <v>36</v>
      </c>
      <c r="B42" s="115">
        <v>11.64</v>
      </c>
      <c r="C42" s="115">
        <v>1.59</v>
      </c>
      <c r="D42" s="115">
        <v>0</v>
      </c>
    </row>
    <row r="43" spans="1:4" x14ac:dyDescent="0.25">
      <c r="A43" s="114">
        <v>37</v>
      </c>
      <c r="B43" s="115">
        <v>11.81</v>
      </c>
      <c r="C43" s="115">
        <v>1.61</v>
      </c>
      <c r="D43" s="115">
        <v>0</v>
      </c>
    </row>
    <row r="44" spans="1:4" x14ac:dyDescent="0.25">
      <c r="A44" s="114">
        <v>38</v>
      </c>
      <c r="B44" s="115">
        <v>11.98</v>
      </c>
      <c r="C44" s="115">
        <v>1.63</v>
      </c>
      <c r="D44" s="115">
        <v>0</v>
      </c>
    </row>
    <row r="45" spans="1:4" x14ac:dyDescent="0.25">
      <c r="A45" s="114">
        <v>39</v>
      </c>
      <c r="B45" s="115">
        <v>12.15</v>
      </c>
      <c r="C45" s="115">
        <v>1.65</v>
      </c>
      <c r="D45" s="115">
        <v>0</v>
      </c>
    </row>
    <row r="46" spans="1:4" x14ac:dyDescent="0.25">
      <c r="A46" s="114">
        <v>40</v>
      </c>
      <c r="B46" s="115">
        <v>12.33</v>
      </c>
      <c r="C46" s="115">
        <v>1.67</v>
      </c>
      <c r="D46" s="115">
        <v>0</v>
      </c>
    </row>
    <row r="47" spans="1:4" x14ac:dyDescent="0.25">
      <c r="A47" s="114">
        <v>41</v>
      </c>
      <c r="B47" s="115">
        <v>12.51</v>
      </c>
      <c r="C47" s="115">
        <v>1.69</v>
      </c>
      <c r="D47" s="115">
        <v>0</v>
      </c>
    </row>
    <row r="48" spans="1:4" x14ac:dyDescent="0.25">
      <c r="A48" s="114">
        <v>42</v>
      </c>
      <c r="B48" s="115">
        <v>12.7</v>
      </c>
      <c r="C48" s="115">
        <v>1.71</v>
      </c>
      <c r="D48" s="115">
        <v>0</v>
      </c>
    </row>
    <row r="49" spans="1:4" x14ac:dyDescent="0.25">
      <c r="A49" s="114">
        <v>43</v>
      </c>
      <c r="B49" s="115">
        <v>12.88</v>
      </c>
      <c r="C49" s="115">
        <v>1.72</v>
      </c>
      <c r="D49" s="115">
        <v>0</v>
      </c>
    </row>
    <row r="50" spans="1:4" x14ac:dyDescent="0.25">
      <c r="A50" s="114">
        <v>44</v>
      </c>
      <c r="B50" s="115">
        <v>13.07</v>
      </c>
      <c r="C50" s="115">
        <v>1.74</v>
      </c>
      <c r="D50" s="115">
        <v>0</v>
      </c>
    </row>
    <row r="51" spans="1:4" x14ac:dyDescent="0.25">
      <c r="A51" s="114">
        <v>45</v>
      </c>
      <c r="B51" s="115">
        <v>13.27</v>
      </c>
      <c r="C51" s="115">
        <v>1.76</v>
      </c>
      <c r="D51" s="115">
        <v>0</v>
      </c>
    </row>
    <row r="52" spans="1:4" x14ac:dyDescent="0.25">
      <c r="A52" s="114">
        <v>46</v>
      </c>
      <c r="B52" s="115">
        <v>13.46</v>
      </c>
      <c r="C52" s="115">
        <v>1.77</v>
      </c>
      <c r="D52" s="115">
        <v>0</v>
      </c>
    </row>
    <row r="53" spans="1:4" x14ac:dyDescent="0.25">
      <c r="A53" s="114">
        <v>47</v>
      </c>
      <c r="B53" s="115">
        <v>13.66</v>
      </c>
      <c r="C53" s="115">
        <v>1.79</v>
      </c>
      <c r="D53" s="115">
        <v>0</v>
      </c>
    </row>
    <row r="54" spans="1:4" x14ac:dyDescent="0.25">
      <c r="A54" s="114">
        <v>48</v>
      </c>
      <c r="B54" s="115">
        <v>13.87</v>
      </c>
      <c r="C54" s="115">
        <v>1.8</v>
      </c>
      <c r="D54" s="115">
        <v>0</v>
      </c>
    </row>
    <row r="55" spans="1:4" x14ac:dyDescent="0.25">
      <c r="A55" s="114">
        <v>49</v>
      </c>
      <c r="B55" s="115">
        <v>14.08</v>
      </c>
      <c r="C55" s="115">
        <v>1.81</v>
      </c>
      <c r="D55" s="115">
        <v>0</v>
      </c>
    </row>
    <row r="56" spans="1:4" x14ac:dyDescent="0.25">
      <c r="A56" s="114">
        <v>50</v>
      </c>
      <c r="B56" s="115">
        <v>14.29</v>
      </c>
      <c r="C56" s="115">
        <v>1.82</v>
      </c>
      <c r="D56" s="115">
        <v>0</v>
      </c>
    </row>
    <row r="57" spans="1:4" x14ac:dyDescent="0.25">
      <c r="A57" s="114">
        <v>51</v>
      </c>
      <c r="B57" s="115">
        <v>14.51</v>
      </c>
      <c r="C57" s="115">
        <v>1.84</v>
      </c>
      <c r="D57" s="115">
        <v>0</v>
      </c>
    </row>
    <row r="58" spans="1:4" x14ac:dyDescent="0.25">
      <c r="A58" s="114">
        <v>52</v>
      </c>
      <c r="B58" s="115">
        <v>14.73</v>
      </c>
      <c r="C58" s="115">
        <v>1.85</v>
      </c>
      <c r="D58" s="115">
        <v>0</v>
      </c>
    </row>
    <row r="59" spans="1:4" x14ac:dyDescent="0.25">
      <c r="A59" s="114">
        <v>53</v>
      </c>
      <c r="B59" s="115">
        <v>14.96</v>
      </c>
      <c r="C59" s="115">
        <v>1.86</v>
      </c>
      <c r="D59" s="115">
        <v>0</v>
      </c>
    </row>
    <row r="60" spans="1:4" x14ac:dyDescent="0.25">
      <c r="A60" s="114">
        <v>54</v>
      </c>
      <c r="B60" s="115">
        <v>15.19</v>
      </c>
      <c r="C60" s="115">
        <v>1.86</v>
      </c>
      <c r="D60" s="115">
        <v>0</v>
      </c>
    </row>
    <row r="61" spans="1:4" x14ac:dyDescent="0.25">
      <c r="A61" s="114">
        <v>55</v>
      </c>
      <c r="B61" s="115">
        <v>15.43</v>
      </c>
      <c r="C61" s="115">
        <v>1.87</v>
      </c>
      <c r="D61" s="115">
        <v>0</v>
      </c>
    </row>
    <row r="62" spans="1:4" x14ac:dyDescent="0.25">
      <c r="A62" s="114">
        <v>56</v>
      </c>
      <c r="B62" s="115">
        <v>15.68</v>
      </c>
      <c r="C62" s="115">
        <v>1.88</v>
      </c>
      <c r="D62" s="115">
        <v>0</v>
      </c>
    </row>
    <row r="63" spans="1:4" x14ac:dyDescent="0.25">
      <c r="A63" s="114">
        <v>57</v>
      </c>
      <c r="B63" s="115">
        <v>15.93</v>
      </c>
      <c r="C63" s="115">
        <v>1.88</v>
      </c>
      <c r="D63" s="115">
        <v>0</v>
      </c>
    </row>
    <row r="64" spans="1:4" x14ac:dyDescent="0.25">
      <c r="A64" s="114">
        <v>58</v>
      </c>
      <c r="B64" s="115">
        <v>16.190000000000001</v>
      </c>
      <c r="C64" s="115">
        <v>1.88</v>
      </c>
      <c r="D64" s="115">
        <v>0</v>
      </c>
    </row>
    <row r="65" spans="1:4" x14ac:dyDescent="0.25">
      <c r="A65" s="114">
        <v>59</v>
      </c>
      <c r="B65" s="115">
        <v>16.46</v>
      </c>
      <c r="C65" s="115">
        <v>1.88</v>
      </c>
      <c r="D65" s="115">
        <v>0</v>
      </c>
    </row>
  </sheetData>
  <sheetProtection algorithmName="SHA-512" hashValue="H5A1eK4a1SEq3hehuO7DNSjXzqtIRvtYTaXxDmZrirIJcXJAxQzqKI+shUS90oPmS+xl7XFmz85gqHoyHX+0hg==" saltValue="uxtijxFi5FEpS/lk9zaSEQ==" spinCount="100000" sheet="1" objects="1" scenarios="1"/>
  <conditionalFormatting sqref="A6:A20">
    <cfRule type="expression" dxfId="1409" priority="13" stopIfTrue="1">
      <formula>MOD(ROW(),2)=0</formula>
    </cfRule>
    <cfRule type="expression" dxfId="1408" priority="14" stopIfTrue="1">
      <formula>MOD(ROW(),2)&lt;&gt;0</formula>
    </cfRule>
  </conditionalFormatting>
  <conditionalFormatting sqref="B6:D16 C17:D20">
    <cfRule type="expression" dxfId="1407" priority="15" stopIfTrue="1">
      <formula>MOD(ROW(),2)=0</formula>
    </cfRule>
    <cfRule type="expression" dxfId="1406" priority="16" stopIfTrue="1">
      <formula>MOD(ROW(),2)&lt;&gt;0</formula>
    </cfRule>
  </conditionalFormatting>
  <conditionalFormatting sqref="A25:A65">
    <cfRule type="expression" dxfId="1405" priority="5" stopIfTrue="1">
      <formula>MOD(ROW(),2)=0</formula>
    </cfRule>
    <cfRule type="expression" dxfId="1404" priority="6" stopIfTrue="1">
      <formula>MOD(ROW(),2)&lt;&gt;0</formula>
    </cfRule>
  </conditionalFormatting>
  <conditionalFormatting sqref="B25:D65">
    <cfRule type="expression" dxfId="1403" priority="7" stopIfTrue="1">
      <formula>MOD(ROW(),2)=0</formula>
    </cfRule>
    <cfRule type="expression" dxfId="1402" priority="8" stopIfTrue="1">
      <formula>MOD(ROW(),2)&lt;&gt;0</formula>
    </cfRule>
  </conditionalFormatting>
  <conditionalFormatting sqref="B17">
    <cfRule type="expression" dxfId="1401" priority="3" stopIfTrue="1">
      <formula>MOD(ROW(),2)=0</formula>
    </cfRule>
    <cfRule type="expression" dxfId="1400" priority="4" stopIfTrue="1">
      <formula>MOD(ROW(),2)&lt;&gt;0</formula>
    </cfRule>
  </conditionalFormatting>
  <conditionalFormatting sqref="B18:B20">
    <cfRule type="expression" dxfId="1399" priority="1" stopIfTrue="1">
      <formula>MOD(ROW(),2)=0</formula>
    </cfRule>
    <cfRule type="expression" dxfId="13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7"/>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x-210</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305</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210</v>
      </c>
      <c r="C14" s="90"/>
      <c r="D14" s="90"/>
    </row>
    <row r="15" spans="1:7" x14ac:dyDescent="0.25">
      <c r="A15" s="88" t="s">
        <v>53</v>
      </c>
      <c r="B15" s="90" t="s">
        <v>306</v>
      </c>
      <c r="C15" s="90"/>
      <c r="D15" s="90"/>
    </row>
    <row r="16" spans="1:7" x14ac:dyDescent="0.25">
      <c r="A16" s="88" t="s">
        <v>54</v>
      </c>
      <c r="B16" s="90" t="s">
        <v>307</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60</v>
      </c>
      <c r="B26" s="115">
        <v>16.739999999999998</v>
      </c>
      <c r="C26" s="115">
        <v>1.88</v>
      </c>
      <c r="D26" s="115">
        <v>0</v>
      </c>
    </row>
    <row r="27" spans="1:4" x14ac:dyDescent="0.25">
      <c r="A27" s="114">
        <v>61</v>
      </c>
      <c r="B27" s="115">
        <v>17.02</v>
      </c>
      <c r="C27" s="115">
        <v>1.88</v>
      </c>
      <c r="D27" s="115">
        <v>0</v>
      </c>
    </row>
    <row r="28" spans="1:4" x14ac:dyDescent="0.25">
      <c r="A28" s="114">
        <v>62</v>
      </c>
      <c r="B28" s="115">
        <v>17.32</v>
      </c>
      <c r="C28" s="115">
        <v>1.87</v>
      </c>
      <c r="D28" s="115">
        <v>0</v>
      </c>
    </row>
    <row r="29" spans="1:4" x14ac:dyDescent="0.25">
      <c r="A29" s="114">
        <v>63</v>
      </c>
      <c r="B29" s="115">
        <v>17.64</v>
      </c>
      <c r="C29" s="115">
        <v>1.86</v>
      </c>
      <c r="D29" s="115">
        <v>0</v>
      </c>
    </row>
    <row r="30" spans="1:4" x14ac:dyDescent="0.25">
      <c r="A30" s="114">
        <v>64</v>
      </c>
      <c r="B30" s="115">
        <v>17.96</v>
      </c>
      <c r="C30" s="115">
        <v>1.85</v>
      </c>
      <c r="D30" s="115">
        <v>0</v>
      </c>
    </row>
    <row r="31" spans="1:4" x14ac:dyDescent="0.25">
      <c r="A31" s="114">
        <v>65</v>
      </c>
      <c r="B31" s="115">
        <v>18.3</v>
      </c>
      <c r="C31" s="115">
        <v>1.84</v>
      </c>
      <c r="D31" s="115">
        <v>0</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Ka2Vjy6FM1Jx1fhTaQLY8n4rLXYtl4WoJ1Z3SiEK4L7kyuTnirn+yKGr6+HPz/YYS/fKDXgHay2anZ4TVgFjqg==" saltValue="voUPV+723QsFBxoqtmzCNg==" spinCount="100000" sheet="1" objects="1" scenarios="1"/>
  <conditionalFormatting sqref="A6:A20">
    <cfRule type="expression" dxfId="1397" priority="13" stopIfTrue="1">
      <formula>MOD(ROW(),2)=0</formula>
    </cfRule>
    <cfRule type="expression" dxfId="1396" priority="14" stopIfTrue="1">
      <formula>MOD(ROW(),2)&lt;&gt;0</formula>
    </cfRule>
  </conditionalFormatting>
  <conditionalFormatting sqref="B6:D16 C17:D20">
    <cfRule type="expression" dxfId="1395" priority="15" stopIfTrue="1">
      <formula>MOD(ROW(),2)=0</formula>
    </cfRule>
    <cfRule type="expression" dxfId="1394" priority="16" stopIfTrue="1">
      <formula>MOD(ROW(),2)&lt;&gt;0</formula>
    </cfRule>
  </conditionalFormatting>
  <conditionalFormatting sqref="A25:A31">
    <cfRule type="expression" dxfId="1393" priority="5" stopIfTrue="1">
      <formula>MOD(ROW(),2)=0</formula>
    </cfRule>
    <cfRule type="expression" dxfId="1392" priority="6" stopIfTrue="1">
      <formula>MOD(ROW(),2)&lt;&gt;0</formula>
    </cfRule>
  </conditionalFormatting>
  <conditionalFormatting sqref="B25:D31">
    <cfRule type="expression" dxfId="1391" priority="7" stopIfTrue="1">
      <formula>MOD(ROW(),2)=0</formula>
    </cfRule>
    <cfRule type="expression" dxfId="1390" priority="8" stopIfTrue="1">
      <formula>MOD(ROW(),2)&lt;&gt;0</formula>
    </cfRule>
  </conditionalFormatting>
  <conditionalFormatting sqref="B17">
    <cfRule type="expression" dxfId="1389" priority="3" stopIfTrue="1">
      <formula>MOD(ROW(),2)=0</formula>
    </cfRule>
    <cfRule type="expression" dxfId="1388" priority="4" stopIfTrue="1">
      <formula>MOD(ROW(),2)&lt;&gt;0</formula>
    </cfRule>
  </conditionalFormatting>
  <conditionalFormatting sqref="B18:B20">
    <cfRule type="expression" dxfId="1387" priority="1" stopIfTrue="1">
      <formula>MOD(ROW(),2)=0</formula>
    </cfRule>
    <cfRule type="expression" dxfId="13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8"/>
  <dimension ref="A1:H70"/>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x-211</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308</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211</v>
      </c>
      <c r="C14" s="90"/>
      <c r="D14" s="90"/>
    </row>
    <row r="15" spans="1:8" x14ac:dyDescent="0.25">
      <c r="A15" s="88" t="s">
        <v>53</v>
      </c>
      <c r="B15" s="90" t="s">
        <v>309</v>
      </c>
      <c r="C15" s="90"/>
      <c r="D15" s="90"/>
    </row>
    <row r="16" spans="1:8" x14ac:dyDescent="0.25">
      <c r="A16" s="88" t="s">
        <v>54</v>
      </c>
      <c r="B16" s="90" t="s">
        <v>310</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8.81</v>
      </c>
      <c r="C26" s="115">
        <v>1.28</v>
      </c>
      <c r="D26" s="115">
        <v>0</v>
      </c>
    </row>
    <row r="27" spans="1:4" x14ac:dyDescent="0.25">
      <c r="A27" s="114">
        <v>21</v>
      </c>
      <c r="B27" s="115">
        <v>8.94</v>
      </c>
      <c r="C27" s="115">
        <v>1.3</v>
      </c>
      <c r="D27" s="115">
        <v>0</v>
      </c>
    </row>
    <row r="28" spans="1:4" x14ac:dyDescent="0.25">
      <c r="A28" s="114">
        <v>22</v>
      </c>
      <c r="B28" s="115">
        <v>9.07</v>
      </c>
      <c r="C28" s="115">
        <v>1.32</v>
      </c>
      <c r="D28" s="115">
        <v>0</v>
      </c>
    </row>
    <row r="29" spans="1:4" x14ac:dyDescent="0.25">
      <c r="A29" s="114">
        <v>23</v>
      </c>
      <c r="B29" s="115">
        <v>9.1999999999999993</v>
      </c>
      <c r="C29" s="115">
        <v>1.34</v>
      </c>
      <c r="D29" s="115">
        <v>0</v>
      </c>
    </row>
    <row r="30" spans="1:4" x14ac:dyDescent="0.25">
      <c r="A30" s="114">
        <v>24</v>
      </c>
      <c r="B30" s="115">
        <v>9.33</v>
      </c>
      <c r="C30" s="115">
        <v>1.36</v>
      </c>
      <c r="D30" s="115">
        <v>0</v>
      </c>
    </row>
    <row r="31" spans="1:4" x14ac:dyDescent="0.25">
      <c r="A31" s="114">
        <v>25</v>
      </c>
      <c r="B31" s="115">
        <v>9.4600000000000009</v>
      </c>
      <c r="C31" s="115">
        <v>1.38</v>
      </c>
      <c r="D31" s="115">
        <v>0</v>
      </c>
    </row>
    <row r="32" spans="1:4" x14ac:dyDescent="0.25">
      <c r="A32" s="114">
        <v>26</v>
      </c>
      <c r="B32" s="115">
        <v>9.6</v>
      </c>
      <c r="C32" s="115">
        <v>1.4</v>
      </c>
      <c r="D32" s="115">
        <v>0</v>
      </c>
    </row>
    <row r="33" spans="1:4" x14ac:dyDescent="0.25">
      <c r="A33" s="114">
        <v>27</v>
      </c>
      <c r="B33" s="115">
        <v>9.73</v>
      </c>
      <c r="C33" s="115">
        <v>1.42</v>
      </c>
      <c r="D33" s="115">
        <v>0</v>
      </c>
    </row>
    <row r="34" spans="1:4" x14ac:dyDescent="0.25">
      <c r="A34" s="114">
        <v>28</v>
      </c>
      <c r="B34" s="115">
        <v>9.8699999999999992</v>
      </c>
      <c r="C34" s="115">
        <v>1.45</v>
      </c>
      <c r="D34" s="115">
        <v>0</v>
      </c>
    </row>
    <row r="35" spans="1:4" x14ac:dyDescent="0.25">
      <c r="A35" s="114">
        <v>29</v>
      </c>
      <c r="B35" s="115">
        <v>10.01</v>
      </c>
      <c r="C35" s="115">
        <v>1.47</v>
      </c>
      <c r="D35" s="115">
        <v>0</v>
      </c>
    </row>
    <row r="36" spans="1:4" x14ac:dyDescent="0.25">
      <c r="A36" s="114">
        <v>30</v>
      </c>
      <c r="B36" s="115">
        <v>10.16</v>
      </c>
      <c r="C36" s="115">
        <v>1.49</v>
      </c>
      <c r="D36" s="115">
        <v>0</v>
      </c>
    </row>
    <row r="37" spans="1:4" x14ac:dyDescent="0.25">
      <c r="A37" s="114">
        <v>31</v>
      </c>
      <c r="B37" s="115">
        <v>10.3</v>
      </c>
      <c r="C37" s="115">
        <v>1.51</v>
      </c>
      <c r="D37" s="115">
        <v>0</v>
      </c>
    </row>
    <row r="38" spans="1:4" x14ac:dyDescent="0.25">
      <c r="A38" s="114">
        <v>32</v>
      </c>
      <c r="B38" s="115">
        <v>10.45</v>
      </c>
      <c r="C38" s="115">
        <v>1.53</v>
      </c>
      <c r="D38" s="115">
        <v>0</v>
      </c>
    </row>
    <row r="39" spans="1:4" x14ac:dyDescent="0.25">
      <c r="A39" s="114">
        <v>33</v>
      </c>
      <c r="B39" s="115">
        <v>10.6</v>
      </c>
      <c r="C39" s="115">
        <v>1.55</v>
      </c>
      <c r="D39" s="115">
        <v>0</v>
      </c>
    </row>
    <row r="40" spans="1:4" x14ac:dyDescent="0.25">
      <c r="A40" s="114">
        <v>34</v>
      </c>
      <c r="B40" s="115">
        <v>10.75</v>
      </c>
      <c r="C40" s="115">
        <v>1.57</v>
      </c>
      <c r="D40" s="115">
        <v>0</v>
      </c>
    </row>
    <row r="41" spans="1:4" x14ac:dyDescent="0.25">
      <c r="A41" s="114">
        <v>35</v>
      </c>
      <c r="B41" s="115">
        <v>10.91</v>
      </c>
      <c r="C41" s="115">
        <v>1.59</v>
      </c>
      <c r="D41" s="115">
        <v>0</v>
      </c>
    </row>
    <row r="42" spans="1:4" x14ac:dyDescent="0.25">
      <c r="A42" s="114">
        <v>36</v>
      </c>
      <c r="B42" s="115">
        <v>11.06</v>
      </c>
      <c r="C42" s="115">
        <v>1.61</v>
      </c>
      <c r="D42" s="115">
        <v>0</v>
      </c>
    </row>
    <row r="43" spans="1:4" x14ac:dyDescent="0.25">
      <c r="A43" s="114">
        <v>37</v>
      </c>
      <c r="B43" s="115">
        <v>11.22</v>
      </c>
      <c r="C43" s="115">
        <v>1.63</v>
      </c>
      <c r="D43" s="115">
        <v>0</v>
      </c>
    </row>
    <row r="44" spans="1:4" x14ac:dyDescent="0.25">
      <c r="A44" s="114">
        <v>38</v>
      </c>
      <c r="B44" s="115">
        <v>11.39</v>
      </c>
      <c r="C44" s="115">
        <v>1.65</v>
      </c>
      <c r="D44" s="115">
        <v>0</v>
      </c>
    </row>
    <row r="45" spans="1:4" x14ac:dyDescent="0.25">
      <c r="A45" s="114">
        <v>39</v>
      </c>
      <c r="B45" s="115">
        <v>11.55</v>
      </c>
      <c r="C45" s="115">
        <v>1.66</v>
      </c>
      <c r="D45" s="115">
        <v>0</v>
      </c>
    </row>
    <row r="46" spans="1:4" x14ac:dyDescent="0.25">
      <c r="A46" s="114">
        <v>40</v>
      </c>
      <c r="B46" s="115">
        <v>11.72</v>
      </c>
      <c r="C46" s="115">
        <v>1.68</v>
      </c>
      <c r="D46" s="115">
        <v>0</v>
      </c>
    </row>
    <row r="47" spans="1:4" x14ac:dyDescent="0.25">
      <c r="A47" s="114">
        <v>41</v>
      </c>
      <c r="B47" s="115">
        <v>11.89</v>
      </c>
      <c r="C47" s="115">
        <v>1.7</v>
      </c>
      <c r="D47" s="115">
        <v>0</v>
      </c>
    </row>
    <row r="48" spans="1:4" x14ac:dyDescent="0.25">
      <c r="A48" s="114">
        <v>42</v>
      </c>
      <c r="B48" s="115">
        <v>12.06</v>
      </c>
      <c r="C48" s="115">
        <v>1.72</v>
      </c>
      <c r="D48" s="115">
        <v>0</v>
      </c>
    </row>
    <row r="49" spans="1:4" x14ac:dyDescent="0.25">
      <c r="A49" s="114">
        <v>43</v>
      </c>
      <c r="B49" s="115">
        <v>12.24</v>
      </c>
      <c r="C49" s="115">
        <v>1.74</v>
      </c>
      <c r="D49" s="115">
        <v>0</v>
      </c>
    </row>
    <row r="50" spans="1:4" x14ac:dyDescent="0.25">
      <c r="A50" s="114">
        <v>44</v>
      </c>
      <c r="B50" s="115">
        <v>12.41</v>
      </c>
      <c r="C50" s="115">
        <v>1.75</v>
      </c>
      <c r="D50" s="115">
        <v>0</v>
      </c>
    </row>
    <row r="51" spans="1:4" x14ac:dyDescent="0.25">
      <c r="A51" s="114">
        <v>45</v>
      </c>
      <c r="B51" s="115">
        <v>12.6</v>
      </c>
      <c r="C51" s="115">
        <v>1.77</v>
      </c>
      <c r="D51" s="115">
        <v>0</v>
      </c>
    </row>
    <row r="52" spans="1:4" x14ac:dyDescent="0.25">
      <c r="A52" s="114">
        <v>46</v>
      </c>
      <c r="B52" s="115">
        <v>12.78</v>
      </c>
      <c r="C52" s="115">
        <v>1.79</v>
      </c>
      <c r="D52" s="115">
        <v>0</v>
      </c>
    </row>
    <row r="53" spans="1:4" x14ac:dyDescent="0.25">
      <c r="A53" s="114">
        <v>47</v>
      </c>
      <c r="B53" s="115">
        <v>12.97</v>
      </c>
      <c r="C53" s="115">
        <v>1.8</v>
      </c>
      <c r="D53" s="115">
        <v>0</v>
      </c>
    </row>
    <row r="54" spans="1:4" x14ac:dyDescent="0.25">
      <c r="A54" s="114">
        <v>48</v>
      </c>
      <c r="B54" s="115">
        <v>13.16</v>
      </c>
      <c r="C54" s="115">
        <v>1.81</v>
      </c>
      <c r="D54" s="115">
        <v>0</v>
      </c>
    </row>
    <row r="55" spans="1:4" x14ac:dyDescent="0.25">
      <c r="A55" s="114">
        <v>49</v>
      </c>
      <c r="B55" s="115">
        <v>13.36</v>
      </c>
      <c r="C55" s="115">
        <v>1.83</v>
      </c>
      <c r="D55" s="115">
        <v>0</v>
      </c>
    </row>
    <row r="56" spans="1:4" x14ac:dyDescent="0.25">
      <c r="A56" s="114">
        <v>50</v>
      </c>
      <c r="B56" s="115">
        <v>13.56</v>
      </c>
      <c r="C56" s="115">
        <v>1.84</v>
      </c>
      <c r="D56" s="115">
        <v>0</v>
      </c>
    </row>
    <row r="57" spans="1:4" x14ac:dyDescent="0.25">
      <c r="A57" s="114">
        <v>51</v>
      </c>
      <c r="B57" s="115">
        <v>13.77</v>
      </c>
      <c r="C57" s="115">
        <v>1.85</v>
      </c>
      <c r="D57" s="115">
        <v>0</v>
      </c>
    </row>
    <row r="58" spans="1:4" x14ac:dyDescent="0.25">
      <c r="A58" s="114">
        <v>52</v>
      </c>
      <c r="B58" s="115">
        <v>13.97</v>
      </c>
      <c r="C58" s="115">
        <v>1.86</v>
      </c>
      <c r="D58" s="115">
        <v>0</v>
      </c>
    </row>
    <row r="59" spans="1:4" x14ac:dyDescent="0.25">
      <c r="A59" s="114">
        <v>53</v>
      </c>
      <c r="B59" s="115">
        <v>14.19</v>
      </c>
      <c r="C59" s="115">
        <v>1.87</v>
      </c>
      <c r="D59" s="115">
        <v>0</v>
      </c>
    </row>
    <row r="60" spans="1:4" x14ac:dyDescent="0.25">
      <c r="A60" s="114">
        <v>54</v>
      </c>
      <c r="B60" s="115">
        <v>14.41</v>
      </c>
      <c r="C60" s="115">
        <v>1.88</v>
      </c>
      <c r="D60" s="115">
        <v>0</v>
      </c>
    </row>
    <row r="61" spans="1:4" x14ac:dyDescent="0.25">
      <c r="A61" s="114">
        <v>55</v>
      </c>
      <c r="B61" s="115">
        <v>14.63</v>
      </c>
      <c r="C61" s="115">
        <v>1.89</v>
      </c>
      <c r="D61" s="115">
        <v>0</v>
      </c>
    </row>
    <row r="62" spans="1:4" x14ac:dyDescent="0.25">
      <c r="A62" s="114">
        <v>56</v>
      </c>
      <c r="B62" s="115">
        <v>14.86</v>
      </c>
      <c r="C62" s="115">
        <v>1.9</v>
      </c>
      <c r="D62" s="115">
        <v>0</v>
      </c>
    </row>
    <row r="63" spans="1:4" x14ac:dyDescent="0.25">
      <c r="A63" s="114">
        <v>57</v>
      </c>
      <c r="B63" s="115">
        <v>15.1</v>
      </c>
      <c r="C63" s="115">
        <v>1.9</v>
      </c>
      <c r="D63" s="115">
        <v>0</v>
      </c>
    </row>
    <row r="64" spans="1:4" x14ac:dyDescent="0.25">
      <c r="A64" s="114">
        <v>58</v>
      </c>
      <c r="B64" s="115">
        <v>15.34</v>
      </c>
      <c r="C64" s="115">
        <v>1.9</v>
      </c>
      <c r="D64" s="115">
        <v>0</v>
      </c>
    </row>
    <row r="65" spans="1:4" x14ac:dyDescent="0.25">
      <c r="A65" s="114">
        <v>59</v>
      </c>
      <c r="B65" s="115">
        <v>15.6</v>
      </c>
      <c r="C65" s="115">
        <v>1.9</v>
      </c>
      <c r="D65" s="115">
        <v>0</v>
      </c>
    </row>
    <row r="66" spans="1:4" x14ac:dyDescent="0.25">
      <c r="A66" s="114">
        <v>60</v>
      </c>
      <c r="B66" s="115">
        <v>15.86</v>
      </c>
      <c r="C66" s="115">
        <v>1.9</v>
      </c>
      <c r="D66" s="115">
        <v>0</v>
      </c>
    </row>
    <row r="67" spans="1:4" x14ac:dyDescent="0.25">
      <c r="A67" s="114">
        <v>61</v>
      </c>
      <c r="B67" s="115">
        <v>16.13</v>
      </c>
      <c r="C67" s="115">
        <v>1.9</v>
      </c>
      <c r="D67" s="115">
        <v>0</v>
      </c>
    </row>
    <row r="68" spans="1:4" x14ac:dyDescent="0.25">
      <c r="A68" s="114">
        <v>62</v>
      </c>
      <c r="B68" s="115">
        <v>16.41</v>
      </c>
      <c r="C68" s="115">
        <v>1.89</v>
      </c>
      <c r="D68" s="115">
        <v>0</v>
      </c>
    </row>
    <row r="69" spans="1:4" x14ac:dyDescent="0.25">
      <c r="A69" s="114">
        <v>63</v>
      </c>
      <c r="B69" s="115">
        <v>16.7</v>
      </c>
      <c r="C69" s="115">
        <v>1.88</v>
      </c>
      <c r="D69" s="115">
        <v>0</v>
      </c>
    </row>
    <row r="70" spans="1:4" x14ac:dyDescent="0.25">
      <c r="A70" s="114">
        <v>64</v>
      </c>
      <c r="B70" s="115">
        <v>17.010000000000002</v>
      </c>
      <c r="C70" s="115">
        <v>1.87</v>
      </c>
      <c r="D70" s="115">
        <v>0</v>
      </c>
    </row>
  </sheetData>
  <sheetProtection algorithmName="SHA-512" hashValue="cuBAe74KIZqRvEIOvmpLTKehyEDEUWHeZtIdTiPR2Pe0mBOketw1+DosZcjizNO0wI8LhqdgzGWF8kMXWv7XOA==" saltValue="MRXpptr7Iryjdq25VtsXZg==" spinCount="100000" sheet="1" objects="1" scenarios="1"/>
  <conditionalFormatting sqref="A6:A20">
    <cfRule type="expression" dxfId="1385" priority="13" stopIfTrue="1">
      <formula>MOD(ROW(),2)=0</formula>
    </cfRule>
    <cfRule type="expression" dxfId="1384" priority="14" stopIfTrue="1">
      <formula>MOD(ROW(),2)&lt;&gt;0</formula>
    </cfRule>
  </conditionalFormatting>
  <conditionalFormatting sqref="B6:D16 C17:D20">
    <cfRule type="expression" dxfId="1383" priority="15" stopIfTrue="1">
      <formula>MOD(ROW(),2)=0</formula>
    </cfRule>
    <cfRule type="expression" dxfId="1382" priority="16" stopIfTrue="1">
      <formula>MOD(ROW(),2)&lt;&gt;0</formula>
    </cfRule>
  </conditionalFormatting>
  <conditionalFormatting sqref="A25:A70">
    <cfRule type="expression" dxfId="1381" priority="5" stopIfTrue="1">
      <formula>MOD(ROW(),2)=0</formula>
    </cfRule>
    <cfRule type="expression" dxfId="1380" priority="6" stopIfTrue="1">
      <formula>MOD(ROW(),2)&lt;&gt;0</formula>
    </cfRule>
  </conditionalFormatting>
  <conditionalFormatting sqref="B25:D70">
    <cfRule type="expression" dxfId="1379" priority="7" stopIfTrue="1">
      <formula>MOD(ROW(),2)=0</formula>
    </cfRule>
    <cfRule type="expression" dxfId="1378" priority="8" stopIfTrue="1">
      <formula>MOD(ROW(),2)&lt;&gt;0</formula>
    </cfRule>
  </conditionalFormatting>
  <conditionalFormatting sqref="B17">
    <cfRule type="expression" dxfId="1377" priority="3" stopIfTrue="1">
      <formula>MOD(ROW(),2)=0</formula>
    </cfRule>
    <cfRule type="expression" dxfId="1376" priority="4" stopIfTrue="1">
      <formula>MOD(ROW(),2)&lt;&gt;0</formula>
    </cfRule>
  </conditionalFormatting>
  <conditionalFormatting sqref="B18:B20">
    <cfRule type="expression" dxfId="1375" priority="1" stopIfTrue="1">
      <formula>MOD(ROW(),2)=0</formula>
    </cfRule>
    <cfRule type="expression" dxfId="13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x-212</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311</v>
      </c>
      <c r="C10" s="90"/>
      <c r="D10" s="90"/>
    </row>
    <row r="11" spans="1:7" x14ac:dyDescent="0.25">
      <c r="A11" s="88" t="s">
        <v>23</v>
      </c>
      <c r="B11" s="90" t="s">
        <v>273</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212</v>
      </c>
      <c r="C14" s="90"/>
      <c r="D14" s="90"/>
    </row>
    <row r="15" spans="1:7" x14ac:dyDescent="0.25">
      <c r="A15" s="88" t="s">
        <v>53</v>
      </c>
      <c r="B15" s="90" t="s">
        <v>312</v>
      </c>
      <c r="C15" s="90"/>
      <c r="D15" s="90"/>
    </row>
    <row r="16" spans="1:7" x14ac:dyDescent="0.25">
      <c r="A16" s="88" t="s">
        <v>54</v>
      </c>
      <c r="B16" s="90" t="s">
        <v>313</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65</v>
      </c>
      <c r="B26" s="115">
        <v>17.329999999999998</v>
      </c>
      <c r="C26" s="115">
        <v>1.85</v>
      </c>
      <c r="D26" s="115">
        <v>0</v>
      </c>
    </row>
    <row r="27" spans="1:4" x14ac:dyDescent="0.25">
      <c r="A27" s="114">
        <v>66</v>
      </c>
      <c r="B27" s="115">
        <v>17.670000000000002</v>
      </c>
      <c r="C27" s="115">
        <v>1.84</v>
      </c>
      <c r="D27" s="115">
        <v>0</v>
      </c>
    </row>
    <row r="28" spans="1:4" x14ac:dyDescent="0.25">
      <c r="A28"/>
      <c r="B28"/>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Uj3cm7+6b5c7fe2JmoB2wHAsDYrMRpdfPmfUC+76PahrXg+BHAQKFRwCPA0wXoqHGipD1dHgtaTxg5HuISGU4w==" saltValue="sW1Q5WX8r4Kf/aBX4EpuxA==" spinCount="100000" sheet="1" objects="1" scenarios="1"/>
  <conditionalFormatting sqref="A6:A20">
    <cfRule type="expression" dxfId="1373" priority="13" stopIfTrue="1">
      <formula>MOD(ROW(),2)=0</formula>
    </cfRule>
    <cfRule type="expression" dxfId="1372" priority="14" stopIfTrue="1">
      <formula>MOD(ROW(),2)&lt;&gt;0</formula>
    </cfRule>
  </conditionalFormatting>
  <conditionalFormatting sqref="B6:D16 C17:D20">
    <cfRule type="expression" dxfId="1371" priority="15" stopIfTrue="1">
      <formula>MOD(ROW(),2)=0</formula>
    </cfRule>
    <cfRule type="expression" dxfId="1370" priority="16" stopIfTrue="1">
      <formula>MOD(ROW(),2)&lt;&gt;0</formula>
    </cfRule>
  </conditionalFormatting>
  <conditionalFormatting sqref="A25:A27">
    <cfRule type="expression" dxfId="1369" priority="5" stopIfTrue="1">
      <formula>MOD(ROW(),2)=0</formula>
    </cfRule>
    <cfRule type="expression" dxfId="1368" priority="6" stopIfTrue="1">
      <formula>MOD(ROW(),2)&lt;&gt;0</formula>
    </cfRule>
  </conditionalFormatting>
  <conditionalFormatting sqref="B25:D27">
    <cfRule type="expression" dxfId="1367" priority="7" stopIfTrue="1">
      <formula>MOD(ROW(),2)=0</formula>
    </cfRule>
    <cfRule type="expression" dxfId="1366" priority="8" stopIfTrue="1">
      <formula>MOD(ROW(),2)&lt;&gt;0</formula>
    </cfRule>
  </conditionalFormatting>
  <conditionalFormatting sqref="B17">
    <cfRule type="expression" dxfId="1365" priority="3" stopIfTrue="1">
      <formula>MOD(ROW(),2)=0</formula>
    </cfRule>
    <cfRule type="expression" dxfId="1364" priority="4" stopIfTrue="1">
      <formula>MOD(ROW(),2)&lt;&gt;0</formula>
    </cfRule>
  </conditionalFormatting>
  <conditionalFormatting sqref="B18:B20">
    <cfRule type="expression" dxfId="1363" priority="1" stopIfTrue="1">
      <formula>MOD(ROW(),2)=0</formula>
    </cfRule>
    <cfRule type="expression" dxfId="13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dimension ref="A1:H65"/>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x-213</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314</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213</v>
      </c>
      <c r="C14" s="90"/>
      <c r="D14" s="90"/>
    </row>
    <row r="15" spans="1:8" x14ac:dyDescent="0.25">
      <c r="A15" s="88" t="s">
        <v>53</v>
      </c>
      <c r="B15" s="90" t="s">
        <v>315</v>
      </c>
      <c r="C15" s="90"/>
      <c r="D15" s="90"/>
    </row>
    <row r="16" spans="1:8" x14ac:dyDescent="0.25">
      <c r="A16" s="88" t="s">
        <v>54</v>
      </c>
      <c r="B16" s="90" t="s">
        <v>316</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8.81</v>
      </c>
      <c r="C26" s="115">
        <v>1.28</v>
      </c>
      <c r="D26" s="115">
        <v>0</v>
      </c>
    </row>
    <row r="27" spans="1:4" x14ac:dyDescent="0.25">
      <c r="A27" s="114">
        <v>21</v>
      </c>
      <c r="B27" s="115">
        <v>8.94</v>
      </c>
      <c r="C27" s="115">
        <v>1.3</v>
      </c>
      <c r="D27" s="115">
        <v>0</v>
      </c>
    </row>
    <row r="28" spans="1:4" x14ac:dyDescent="0.25">
      <c r="A28" s="114">
        <v>22</v>
      </c>
      <c r="B28" s="115">
        <v>9.07</v>
      </c>
      <c r="C28" s="115">
        <v>1.32</v>
      </c>
      <c r="D28" s="115">
        <v>0</v>
      </c>
    </row>
    <row r="29" spans="1:4" x14ac:dyDescent="0.25">
      <c r="A29" s="114">
        <v>23</v>
      </c>
      <c r="B29" s="115">
        <v>9.1999999999999993</v>
      </c>
      <c r="C29" s="115">
        <v>1.34</v>
      </c>
      <c r="D29" s="115">
        <v>0</v>
      </c>
    </row>
    <row r="30" spans="1:4" x14ac:dyDescent="0.25">
      <c r="A30" s="114">
        <v>24</v>
      </c>
      <c r="B30" s="115">
        <v>9.33</v>
      </c>
      <c r="C30" s="115">
        <v>1.36</v>
      </c>
      <c r="D30" s="115">
        <v>0</v>
      </c>
    </row>
    <row r="31" spans="1:4" x14ac:dyDescent="0.25">
      <c r="A31" s="114">
        <v>25</v>
      </c>
      <c r="B31" s="115">
        <v>9.4600000000000009</v>
      </c>
      <c r="C31" s="115">
        <v>1.38</v>
      </c>
      <c r="D31" s="115">
        <v>0</v>
      </c>
    </row>
    <row r="32" spans="1:4" x14ac:dyDescent="0.25">
      <c r="A32" s="114">
        <v>26</v>
      </c>
      <c r="B32" s="115">
        <v>9.6</v>
      </c>
      <c r="C32" s="115">
        <v>1.4</v>
      </c>
      <c r="D32" s="115">
        <v>0</v>
      </c>
    </row>
    <row r="33" spans="1:4" x14ac:dyDescent="0.25">
      <c r="A33" s="114">
        <v>27</v>
      </c>
      <c r="B33" s="115">
        <v>9.73</v>
      </c>
      <c r="C33" s="115">
        <v>1.42</v>
      </c>
      <c r="D33" s="115">
        <v>0</v>
      </c>
    </row>
    <row r="34" spans="1:4" x14ac:dyDescent="0.25">
      <c r="A34" s="114">
        <v>28</v>
      </c>
      <c r="B34" s="115">
        <v>9.8699999999999992</v>
      </c>
      <c r="C34" s="115">
        <v>1.45</v>
      </c>
      <c r="D34" s="115">
        <v>0</v>
      </c>
    </row>
    <row r="35" spans="1:4" x14ac:dyDescent="0.25">
      <c r="A35" s="114">
        <v>29</v>
      </c>
      <c r="B35" s="115">
        <v>10.01</v>
      </c>
      <c r="C35" s="115">
        <v>1.47</v>
      </c>
      <c r="D35" s="115">
        <v>0</v>
      </c>
    </row>
    <row r="36" spans="1:4" x14ac:dyDescent="0.25">
      <c r="A36" s="114">
        <v>30</v>
      </c>
      <c r="B36" s="115">
        <v>10.16</v>
      </c>
      <c r="C36" s="115">
        <v>1.49</v>
      </c>
      <c r="D36" s="115">
        <v>0</v>
      </c>
    </row>
    <row r="37" spans="1:4" x14ac:dyDescent="0.25">
      <c r="A37" s="114">
        <v>31</v>
      </c>
      <c r="B37" s="115">
        <v>10.3</v>
      </c>
      <c r="C37" s="115">
        <v>1.51</v>
      </c>
      <c r="D37" s="115">
        <v>0</v>
      </c>
    </row>
    <row r="38" spans="1:4" x14ac:dyDescent="0.25">
      <c r="A38" s="114">
        <v>32</v>
      </c>
      <c r="B38" s="115">
        <v>10.45</v>
      </c>
      <c r="C38" s="115">
        <v>1.53</v>
      </c>
      <c r="D38" s="115">
        <v>0</v>
      </c>
    </row>
    <row r="39" spans="1:4" x14ac:dyDescent="0.25">
      <c r="A39" s="114">
        <v>33</v>
      </c>
      <c r="B39" s="115">
        <v>10.6</v>
      </c>
      <c r="C39" s="115">
        <v>1.55</v>
      </c>
      <c r="D39" s="115">
        <v>0</v>
      </c>
    </row>
    <row r="40" spans="1:4" x14ac:dyDescent="0.25">
      <c r="A40" s="114">
        <v>34</v>
      </c>
      <c r="B40" s="115">
        <v>10.75</v>
      </c>
      <c r="C40" s="115">
        <v>1.57</v>
      </c>
      <c r="D40" s="115">
        <v>0</v>
      </c>
    </row>
    <row r="41" spans="1:4" x14ac:dyDescent="0.25">
      <c r="A41" s="114">
        <v>35</v>
      </c>
      <c r="B41" s="115">
        <v>10.91</v>
      </c>
      <c r="C41" s="115">
        <v>1.59</v>
      </c>
      <c r="D41" s="115">
        <v>0</v>
      </c>
    </row>
    <row r="42" spans="1:4" x14ac:dyDescent="0.25">
      <c r="A42" s="114">
        <v>36</v>
      </c>
      <c r="B42" s="115">
        <v>11.06</v>
      </c>
      <c r="C42" s="115">
        <v>1.61</v>
      </c>
      <c r="D42" s="115">
        <v>0</v>
      </c>
    </row>
    <row r="43" spans="1:4" x14ac:dyDescent="0.25">
      <c r="A43" s="114">
        <v>37</v>
      </c>
      <c r="B43" s="115">
        <v>11.22</v>
      </c>
      <c r="C43" s="115">
        <v>1.63</v>
      </c>
      <c r="D43" s="115">
        <v>0</v>
      </c>
    </row>
    <row r="44" spans="1:4" x14ac:dyDescent="0.25">
      <c r="A44" s="114">
        <v>38</v>
      </c>
      <c r="B44" s="115">
        <v>11.39</v>
      </c>
      <c r="C44" s="115">
        <v>1.65</v>
      </c>
      <c r="D44" s="115">
        <v>0</v>
      </c>
    </row>
    <row r="45" spans="1:4" x14ac:dyDescent="0.25">
      <c r="A45" s="114">
        <v>39</v>
      </c>
      <c r="B45" s="115">
        <v>11.55</v>
      </c>
      <c r="C45" s="115">
        <v>1.66</v>
      </c>
      <c r="D45" s="115">
        <v>0</v>
      </c>
    </row>
    <row r="46" spans="1:4" x14ac:dyDescent="0.25">
      <c r="A46" s="114">
        <v>40</v>
      </c>
      <c r="B46" s="115">
        <v>11.72</v>
      </c>
      <c r="C46" s="115">
        <v>1.68</v>
      </c>
      <c r="D46" s="115">
        <v>0</v>
      </c>
    </row>
    <row r="47" spans="1:4" x14ac:dyDescent="0.25">
      <c r="A47" s="114">
        <v>41</v>
      </c>
      <c r="B47" s="115">
        <v>11.89</v>
      </c>
      <c r="C47" s="115">
        <v>1.7</v>
      </c>
      <c r="D47" s="115">
        <v>0</v>
      </c>
    </row>
    <row r="48" spans="1:4" x14ac:dyDescent="0.25">
      <c r="A48" s="114">
        <v>42</v>
      </c>
      <c r="B48" s="115">
        <v>12.06</v>
      </c>
      <c r="C48" s="115">
        <v>1.72</v>
      </c>
      <c r="D48" s="115">
        <v>0</v>
      </c>
    </row>
    <row r="49" spans="1:4" x14ac:dyDescent="0.25">
      <c r="A49" s="114">
        <v>43</v>
      </c>
      <c r="B49" s="115">
        <v>12.24</v>
      </c>
      <c r="C49" s="115">
        <v>1.74</v>
      </c>
      <c r="D49" s="115">
        <v>0</v>
      </c>
    </row>
    <row r="50" spans="1:4" x14ac:dyDescent="0.25">
      <c r="A50" s="114">
        <v>44</v>
      </c>
      <c r="B50" s="115">
        <v>12.41</v>
      </c>
      <c r="C50" s="115">
        <v>1.75</v>
      </c>
      <c r="D50" s="115">
        <v>0</v>
      </c>
    </row>
    <row r="51" spans="1:4" x14ac:dyDescent="0.25">
      <c r="A51" s="114">
        <v>45</v>
      </c>
      <c r="B51" s="115">
        <v>12.6</v>
      </c>
      <c r="C51" s="115">
        <v>1.77</v>
      </c>
      <c r="D51" s="115">
        <v>0</v>
      </c>
    </row>
    <row r="52" spans="1:4" x14ac:dyDescent="0.25">
      <c r="A52" s="114">
        <v>46</v>
      </c>
      <c r="B52" s="115">
        <v>12.78</v>
      </c>
      <c r="C52" s="115">
        <v>1.79</v>
      </c>
      <c r="D52" s="115">
        <v>0</v>
      </c>
    </row>
    <row r="53" spans="1:4" x14ac:dyDescent="0.25">
      <c r="A53" s="114">
        <v>47</v>
      </c>
      <c r="B53" s="115">
        <v>12.97</v>
      </c>
      <c r="C53" s="115">
        <v>1.8</v>
      </c>
      <c r="D53" s="115">
        <v>0</v>
      </c>
    </row>
    <row r="54" spans="1:4" x14ac:dyDescent="0.25">
      <c r="A54" s="114">
        <v>48</v>
      </c>
      <c r="B54" s="115">
        <v>13.16</v>
      </c>
      <c r="C54" s="115">
        <v>1.81</v>
      </c>
      <c r="D54" s="115">
        <v>0</v>
      </c>
    </row>
    <row r="55" spans="1:4" x14ac:dyDescent="0.25">
      <c r="A55" s="114">
        <v>49</v>
      </c>
      <c r="B55" s="115">
        <v>13.36</v>
      </c>
      <c r="C55" s="115">
        <v>1.83</v>
      </c>
      <c r="D55" s="115">
        <v>0</v>
      </c>
    </row>
    <row r="56" spans="1:4" x14ac:dyDescent="0.25">
      <c r="A56" s="114">
        <v>50</v>
      </c>
      <c r="B56" s="115">
        <v>13.56</v>
      </c>
      <c r="C56" s="115">
        <v>1.84</v>
      </c>
      <c r="D56" s="115">
        <v>0</v>
      </c>
    </row>
    <row r="57" spans="1:4" x14ac:dyDescent="0.25">
      <c r="A57" s="114">
        <v>51</v>
      </c>
      <c r="B57" s="115">
        <v>13.77</v>
      </c>
      <c r="C57" s="115">
        <v>1.85</v>
      </c>
      <c r="D57" s="115">
        <v>0</v>
      </c>
    </row>
    <row r="58" spans="1:4" x14ac:dyDescent="0.25">
      <c r="A58" s="114">
        <v>52</v>
      </c>
      <c r="B58" s="115">
        <v>13.97</v>
      </c>
      <c r="C58" s="115">
        <v>1.86</v>
      </c>
      <c r="D58" s="115">
        <v>0</v>
      </c>
    </row>
    <row r="59" spans="1:4" x14ac:dyDescent="0.25">
      <c r="A59" s="114">
        <v>53</v>
      </c>
      <c r="B59" s="115">
        <v>14.19</v>
      </c>
      <c r="C59" s="115">
        <v>1.87</v>
      </c>
      <c r="D59" s="115">
        <v>0</v>
      </c>
    </row>
    <row r="60" spans="1:4" x14ac:dyDescent="0.25">
      <c r="A60" s="114">
        <v>54</v>
      </c>
      <c r="B60" s="115">
        <v>14.41</v>
      </c>
      <c r="C60" s="115">
        <v>1.88</v>
      </c>
      <c r="D60" s="115">
        <v>0</v>
      </c>
    </row>
    <row r="61" spans="1:4" x14ac:dyDescent="0.25">
      <c r="A61" s="114">
        <v>55</v>
      </c>
      <c r="B61" s="115">
        <v>14.63</v>
      </c>
      <c r="C61" s="115">
        <v>1.89</v>
      </c>
      <c r="D61" s="115">
        <v>0</v>
      </c>
    </row>
    <row r="62" spans="1:4" x14ac:dyDescent="0.25">
      <c r="A62" s="114">
        <v>56</v>
      </c>
      <c r="B62" s="115">
        <v>14.86</v>
      </c>
      <c r="C62" s="115">
        <v>1.9</v>
      </c>
      <c r="D62" s="115">
        <v>0</v>
      </c>
    </row>
    <row r="63" spans="1:4" x14ac:dyDescent="0.25">
      <c r="A63" s="114">
        <v>57</v>
      </c>
      <c r="B63" s="115">
        <v>15.1</v>
      </c>
      <c r="C63" s="115">
        <v>1.9</v>
      </c>
      <c r="D63" s="115">
        <v>0</v>
      </c>
    </row>
    <row r="64" spans="1:4" x14ac:dyDescent="0.25">
      <c r="A64" s="114">
        <v>58</v>
      </c>
      <c r="B64" s="115">
        <v>15.34</v>
      </c>
      <c r="C64" s="115">
        <v>1.9</v>
      </c>
      <c r="D64" s="115">
        <v>0</v>
      </c>
    </row>
    <row r="65" spans="1:4" x14ac:dyDescent="0.25">
      <c r="A65" s="114">
        <v>59</v>
      </c>
      <c r="B65" s="115">
        <v>15.6</v>
      </c>
      <c r="C65" s="115">
        <v>1.9</v>
      </c>
      <c r="D65" s="115">
        <v>0</v>
      </c>
    </row>
  </sheetData>
  <sheetProtection algorithmName="SHA-512" hashValue="Nz4hGO0dUjiRv29bidcYhRodKKahbjKA90TQzvViaah4LxaWPuPHFZDEEWR0OXEHB44VdMf26UNdxQzBgLJHaw==" saltValue="LbKfRD17fjgtpWMehtsBzQ==" spinCount="100000" sheet="1" objects="1" scenarios="1"/>
  <conditionalFormatting sqref="A6:A20">
    <cfRule type="expression" dxfId="1361" priority="13" stopIfTrue="1">
      <formula>MOD(ROW(),2)=0</formula>
    </cfRule>
    <cfRule type="expression" dxfId="1360" priority="14" stopIfTrue="1">
      <formula>MOD(ROW(),2)&lt;&gt;0</formula>
    </cfRule>
  </conditionalFormatting>
  <conditionalFormatting sqref="B6:D16 C17:D20">
    <cfRule type="expression" dxfId="1359" priority="15" stopIfTrue="1">
      <formula>MOD(ROW(),2)=0</formula>
    </cfRule>
    <cfRule type="expression" dxfId="1358" priority="16" stopIfTrue="1">
      <formula>MOD(ROW(),2)&lt;&gt;0</formula>
    </cfRule>
  </conditionalFormatting>
  <conditionalFormatting sqref="A25:A65">
    <cfRule type="expression" dxfId="1357" priority="5" stopIfTrue="1">
      <formula>MOD(ROW(),2)=0</formula>
    </cfRule>
    <cfRule type="expression" dxfId="1356" priority="6" stopIfTrue="1">
      <formula>MOD(ROW(),2)&lt;&gt;0</formula>
    </cfRule>
  </conditionalFormatting>
  <conditionalFormatting sqref="B25:D65">
    <cfRule type="expression" dxfId="1355" priority="7" stopIfTrue="1">
      <formula>MOD(ROW(),2)=0</formula>
    </cfRule>
    <cfRule type="expression" dxfId="1354" priority="8" stopIfTrue="1">
      <formula>MOD(ROW(),2)&lt;&gt;0</formula>
    </cfRule>
  </conditionalFormatting>
  <conditionalFormatting sqref="B17">
    <cfRule type="expression" dxfId="1353" priority="3" stopIfTrue="1">
      <formula>MOD(ROW(),2)=0</formula>
    </cfRule>
    <cfRule type="expression" dxfId="1352" priority="4" stopIfTrue="1">
      <formula>MOD(ROW(),2)&lt;&gt;0</formula>
    </cfRule>
  </conditionalFormatting>
  <conditionalFormatting sqref="B18:B20">
    <cfRule type="expression" dxfId="1351" priority="1" stopIfTrue="1">
      <formula>MOD(ROW(),2)=0</formula>
    </cfRule>
    <cfRule type="expression" dxfId="13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x-214</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317</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214</v>
      </c>
      <c r="C14" s="90"/>
      <c r="D14" s="90"/>
    </row>
    <row r="15" spans="1:7" x14ac:dyDescent="0.25">
      <c r="A15" s="88" t="s">
        <v>53</v>
      </c>
      <c r="B15" s="90" t="s">
        <v>318</v>
      </c>
      <c r="C15" s="90"/>
      <c r="D15" s="90"/>
    </row>
    <row r="16" spans="1:7" x14ac:dyDescent="0.25">
      <c r="A16" s="88" t="s">
        <v>54</v>
      </c>
      <c r="B16" s="90" t="s">
        <v>319</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60</v>
      </c>
      <c r="B26" s="115">
        <v>15.86</v>
      </c>
      <c r="C26" s="115">
        <v>1.9</v>
      </c>
      <c r="D26" s="115">
        <v>0</v>
      </c>
    </row>
    <row r="27" spans="1:4" x14ac:dyDescent="0.25">
      <c r="A27" s="114">
        <v>61</v>
      </c>
      <c r="B27" s="115">
        <v>16.13</v>
      </c>
      <c r="C27" s="115">
        <v>1.9</v>
      </c>
      <c r="D27" s="115">
        <v>0</v>
      </c>
    </row>
    <row r="28" spans="1:4" x14ac:dyDescent="0.25">
      <c r="A28" s="114">
        <v>62</v>
      </c>
      <c r="B28" s="115">
        <v>16.41</v>
      </c>
      <c r="C28" s="115">
        <v>1.89</v>
      </c>
      <c r="D28" s="115">
        <v>0</v>
      </c>
    </row>
    <row r="29" spans="1:4" x14ac:dyDescent="0.25">
      <c r="A29" s="114">
        <v>63</v>
      </c>
      <c r="B29" s="115">
        <v>16.7</v>
      </c>
      <c r="C29" s="115">
        <v>1.88</v>
      </c>
      <c r="D29" s="115">
        <v>0</v>
      </c>
    </row>
    <row r="30" spans="1:4" x14ac:dyDescent="0.25">
      <c r="A30" s="114">
        <v>64</v>
      </c>
      <c r="B30" s="115">
        <v>17.010000000000002</v>
      </c>
      <c r="C30" s="115">
        <v>1.87</v>
      </c>
      <c r="D30" s="115">
        <v>0</v>
      </c>
    </row>
    <row r="31" spans="1:4" x14ac:dyDescent="0.25">
      <c r="A31" s="114">
        <v>65</v>
      </c>
      <c r="B31" s="115">
        <v>17.329999999999998</v>
      </c>
      <c r="C31" s="115">
        <v>1.85</v>
      </c>
      <c r="D31" s="115">
        <v>0</v>
      </c>
    </row>
    <row r="32" spans="1:4" x14ac:dyDescent="0.25">
      <c r="A32" s="114">
        <v>66</v>
      </c>
      <c r="B32" s="115">
        <v>17.670000000000002</v>
      </c>
      <c r="C32" s="115">
        <v>1.84</v>
      </c>
      <c r="D32" s="115">
        <v>0</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W63PONt0WG3RyoTfRpkRcsKny32lFG1M+9M8gSAncka6zJEYCLxW5efu79agRKU01Sj8so8ueWmmNg1POhUGsg==" saltValue="i7zLhzkbeHg9FwJ4puTAsQ==" spinCount="100000" sheet="1" objects="1" scenarios="1"/>
  <conditionalFormatting sqref="A6:A20">
    <cfRule type="expression" dxfId="1349" priority="13" stopIfTrue="1">
      <formula>MOD(ROW(),2)=0</formula>
    </cfRule>
    <cfRule type="expression" dxfId="1348" priority="14" stopIfTrue="1">
      <formula>MOD(ROW(),2)&lt;&gt;0</formula>
    </cfRule>
  </conditionalFormatting>
  <conditionalFormatting sqref="B6:D16 C17:D20">
    <cfRule type="expression" dxfId="1347" priority="15" stopIfTrue="1">
      <formula>MOD(ROW(),2)=0</formula>
    </cfRule>
    <cfRule type="expression" dxfId="1346" priority="16" stopIfTrue="1">
      <formula>MOD(ROW(),2)&lt;&gt;0</formula>
    </cfRule>
  </conditionalFormatting>
  <conditionalFormatting sqref="A25:A32">
    <cfRule type="expression" dxfId="1345" priority="5" stopIfTrue="1">
      <formula>MOD(ROW(),2)=0</formula>
    </cfRule>
    <cfRule type="expression" dxfId="1344" priority="6" stopIfTrue="1">
      <formula>MOD(ROW(),2)&lt;&gt;0</formula>
    </cfRule>
  </conditionalFormatting>
  <conditionalFormatting sqref="B25:D32">
    <cfRule type="expression" dxfId="1343" priority="7" stopIfTrue="1">
      <formula>MOD(ROW(),2)=0</formula>
    </cfRule>
    <cfRule type="expression" dxfId="1342" priority="8" stopIfTrue="1">
      <formula>MOD(ROW(),2)&lt;&gt;0</formula>
    </cfRule>
  </conditionalFormatting>
  <conditionalFormatting sqref="B17">
    <cfRule type="expression" dxfId="1341" priority="3" stopIfTrue="1">
      <formula>MOD(ROW(),2)=0</formula>
    </cfRule>
    <cfRule type="expression" dxfId="1340" priority="4" stopIfTrue="1">
      <formula>MOD(ROW(),2)&lt;&gt;0</formula>
    </cfRule>
  </conditionalFormatting>
  <conditionalFormatting sqref="B18:B20">
    <cfRule type="expression" dxfId="1339" priority="1" stopIfTrue="1">
      <formula>MOD(ROW(),2)=0</formula>
    </cfRule>
    <cfRule type="expression" dxfId="13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dimension ref="A1:H70"/>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x-215</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320</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215</v>
      </c>
      <c r="C14" s="90"/>
      <c r="D14" s="90"/>
    </row>
    <row r="15" spans="1:8" x14ac:dyDescent="0.25">
      <c r="A15" s="88" t="s">
        <v>53</v>
      </c>
      <c r="B15" s="90" t="s">
        <v>321</v>
      </c>
      <c r="C15" s="90"/>
      <c r="D15" s="90"/>
    </row>
    <row r="16" spans="1:8" x14ac:dyDescent="0.25">
      <c r="A16" s="88" t="s">
        <v>54</v>
      </c>
      <c r="B16" s="90" t="s">
        <v>322</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8.3800000000000008</v>
      </c>
      <c r="C26" s="115">
        <v>1.29</v>
      </c>
      <c r="D26" s="115">
        <v>0</v>
      </c>
    </row>
    <row r="27" spans="1:4" x14ac:dyDescent="0.25">
      <c r="A27" s="114">
        <v>21</v>
      </c>
      <c r="B27" s="115">
        <v>8.5</v>
      </c>
      <c r="C27" s="115">
        <v>1.31</v>
      </c>
      <c r="D27" s="115">
        <v>0</v>
      </c>
    </row>
    <row r="28" spans="1:4" x14ac:dyDescent="0.25">
      <c r="A28" s="114">
        <v>22</v>
      </c>
      <c r="B28" s="115">
        <v>8.6199999999999992</v>
      </c>
      <c r="C28" s="115">
        <v>1.33</v>
      </c>
      <c r="D28" s="115">
        <v>0</v>
      </c>
    </row>
    <row r="29" spans="1:4" x14ac:dyDescent="0.25">
      <c r="A29" s="114">
        <v>23</v>
      </c>
      <c r="B29" s="115">
        <v>8.74</v>
      </c>
      <c r="C29" s="115">
        <v>1.35</v>
      </c>
      <c r="D29" s="115">
        <v>0</v>
      </c>
    </row>
    <row r="30" spans="1:4" x14ac:dyDescent="0.25">
      <c r="A30" s="114">
        <v>24</v>
      </c>
      <c r="B30" s="115">
        <v>8.8699999999999992</v>
      </c>
      <c r="C30" s="115">
        <v>1.37</v>
      </c>
      <c r="D30" s="115">
        <v>0</v>
      </c>
    </row>
    <row r="31" spans="1:4" x14ac:dyDescent="0.25">
      <c r="A31" s="114">
        <v>25</v>
      </c>
      <c r="B31" s="115">
        <v>8.99</v>
      </c>
      <c r="C31" s="115">
        <v>1.39</v>
      </c>
      <c r="D31" s="115">
        <v>0</v>
      </c>
    </row>
    <row r="32" spans="1:4" x14ac:dyDescent="0.25">
      <c r="A32" s="114">
        <v>26</v>
      </c>
      <c r="B32" s="115">
        <v>9.1199999999999992</v>
      </c>
      <c r="C32" s="115">
        <v>1.41</v>
      </c>
      <c r="D32" s="115">
        <v>0</v>
      </c>
    </row>
    <row r="33" spans="1:4" x14ac:dyDescent="0.25">
      <c r="A33" s="114">
        <v>27</v>
      </c>
      <c r="B33" s="115">
        <v>9.25</v>
      </c>
      <c r="C33" s="115">
        <v>1.43</v>
      </c>
      <c r="D33" s="115">
        <v>0</v>
      </c>
    </row>
    <row r="34" spans="1:4" x14ac:dyDescent="0.25">
      <c r="A34" s="114">
        <v>28</v>
      </c>
      <c r="B34" s="115">
        <v>9.3800000000000008</v>
      </c>
      <c r="C34" s="115">
        <v>1.46</v>
      </c>
      <c r="D34" s="115">
        <v>0</v>
      </c>
    </row>
    <row r="35" spans="1:4" x14ac:dyDescent="0.25">
      <c r="A35" s="114">
        <v>29</v>
      </c>
      <c r="B35" s="115">
        <v>9.51</v>
      </c>
      <c r="C35" s="115">
        <v>1.48</v>
      </c>
      <c r="D35" s="115">
        <v>0</v>
      </c>
    </row>
    <row r="36" spans="1:4" x14ac:dyDescent="0.25">
      <c r="A36" s="114">
        <v>30</v>
      </c>
      <c r="B36" s="115">
        <v>9.65</v>
      </c>
      <c r="C36" s="115">
        <v>1.5</v>
      </c>
      <c r="D36" s="115">
        <v>0</v>
      </c>
    </row>
    <row r="37" spans="1:4" x14ac:dyDescent="0.25">
      <c r="A37" s="114">
        <v>31</v>
      </c>
      <c r="B37" s="115">
        <v>9.7799999999999994</v>
      </c>
      <c r="C37" s="115">
        <v>1.52</v>
      </c>
      <c r="D37" s="115">
        <v>0</v>
      </c>
    </row>
    <row r="38" spans="1:4" x14ac:dyDescent="0.25">
      <c r="A38" s="114">
        <v>32</v>
      </c>
      <c r="B38" s="115">
        <v>9.92</v>
      </c>
      <c r="C38" s="115">
        <v>1.54</v>
      </c>
      <c r="D38" s="115">
        <v>0</v>
      </c>
    </row>
    <row r="39" spans="1:4" x14ac:dyDescent="0.25">
      <c r="A39" s="114">
        <v>33</v>
      </c>
      <c r="B39" s="115">
        <v>10.07</v>
      </c>
      <c r="C39" s="115">
        <v>1.56</v>
      </c>
      <c r="D39" s="115">
        <v>0</v>
      </c>
    </row>
    <row r="40" spans="1:4" x14ac:dyDescent="0.25">
      <c r="A40" s="114">
        <v>34</v>
      </c>
      <c r="B40" s="115">
        <v>10.210000000000001</v>
      </c>
      <c r="C40" s="115">
        <v>1.58</v>
      </c>
      <c r="D40" s="115">
        <v>0</v>
      </c>
    </row>
    <row r="41" spans="1:4" x14ac:dyDescent="0.25">
      <c r="A41" s="114">
        <v>35</v>
      </c>
      <c r="B41" s="115">
        <v>10.35</v>
      </c>
      <c r="C41" s="115">
        <v>1.6</v>
      </c>
      <c r="D41" s="115">
        <v>0</v>
      </c>
    </row>
    <row r="42" spans="1:4" x14ac:dyDescent="0.25">
      <c r="A42" s="114">
        <v>36</v>
      </c>
      <c r="B42" s="115">
        <v>10.5</v>
      </c>
      <c r="C42" s="115">
        <v>1.62</v>
      </c>
      <c r="D42" s="115">
        <v>0</v>
      </c>
    </row>
    <row r="43" spans="1:4" x14ac:dyDescent="0.25">
      <c r="A43" s="114">
        <v>37</v>
      </c>
      <c r="B43" s="115">
        <v>10.65</v>
      </c>
      <c r="C43" s="115">
        <v>1.64</v>
      </c>
      <c r="D43" s="115">
        <v>0</v>
      </c>
    </row>
    <row r="44" spans="1:4" x14ac:dyDescent="0.25">
      <c r="A44" s="114">
        <v>38</v>
      </c>
      <c r="B44" s="115">
        <v>10.8</v>
      </c>
      <c r="C44" s="115">
        <v>1.66</v>
      </c>
      <c r="D44" s="115">
        <v>0</v>
      </c>
    </row>
    <row r="45" spans="1:4" x14ac:dyDescent="0.25">
      <c r="A45" s="114">
        <v>39</v>
      </c>
      <c r="B45" s="115">
        <v>10.96</v>
      </c>
      <c r="C45" s="115">
        <v>1.68</v>
      </c>
      <c r="D45" s="115">
        <v>0</v>
      </c>
    </row>
    <row r="46" spans="1:4" x14ac:dyDescent="0.25">
      <c r="A46" s="114">
        <v>40</v>
      </c>
      <c r="B46" s="115">
        <v>11.12</v>
      </c>
      <c r="C46" s="115">
        <v>1.7</v>
      </c>
      <c r="D46" s="115">
        <v>0</v>
      </c>
    </row>
    <row r="47" spans="1:4" x14ac:dyDescent="0.25">
      <c r="A47" s="114">
        <v>41</v>
      </c>
      <c r="B47" s="115">
        <v>11.28</v>
      </c>
      <c r="C47" s="115">
        <v>1.72</v>
      </c>
      <c r="D47" s="115">
        <v>0</v>
      </c>
    </row>
    <row r="48" spans="1:4" x14ac:dyDescent="0.25">
      <c r="A48" s="114">
        <v>42</v>
      </c>
      <c r="B48" s="115">
        <v>11.44</v>
      </c>
      <c r="C48" s="115">
        <v>1.73</v>
      </c>
      <c r="D48" s="115">
        <v>0</v>
      </c>
    </row>
    <row r="49" spans="1:4" x14ac:dyDescent="0.25">
      <c r="A49" s="114">
        <v>43</v>
      </c>
      <c r="B49" s="115">
        <v>11.6</v>
      </c>
      <c r="C49" s="115">
        <v>1.75</v>
      </c>
      <c r="D49" s="115">
        <v>0</v>
      </c>
    </row>
    <row r="50" spans="1:4" x14ac:dyDescent="0.25">
      <c r="A50" s="114">
        <v>44</v>
      </c>
      <c r="B50" s="115">
        <v>11.77</v>
      </c>
      <c r="C50" s="115">
        <v>1.77</v>
      </c>
      <c r="D50" s="115">
        <v>0</v>
      </c>
    </row>
    <row r="51" spans="1:4" x14ac:dyDescent="0.25">
      <c r="A51" s="114">
        <v>45</v>
      </c>
      <c r="B51" s="115">
        <v>11.94</v>
      </c>
      <c r="C51" s="115">
        <v>1.79</v>
      </c>
      <c r="D51" s="115">
        <v>0</v>
      </c>
    </row>
    <row r="52" spans="1:4" x14ac:dyDescent="0.25">
      <c r="A52" s="114">
        <v>46</v>
      </c>
      <c r="B52" s="115">
        <v>12.12</v>
      </c>
      <c r="C52" s="115">
        <v>1.8</v>
      </c>
      <c r="D52" s="115">
        <v>0</v>
      </c>
    </row>
    <row r="53" spans="1:4" x14ac:dyDescent="0.25">
      <c r="A53" s="114">
        <v>47</v>
      </c>
      <c r="B53" s="115">
        <v>12.29</v>
      </c>
      <c r="C53" s="115">
        <v>1.82</v>
      </c>
      <c r="D53" s="115">
        <v>0</v>
      </c>
    </row>
    <row r="54" spans="1:4" x14ac:dyDescent="0.25">
      <c r="A54" s="114">
        <v>48</v>
      </c>
      <c r="B54" s="115">
        <v>12.47</v>
      </c>
      <c r="C54" s="115">
        <v>1.83</v>
      </c>
      <c r="D54" s="115">
        <v>0</v>
      </c>
    </row>
    <row r="55" spans="1:4" x14ac:dyDescent="0.25">
      <c r="A55" s="114">
        <v>49</v>
      </c>
      <c r="B55" s="115">
        <v>12.66</v>
      </c>
      <c r="C55" s="115">
        <v>1.85</v>
      </c>
      <c r="D55" s="115">
        <v>0</v>
      </c>
    </row>
    <row r="56" spans="1:4" x14ac:dyDescent="0.25">
      <c r="A56" s="114">
        <v>50</v>
      </c>
      <c r="B56" s="115">
        <v>12.85</v>
      </c>
      <c r="C56" s="115">
        <v>1.86</v>
      </c>
      <c r="D56" s="115">
        <v>0</v>
      </c>
    </row>
    <row r="57" spans="1:4" x14ac:dyDescent="0.25">
      <c r="A57" s="114">
        <v>51</v>
      </c>
      <c r="B57" s="115">
        <v>13.04</v>
      </c>
      <c r="C57" s="115">
        <v>1.87</v>
      </c>
      <c r="D57" s="115">
        <v>0</v>
      </c>
    </row>
    <row r="58" spans="1:4" x14ac:dyDescent="0.25">
      <c r="A58" s="114">
        <v>52</v>
      </c>
      <c r="B58" s="115">
        <v>13.23</v>
      </c>
      <c r="C58" s="115">
        <v>1.88</v>
      </c>
      <c r="D58" s="115">
        <v>0</v>
      </c>
    </row>
    <row r="59" spans="1:4" x14ac:dyDescent="0.25">
      <c r="A59" s="114">
        <v>53</v>
      </c>
      <c r="B59" s="115">
        <v>13.43</v>
      </c>
      <c r="C59" s="115">
        <v>1.89</v>
      </c>
      <c r="D59" s="115">
        <v>0</v>
      </c>
    </row>
    <row r="60" spans="1:4" x14ac:dyDescent="0.25">
      <c r="A60" s="114">
        <v>54</v>
      </c>
      <c r="B60" s="115">
        <v>13.64</v>
      </c>
      <c r="C60" s="115">
        <v>1.9</v>
      </c>
      <c r="D60" s="115">
        <v>0</v>
      </c>
    </row>
    <row r="61" spans="1:4" x14ac:dyDescent="0.25">
      <c r="A61" s="114">
        <v>55</v>
      </c>
      <c r="B61" s="115">
        <v>13.85</v>
      </c>
      <c r="C61" s="115">
        <v>1.91</v>
      </c>
      <c r="D61" s="115">
        <v>0</v>
      </c>
    </row>
    <row r="62" spans="1:4" x14ac:dyDescent="0.25">
      <c r="A62" s="114">
        <v>56</v>
      </c>
      <c r="B62" s="115">
        <v>14.07</v>
      </c>
      <c r="C62" s="115">
        <v>1.92</v>
      </c>
      <c r="D62" s="115">
        <v>0</v>
      </c>
    </row>
    <row r="63" spans="1:4" x14ac:dyDescent="0.25">
      <c r="A63" s="114">
        <v>57</v>
      </c>
      <c r="B63" s="115">
        <v>14.29</v>
      </c>
      <c r="C63" s="115">
        <v>1.92</v>
      </c>
      <c r="D63" s="115">
        <v>0</v>
      </c>
    </row>
    <row r="64" spans="1:4" x14ac:dyDescent="0.25">
      <c r="A64" s="114">
        <v>58</v>
      </c>
      <c r="B64" s="115">
        <v>14.52</v>
      </c>
      <c r="C64" s="115">
        <v>1.92</v>
      </c>
      <c r="D64" s="115">
        <v>0</v>
      </c>
    </row>
    <row r="65" spans="1:4" x14ac:dyDescent="0.25">
      <c r="A65" s="114">
        <v>59</v>
      </c>
      <c r="B65" s="115">
        <v>14.75</v>
      </c>
      <c r="C65" s="115">
        <v>1.92</v>
      </c>
      <c r="D65" s="115">
        <v>0</v>
      </c>
    </row>
    <row r="66" spans="1:4" x14ac:dyDescent="0.25">
      <c r="A66" s="114">
        <v>60</v>
      </c>
      <c r="B66" s="115">
        <v>15</v>
      </c>
      <c r="C66" s="115">
        <v>1.92</v>
      </c>
      <c r="D66" s="115">
        <v>0</v>
      </c>
    </row>
    <row r="67" spans="1:4" x14ac:dyDescent="0.25">
      <c r="A67" s="114">
        <v>61</v>
      </c>
      <c r="B67" s="115">
        <v>15.25</v>
      </c>
      <c r="C67" s="115">
        <v>1.92</v>
      </c>
      <c r="D67" s="115">
        <v>0</v>
      </c>
    </row>
    <row r="68" spans="1:4" x14ac:dyDescent="0.25">
      <c r="A68" s="114">
        <v>62</v>
      </c>
      <c r="B68" s="115">
        <v>15.52</v>
      </c>
      <c r="C68" s="115">
        <v>1.91</v>
      </c>
      <c r="D68" s="115">
        <v>0</v>
      </c>
    </row>
    <row r="69" spans="1:4" x14ac:dyDescent="0.25">
      <c r="A69" s="114">
        <v>63</v>
      </c>
      <c r="B69" s="115">
        <v>15.79</v>
      </c>
      <c r="C69" s="115">
        <v>1.9</v>
      </c>
      <c r="D69" s="115">
        <v>0</v>
      </c>
    </row>
    <row r="70" spans="1:4" x14ac:dyDescent="0.25">
      <c r="A70" s="114">
        <v>64</v>
      </c>
      <c r="B70" s="115">
        <v>16.079999999999998</v>
      </c>
      <c r="C70" s="115">
        <v>1.89</v>
      </c>
      <c r="D70" s="115">
        <v>0</v>
      </c>
    </row>
  </sheetData>
  <sheetProtection algorithmName="SHA-512" hashValue="rT1utuDDiZ+RttLiMZO9LyPOB90GLf92wu4IAhCh2LqHHyvOJQ10OpRu/BrWo1GEkzcGsjVQsk+CWLn8JuRzog==" saltValue="TranOP1OJrRf0Y2ALoDaMw==" spinCount="100000" sheet="1" objects="1" scenarios="1"/>
  <conditionalFormatting sqref="A6:A20">
    <cfRule type="expression" dxfId="1337" priority="13" stopIfTrue="1">
      <formula>MOD(ROW(),2)=0</formula>
    </cfRule>
    <cfRule type="expression" dxfId="1336" priority="14" stopIfTrue="1">
      <formula>MOD(ROW(),2)&lt;&gt;0</formula>
    </cfRule>
  </conditionalFormatting>
  <conditionalFormatting sqref="B6:D16 C17:D20">
    <cfRule type="expression" dxfId="1335" priority="15" stopIfTrue="1">
      <formula>MOD(ROW(),2)=0</formula>
    </cfRule>
    <cfRule type="expression" dxfId="1334" priority="16" stopIfTrue="1">
      <formula>MOD(ROW(),2)&lt;&gt;0</formula>
    </cfRule>
  </conditionalFormatting>
  <conditionalFormatting sqref="A25:A70">
    <cfRule type="expression" dxfId="1333" priority="5" stopIfTrue="1">
      <formula>MOD(ROW(),2)=0</formula>
    </cfRule>
    <cfRule type="expression" dxfId="1332" priority="6" stopIfTrue="1">
      <formula>MOD(ROW(),2)&lt;&gt;0</formula>
    </cfRule>
  </conditionalFormatting>
  <conditionalFormatting sqref="B25:D70">
    <cfRule type="expression" dxfId="1331" priority="7" stopIfTrue="1">
      <formula>MOD(ROW(),2)=0</formula>
    </cfRule>
    <cfRule type="expression" dxfId="1330" priority="8" stopIfTrue="1">
      <formula>MOD(ROW(),2)&lt;&gt;0</formula>
    </cfRule>
  </conditionalFormatting>
  <conditionalFormatting sqref="B17">
    <cfRule type="expression" dxfId="1329" priority="3" stopIfTrue="1">
      <formula>MOD(ROW(),2)=0</formula>
    </cfRule>
    <cfRule type="expression" dxfId="1328" priority="4" stopIfTrue="1">
      <formula>MOD(ROW(),2)&lt;&gt;0</formula>
    </cfRule>
  </conditionalFormatting>
  <conditionalFormatting sqref="B18:B20">
    <cfRule type="expression" dxfId="1327" priority="1" stopIfTrue="1">
      <formula>MOD(ROW(),2)=0</formula>
    </cfRule>
    <cfRule type="expression" dxfId="13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F32" sqref="F32"/>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TPS_S - Consolidated Factor Spreadsheet</v>
      </c>
      <c r="B2" s="5"/>
      <c r="C2" s="5"/>
      <c r="D2" s="5"/>
      <c r="E2" s="5"/>
      <c r="F2" s="5"/>
      <c r="G2" s="5"/>
      <c r="H2" s="5"/>
      <c r="I2" s="5"/>
      <c r="J2" s="5"/>
      <c r="K2" s="5"/>
      <c r="L2" s="5"/>
    </row>
    <row r="3" spans="1:13" ht="15.6" x14ac:dyDescent="0.3">
      <c r="A3" s="6" t="s">
        <v>39</v>
      </c>
      <c r="B3" s="6"/>
      <c r="C3" s="6"/>
      <c r="D3" s="6"/>
      <c r="E3" s="6"/>
      <c r="F3" s="6"/>
      <c r="G3" s="6"/>
      <c r="H3" s="6"/>
      <c r="I3" s="6"/>
      <c r="J3" s="6"/>
      <c r="K3" s="6"/>
      <c r="L3" s="6"/>
    </row>
    <row r="4" spans="1:13" x14ac:dyDescent="0.25">
      <c r="A4" s="29" t="str">
        <f ca="1">CELL("filename",A1)</f>
        <v>P:\AST development\Hosted\Factors Modernisation\Data import\Consolidated Factor Workbooks\[TPS Scot Consolidated Factors 2023-04 FINAL.xlsm]Purpose of spreadsheet</v>
      </c>
      <c r="B4" s="29"/>
    </row>
    <row r="5" spans="1:13" x14ac:dyDescent="0.25">
      <c r="E5" s="8"/>
      <c r="F5" s="8"/>
      <c r="G5" s="8"/>
    </row>
    <row r="7" spans="1:13" x14ac:dyDescent="0.25">
      <c r="A7" s="183" t="s">
        <v>393</v>
      </c>
      <c r="B7" s="184"/>
      <c r="C7" s="184"/>
      <c r="D7" s="184"/>
      <c r="E7" s="184"/>
      <c r="F7" s="184"/>
      <c r="G7" s="184"/>
      <c r="H7" s="184"/>
      <c r="I7" s="184"/>
      <c r="J7" s="184"/>
      <c r="K7" s="184"/>
      <c r="L7" s="184"/>
      <c r="M7" s="185"/>
    </row>
    <row r="8" spans="1:13" x14ac:dyDescent="0.25">
      <c r="A8" s="30"/>
      <c r="M8" s="18"/>
    </row>
    <row r="9" spans="1:13" x14ac:dyDescent="0.25">
      <c r="A9" s="186" t="s">
        <v>394</v>
      </c>
      <c r="B9" s="187"/>
      <c r="C9" s="187"/>
      <c r="D9" s="187"/>
      <c r="E9" s="187"/>
      <c r="F9" s="187"/>
      <c r="G9" s="187"/>
      <c r="H9" s="187"/>
      <c r="I9" s="187"/>
      <c r="J9" s="187"/>
      <c r="K9" s="187"/>
      <c r="L9" s="187"/>
      <c r="M9" s="188"/>
    </row>
    <row r="10" spans="1:13" ht="22.5" customHeight="1" x14ac:dyDescent="0.25">
      <c r="A10" s="189"/>
      <c r="B10" s="187"/>
      <c r="C10" s="187"/>
      <c r="D10" s="187"/>
      <c r="E10" s="187"/>
      <c r="F10" s="187"/>
      <c r="G10" s="187"/>
      <c r="H10" s="187"/>
      <c r="I10" s="187"/>
      <c r="J10" s="187"/>
      <c r="K10" s="187"/>
      <c r="L10" s="187"/>
      <c r="M10" s="188"/>
    </row>
    <row r="11" spans="1:13" ht="31.5" customHeight="1" x14ac:dyDescent="0.25">
      <c r="A11" s="189"/>
      <c r="B11" s="187"/>
      <c r="C11" s="187"/>
      <c r="D11" s="187"/>
      <c r="E11" s="187"/>
      <c r="F11" s="187"/>
      <c r="G11" s="187"/>
      <c r="H11" s="187"/>
      <c r="I11" s="187"/>
      <c r="J11" s="187"/>
      <c r="K11" s="187"/>
      <c r="L11" s="187"/>
      <c r="M11" s="188"/>
    </row>
    <row r="12" spans="1:13" ht="207.6" customHeight="1" x14ac:dyDescent="0.25">
      <c r="A12" s="190"/>
      <c r="B12" s="191"/>
      <c r="C12" s="191"/>
      <c r="D12" s="191"/>
      <c r="E12" s="191"/>
      <c r="F12" s="191"/>
      <c r="G12" s="191"/>
      <c r="H12" s="191"/>
      <c r="I12" s="191"/>
      <c r="J12" s="191"/>
      <c r="K12" s="191"/>
      <c r="L12" s="191"/>
      <c r="M12" s="192"/>
    </row>
  </sheetData>
  <sheetProtection algorithmName="SHA-512" hashValue="/3gTuD/0XEK9aOMw3feMB6maYrvQt5s77sc+U9yKyqJyR2l7Mk4/cvtU4XbXUGgTKlVRNTr6bi9pN4q+708Xfg==" saltValue="rpKr+c07Ojhk1932PsGALg=="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x-216</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323</v>
      </c>
      <c r="C10" s="90"/>
      <c r="D10" s="90"/>
    </row>
    <row r="11" spans="1:7" x14ac:dyDescent="0.25">
      <c r="A11" s="88" t="s">
        <v>23</v>
      </c>
      <c r="B11" s="90" t="s">
        <v>273</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216</v>
      </c>
      <c r="C14" s="90"/>
      <c r="D14" s="90"/>
    </row>
    <row r="15" spans="1:7" x14ac:dyDescent="0.25">
      <c r="A15" s="88" t="s">
        <v>53</v>
      </c>
      <c r="B15" s="90" t="s">
        <v>324</v>
      </c>
      <c r="C15" s="90"/>
      <c r="D15" s="90"/>
    </row>
    <row r="16" spans="1:7" x14ac:dyDescent="0.25">
      <c r="A16" s="88" t="s">
        <v>54</v>
      </c>
      <c r="B16" s="90" t="s">
        <v>325</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65</v>
      </c>
      <c r="B26" s="115">
        <v>16.38</v>
      </c>
      <c r="C26" s="115">
        <v>1.88</v>
      </c>
      <c r="D26" s="115">
        <v>0</v>
      </c>
    </row>
    <row r="27" spans="1:4" x14ac:dyDescent="0.25">
      <c r="A27" s="114">
        <v>66</v>
      </c>
      <c r="B27" s="115">
        <v>16.690000000000001</v>
      </c>
      <c r="C27" s="115">
        <v>1.86</v>
      </c>
      <c r="D27" s="115">
        <v>0</v>
      </c>
    </row>
    <row r="28" spans="1:4" x14ac:dyDescent="0.25">
      <c r="A28" s="114">
        <v>67</v>
      </c>
      <c r="B28" s="115">
        <v>17.03</v>
      </c>
      <c r="C28" s="115">
        <v>1.84</v>
      </c>
      <c r="D28" s="115">
        <v>0</v>
      </c>
    </row>
    <row r="29" spans="1:4" x14ac:dyDescent="0.25">
      <c r="A29"/>
      <c r="B29"/>
    </row>
    <row r="30" spans="1:4" x14ac:dyDescent="0.25">
      <c r="A30"/>
      <c r="B30"/>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4BO46LnISi4TJYkPMKgcdvreoig/8rWiiylOvC0gnipW5rlJ7T/t5CAAKDS3IfNLYS4Na7icsGGASaRHHtWKg==" saltValue="7TrPj2F8EpVDI8UTG1bSnw==" spinCount="100000" sheet="1" objects="1" scenarios="1"/>
  <conditionalFormatting sqref="A6:A16 A18:A20">
    <cfRule type="expression" dxfId="1325" priority="15" stopIfTrue="1">
      <formula>MOD(ROW(),2)=0</formula>
    </cfRule>
    <cfRule type="expression" dxfId="1324" priority="16" stopIfTrue="1">
      <formula>MOD(ROW(),2)&lt;&gt;0</formula>
    </cfRule>
  </conditionalFormatting>
  <conditionalFormatting sqref="B6:D16 C17:D20">
    <cfRule type="expression" dxfId="1323" priority="17" stopIfTrue="1">
      <formula>MOD(ROW(),2)=0</formula>
    </cfRule>
    <cfRule type="expression" dxfId="1322" priority="18" stopIfTrue="1">
      <formula>MOD(ROW(),2)&lt;&gt;0</formula>
    </cfRule>
  </conditionalFormatting>
  <conditionalFormatting sqref="A25:A28">
    <cfRule type="expression" dxfId="1321" priority="7" stopIfTrue="1">
      <formula>MOD(ROW(),2)=0</formula>
    </cfRule>
    <cfRule type="expression" dxfId="1320" priority="8" stopIfTrue="1">
      <formula>MOD(ROW(),2)&lt;&gt;0</formula>
    </cfRule>
  </conditionalFormatting>
  <conditionalFormatting sqref="B25:D28">
    <cfRule type="expression" dxfId="1319" priority="9" stopIfTrue="1">
      <formula>MOD(ROW(),2)=0</formula>
    </cfRule>
    <cfRule type="expression" dxfId="1318" priority="10" stopIfTrue="1">
      <formula>MOD(ROW(),2)&lt;&gt;0</formula>
    </cfRule>
  </conditionalFormatting>
  <conditionalFormatting sqref="B17">
    <cfRule type="expression" dxfId="1317" priority="5" stopIfTrue="1">
      <formula>MOD(ROW(),2)=0</formula>
    </cfRule>
    <cfRule type="expression" dxfId="1316" priority="6" stopIfTrue="1">
      <formula>MOD(ROW(),2)&lt;&gt;0</formula>
    </cfRule>
  </conditionalFormatting>
  <conditionalFormatting sqref="B18:B20">
    <cfRule type="expression" dxfId="1315" priority="3" stopIfTrue="1">
      <formula>MOD(ROW(),2)=0</formula>
    </cfRule>
    <cfRule type="expression" dxfId="1314" priority="4" stopIfTrue="1">
      <formula>MOD(ROW(),2)&lt;&gt;0</formula>
    </cfRule>
  </conditionalFormatting>
  <conditionalFormatting sqref="A17">
    <cfRule type="expression" dxfId="1313" priority="1" stopIfTrue="1">
      <formula>MOD(ROW(),2)=0</formula>
    </cfRule>
    <cfRule type="expression" dxfId="13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H65"/>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x-217</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326</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217</v>
      </c>
      <c r="C14" s="90"/>
      <c r="D14" s="90"/>
    </row>
    <row r="15" spans="1:8" x14ac:dyDescent="0.25">
      <c r="A15" s="88" t="s">
        <v>53</v>
      </c>
      <c r="B15" s="90" t="s">
        <v>327</v>
      </c>
      <c r="C15" s="90"/>
      <c r="D15" s="90"/>
    </row>
    <row r="16" spans="1:8" x14ac:dyDescent="0.25">
      <c r="A16" s="88" t="s">
        <v>54</v>
      </c>
      <c r="B16" s="90" t="s">
        <v>328</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8.3800000000000008</v>
      </c>
      <c r="C26" s="115">
        <v>1.29</v>
      </c>
      <c r="D26" s="115">
        <v>0</v>
      </c>
    </row>
    <row r="27" spans="1:4" x14ac:dyDescent="0.25">
      <c r="A27" s="114">
        <v>21</v>
      </c>
      <c r="B27" s="115">
        <v>8.5</v>
      </c>
      <c r="C27" s="115">
        <v>1.31</v>
      </c>
      <c r="D27" s="115">
        <v>0</v>
      </c>
    </row>
    <row r="28" spans="1:4" x14ac:dyDescent="0.25">
      <c r="A28" s="114">
        <v>22</v>
      </c>
      <c r="B28" s="115">
        <v>8.6199999999999992</v>
      </c>
      <c r="C28" s="115">
        <v>1.33</v>
      </c>
      <c r="D28" s="115">
        <v>0</v>
      </c>
    </row>
    <row r="29" spans="1:4" x14ac:dyDescent="0.25">
      <c r="A29" s="114">
        <v>23</v>
      </c>
      <c r="B29" s="115">
        <v>8.74</v>
      </c>
      <c r="C29" s="115">
        <v>1.35</v>
      </c>
      <c r="D29" s="115">
        <v>0</v>
      </c>
    </row>
    <row r="30" spans="1:4" x14ac:dyDescent="0.25">
      <c r="A30" s="114">
        <v>24</v>
      </c>
      <c r="B30" s="115">
        <v>8.8699999999999992</v>
      </c>
      <c r="C30" s="115">
        <v>1.37</v>
      </c>
      <c r="D30" s="115">
        <v>0</v>
      </c>
    </row>
    <row r="31" spans="1:4" x14ac:dyDescent="0.25">
      <c r="A31" s="114">
        <v>25</v>
      </c>
      <c r="B31" s="115">
        <v>8.99</v>
      </c>
      <c r="C31" s="115">
        <v>1.39</v>
      </c>
      <c r="D31" s="115">
        <v>0</v>
      </c>
    </row>
    <row r="32" spans="1:4" x14ac:dyDescent="0.25">
      <c r="A32" s="114">
        <v>26</v>
      </c>
      <c r="B32" s="115">
        <v>9.1199999999999992</v>
      </c>
      <c r="C32" s="115">
        <v>1.41</v>
      </c>
      <c r="D32" s="115">
        <v>0</v>
      </c>
    </row>
    <row r="33" spans="1:4" x14ac:dyDescent="0.25">
      <c r="A33" s="114">
        <v>27</v>
      </c>
      <c r="B33" s="115">
        <v>9.25</v>
      </c>
      <c r="C33" s="115">
        <v>1.43</v>
      </c>
      <c r="D33" s="115">
        <v>0</v>
      </c>
    </row>
    <row r="34" spans="1:4" x14ac:dyDescent="0.25">
      <c r="A34" s="114">
        <v>28</v>
      </c>
      <c r="B34" s="115">
        <v>9.3800000000000008</v>
      </c>
      <c r="C34" s="115">
        <v>1.46</v>
      </c>
      <c r="D34" s="115">
        <v>0</v>
      </c>
    </row>
    <row r="35" spans="1:4" x14ac:dyDescent="0.25">
      <c r="A35" s="114">
        <v>29</v>
      </c>
      <c r="B35" s="115">
        <v>9.51</v>
      </c>
      <c r="C35" s="115">
        <v>1.48</v>
      </c>
      <c r="D35" s="115">
        <v>0</v>
      </c>
    </row>
    <row r="36" spans="1:4" x14ac:dyDescent="0.25">
      <c r="A36" s="114">
        <v>30</v>
      </c>
      <c r="B36" s="115">
        <v>9.65</v>
      </c>
      <c r="C36" s="115">
        <v>1.5</v>
      </c>
      <c r="D36" s="115">
        <v>0</v>
      </c>
    </row>
    <row r="37" spans="1:4" x14ac:dyDescent="0.25">
      <c r="A37" s="114">
        <v>31</v>
      </c>
      <c r="B37" s="115">
        <v>9.7799999999999994</v>
      </c>
      <c r="C37" s="115">
        <v>1.52</v>
      </c>
      <c r="D37" s="115">
        <v>0</v>
      </c>
    </row>
    <row r="38" spans="1:4" x14ac:dyDescent="0.25">
      <c r="A38" s="114">
        <v>32</v>
      </c>
      <c r="B38" s="115">
        <v>9.92</v>
      </c>
      <c r="C38" s="115">
        <v>1.54</v>
      </c>
      <c r="D38" s="115">
        <v>0</v>
      </c>
    </row>
    <row r="39" spans="1:4" x14ac:dyDescent="0.25">
      <c r="A39" s="114">
        <v>33</v>
      </c>
      <c r="B39" s="115">
        <v>10.07</v>
      </c>
      <c r="C39" s="115">
        <v>1.56</v>
      </c>
      <c r="D39" s="115">
        <v>0</v>
      </c>
    </row>
    <row r="40" spans="1:4" x14ac:dyDescent="0.25">
      <c r="A40" s="114">
        <v>34</v>
      </c>
      <c r="B40" s="115">
        <v>10.210000000000001</v>
      </c>
      <c r="C40" s="115">
        <v>1.58</v>
      </c>
      <c r="D40" s="115">
        <v>0</v>
      </c>
    </row>
    <row r="41" spans="1:4" x14ac:dyDescent="0.25">
      <c r="A41" s="114">
        <v>35</v>
      </c>
      <c r="B41" s="115">
        <v>10.35</v>
      </c>
      <c r="C41" s="115">
        <v>1.6</v>
      </c>
      <c r="D41" s="115">
        <v>0</v>
      </c>
    </row>
    <row r="42" spans="1:4" x14ac:dyDescent="0.25">
      <c r="A42" s="114">
        <v>36</v>
      </c>
      <c r="B42" s="115">
        <v>10.5</v>
      </c>
      <c r="C42" s="115">
        <v>1.62</v>
      </c>
      <c r="D42" s="115">
        <v>0</v>
      </c>
    </row>
    <row r="43" spans="1:4" x14ac:dyDescent="0.25">
      <c r="A43" s="114">
        <v>37</v>
      </c>
      <c r="B43" s="115">
        <v>10.65</v>
      </c>
      <c r="C43" s="115">
        <v>1.64</v>
      </c>
      <c r="D43" s="115">
        <v>0</v>
      </c>
    </row>
    <row r="44" spans="1:4" x14ac:dyDescent="0.25">
      <c r="A44" s="114">
        <v>38</v>
      </c>
      <c r="B44" s="115">
        <v>10.8</v>
      </c>
      <c r="C44" s="115">
        <v>1.66</v>
      </c>
      <c r="D44" s="115">
        <v>0</v>
      </c>
    </row>
    <row r="45" spans="1:4" x14ac:dyDescent="0.25">
      <c r="A45" s="114">
        <v>39</v>
      </c>
      <c r="B45" s="115">
        <v>10.96</v>
      </c>
      <c r="C45" s="115">
        <v>1.68</v>
      </c>
      <c r="D45" s="115">
        <v>0</v>
      </c>
    </row>
    <row r="46" spans="1:4" x14ac:dyDescent="0.25">
      <c r="A46" s="114">
        <v>40</v>
      </c>
      <c r="B46" s="115">
        <v>11.12</v>
      </c>
      <c r="C46" s="115">
        <v>1.7</v>
      </c>
      <c r="D46" s="115">
        <v>0</v>
      </c>
    </row>
    <row r="47" spans="1:4" x14ac:dyDescent="0.25">
      <c r="A47" s="114">
        <v>41</v>
      </c>
      <c r="B47" s="115">
        <v>11.28</v>
      </c>
      <c r="C47" s="115">
        <v>1.72</v>
      </c>
      <c r="D47" s="115">
        <v>0</v>
      </c>
    </row>
    <row r="48" spans="1:4" x14ac:dyDescent="0.25">
      <c r="A48" s="114">
        <v>42</v>
      </c>
      <c r="B48" s="115">
        <v>11.44</v>
      </c>
      <c r="C48" s="115">
        <v>1.73</v>
      </c>
      <c r="D48" s="115">
        <v>0</v>
      </c>
    </row>
    <row r="49" spans="1:4" x14ac:dyDescent="0.25">
      <c r="A49" s="114">
        <v>43</v>
      </c>
      <c r="B49" s="115">
        <v>11.6</v>
      </c>
      <c r="C49" s="115">
        <v>1.75</v>
      </c>
      <c r="D49" s="115">
        <v>0</v>
      </c>
    </row>
    <row r="50" spans="1:4" x14ac:dyDescent="0.25">
      <c r="A50" s="114">
        <v>44</v>
      </c>
      <c r="B50" s="115">
        <v>11.77</v>
      </c>
      <c r="C50" s="115">
        <v>1.77</v>
      </c>
      <c r="D50" s="115">
        <v>0</v>
      </c>
    </row>
    <row r="51" spans="1:4" x14ac:dyDescent="0.25">
      <c r="A51" s="114">
        <v>45</v>
      </c>
      <c r="B51" s="115">
        <v>11.94</v>
      </c>
      <c r="C51" s="115">
        <v>1.79</v>
      </c>
      <c r="D51" s="115">
        <v>0</v>
      </c>
    </row>
    <row r="52" spans="1:4" x14ac:dyDescent="0.25">
      <c r="A52" s="114">
        <v>46</v>
      </c>
      <c r="B52" s="115">
        <v>12.12</v>
      </c>
      <c r="C52" s="115">
        <v>1.8</v>
      </c>
      <c r="D52" s="115">
        <v>0</v>
      </c>
    </row>
    <row r="53" spans="1:4" x14ac:dyDescent="0.25">
      <c r="A53" s="114">
        <v>47</v>
      </c>
      <c r="B53" s="115">
        <v>12.29</v>
      </c>
      <c r="C53" s="115">
        <v>1.82</v>
      </c>
      <c r="D53" s="115">
        <v>0</v>
      </c>
    </row>
    <row r="54" spans="1:4" x14ac:dyDescent="0.25">
      <c r="A54" s="114">
        <v>48</v>
      </c>
      <c r="B54" s="115">
        <v>12.47</v>
      </c>
      <c r="C54" s="115">
        <v>1.83</v>
      </c>
      <c r="D54" s="115">
        <v>0</v>
      </c>
    </row>
    <row r="55" spans="1:4" x14ac:dyDescent="0.25">
      <c r="A55" s="114">
        <v>49</v>
      </c>
      <c r="B55" s="115">
        <v>12.66</v>
      </c>
      <c r="C55" s="115">
        <v>1.85</v>
      </c>
      <c r="D55" s="115">
        <v>0</v>
      </c>
    </row>
    <row r="56" spans="1:4" x14ac:dyDescent="0.25">
      <c r="A56" s="114">
        <v>50</v>
      </c>
      <c r="B56" s="115">
        <v>12.85</v>
      </c>
      <c r="C56" s="115">
        <v>1.86</v>
      </c>
      <c r="D56" s="115">
        <v>0</v>
      </c>
    </row>
    <row r="57" spans="1:4" x14ac:dyDescent="0.25">
      <c r="A57" s="114">
        <v>51</v>
      </c>
      <c r="B57" s="115">
        <v>13.04</v>
      </c>
      <c r="C57" s="115">
        <v>1.87</v>
      </c>
      <c r="D57" s="115">
        <v>0</v>
      </c>
    </row>
    <row r="58" spans="1:4" x14ac:dyDescent="0.25">
      <c r="A58" s="114">
        <v>52</v>
      </c>
      <c r="B58" s="115">
        <v>13.23</v>
      </c>
      <c r="C58" s="115">
        <v>1.88</v>
      </c>
      <c r="D58" s="115">
        <v>0</v>
      </c>
    </row>
    <row r="59" spans="1:4" x14ac:dyDescent="0.25">
      <c r="A59" s="114">
        <v>53</v>
      </c>
      <c r="B59" s="115">
        <v>13.43</v>
      </c>
      <c r="C59" s="115">
        <v>1.89</v>
      </c>
      <c r="D59" s="115">
        <v>0</v>
      </c>
    </row>
    <row r="60" spans="1:4" x14ac:dyDescent="0.25">
      <c r="A60" s="114">
        <v>54</v>
      </c>
      <c r="B60" s="115">
        <v>13.64</v>
      </c>
      <c r="C60" s="115">
        <v>1.9</v>
      </c>
      <c r="D60" s="115">
        <v>0</v>
      </c>
    </row>
    <row r="61" spans="1:4" x14ac:dyDescent="0.25">
      <c r="A61" s="114">
        <v>55</v>
      </c>
      <c r="B61" s="115">
        <v>13.85</v>
      </c>
      <c r="C61" s="115">
        <v>1.91</v>
      </c>
      <c r="D61" s="115">
        <v>0</v>
      </c>
    </row>
    <row r="62" spans="1:4" x14ac:dyDescent="0.25">
      <c r="A62" s="114">
        <v>56</v>
      </c>
      <c r="B62" s="115">
        <v>14.07</v>
      </c>
      <c r="C62" s="115">
        <v>1.92</v>
      </c>
      <c r="D62" s="115">
        <v>0</v>
      </c>
    </row>
    <row r="63" spans="1:4" x14ac:dyDescent="0.25">
      <c r="A63" s="114">
        <v>57</v>
      </c>
      <c r="B63" s="115">
        <v>14.29</v>
      </c>
      <c r="C63" s="115">
        <v>1.92</v>
      </c>
      <c r="D63" s="115">
        <v>0</v>
      </c>
    </row>
    <row r="64" spans="1:4" x14ac:dyDescent="0.25">
      <c r="A64" s="114">
        <v>58</v>
      </c>
      <c r="B64" s="115">
        <v>14.52</v>
      </c>
      <c r="C64" s="115">
        <v>1.92</v>
      </c>
      <c r="D64" s="115">
        <v>0</v>
      </c>
    </row>
    <row r="65" spans="1:4" x14ac:dyDescent="0.25">
      <c r="A65" s="114">
        <v>59</v>
      </c>
      <c r="B65" s="115">
        <v>14.75</v>
      </c>
      <c r="C65" s="115">
        <v>1.92</v>
      </c>
      <c r="D65" s="115">
        <v>0</v>
      </c>
    </row>
  </sheetData>
  <sheetProtection algorithmName="SHA-512" hashValue="snQHpiUWoG2xv45t4PRHxagQ36TvSKq3BuxOfP/Bx3IGgAJdBGiTwBwaKP6CNKf8jpSS/n7ZfVEcYFyOfS9vyQ==" saltValue="b8G7ceskLJZN1IUUYl04Fg==" spinCount="100000" sheet="1" objects="1" scenarios="1"/>
  <conditionalFormatting sqref="A6:A20">
    <cfRule type="expression" dxfId="1311" priority="13" stopIfTrue="1">
      <formula>MOD(ROW(),2)=0</formula>
    </cfRule>
    <cfRule type="expression" dxfId="1310" priority="14" stopIfTrue="1">
      <formula>MOD(ROW(),2)&lt;&gt;0</formula>
    </cfRule>
  </conditionalFormatting>
  <conditionalFormatting sqref="B6:D16 C17:D20">
    <cfRule type="expression" dxfId="1309" priority="15" stopIfTrue="1">
      <formula>MOD(ROW(),2)=0</formula>
    </cfRule>
    <cfRule type="expression" dxfId="1308" priority="16" stopIfTrue="1">
      <formula>MOD(ROW(),2)&lt;&gt;0</formula>
    </cfRule>
  </conditionalFormatting>
  <conditionalFormatting sqref="A25:A65">
    <cfRule type="expression" dxfId="1307" priority="5" stopIfTrue="1">
      <formula>MOD(ROW(),2)=0</formula>
    </cfRule>
    <cfRule type="expression" dxfId="1306" priority="6" stopIfTrue="1">
      <formula>MOD(ROW(),2)&lt;&gt;0</formula>
    </cfRule>
  </conditionalFormatting>
  <conditionalFormatting sqref="B25:D65">
    <cfRule type="expression" dxfId="1305" priority="7" stopIfTrue="1">
      <formula>MOD(ROW(),2)=0</formula>
    </cfRule>
    <cfRule type="expression" dxfId="1304" priority="8" stopIfTrue="1">
      <formula>MOD(ROW(),2)&lt;&gt;0</formula>
    </cfRule>
  </conditionalFormatting>
  <conditionalFormatting sqref="B17">
    <cfRule type="expression" dxfId="1303" priority="3" stopIfTrue="1">
      <formula>MOD(ROW(),2)=0</formula>
    </cfRule>
    <cfRule type="expression" dxfId="1302" priority="4" stopIfTrue="1">
      <formula>MOD(ROW(),2)&lt;&gt;0</formula>
    </cfRule>
  </conditionalFormatting>
  <conditionalFormatting sqref="B18:B20">
    <cfRule type="expression" dxfId="1301" priority="1" stopIfTrue="1">
      <formula>MOD(ROW(),2)=0</formula>
    </cfRule>
    <cfRule type="expression" dxfId="13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dimension ref="A1:G64"/>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CETV - x-218</v>
      </c>
      <c r="B3" s="56"/>
      <c r="C3" s="56"/>
      <c r="D3" s="56"/>
      <c r="E3" s="56"/>
      <c r="F3" s="56"/>
      <c r="G3" s="56"/>
    </row>
    <row r="4" spans="1:7" x14ac:dyDescent="0.25">
      <c r="A4" s="58"/>
    </row>
    <row r="6" spans="1:7" x14ac:dyDescent="0.25">
      <c r="A6" s="87" t="s">
        <v>24</v>
      </c>
      <c r="B6" s="89" t="s">
        <v>26</v>
      </c>
      <c r="C6" s="89"/>
      <c r="D6" s="89"/>
    </row>
    <row r="7" spans="1:7" x14ac:dyDescent="0.25">
      <c r="A7" s="88" t="s">
        <v>16</v>
      </c>
      <c r="B7" s="90" t="s">
        <v>46</v>
      </c>
      <c r="C7" s="90"/>
      <c r="D7" s="90"/>
    </row>
    <row r="8" spans="1:7" x14ac:dyDescent="0.25">
      <c r="A8" s="88" t="s">
        <v>49</v>
      </c>
      <c r="B8" s="90" t="s">
        <v>47</v>
      </c>
      <c r="C8" s="90"/>
      <c r="D8" s="90"/>
    </row>
    <row r="9" spans="1:7" x14ac:dyDescent="0.25">
      <c r="A9" s="88" t="s">
        <v>17</v>
      </c>
      <c r="B9" s="90" t="s">
        <v>271</v>
      </c>
      <c r="C9" s="90"/>
      <c r="D9" s="90"/>
    </row>
    <row r="10" spans="1:7" x14ac:dyDescent="0.25">
      <c r="A10" s="88" t="s">
        <v>2</v>
      </c>
      <c r="B10" s="90" t="s">
        <v>329</v>
      </c>
      <c r="C10" s="90"/>
      <c r="D10" s="90"/>
    </row>
    <row r="11" spans="1:7" x14ac:dyDescent="0.25">
      <c r="A11" s="88" t="s">
        <v>23</v>
      </c>
      <c r="B11" s="90" t="s">
        <v>284</v>
      </c>
      <c r="C11" s="90"/>
      <c r="D11" s="90"/>
    </row>
    <row r="12" spans="1:7" x14ac:dyDescent="0.25">
      <c r="A12" s="88" t="s">
        <v>266</v>
      </c>
      <c r="B12" s="90" t="s">
        <v>274</v>
      </c>
      <c r="C12" s="90"/>
      <c r="D12" s="90"/>
    </row>
    <row r="13" spans="1:7" x14ac:dyDescent="0.25">
      <c r="A13" s="88" t="s">
        <v>52</v>
      </c>
      <c r="B13" s="90">
        <v>0</v>
      </c>
      <c r="C13" s="90"/>
      <c r="D13" s="90"/>
    </row>
    <row r="14" spans="1:7" x14ac:dyDescent="0.25">
      <c r="A14" s="88" t="s">
        <v>18</v>
      </c>
      <c r="B14" s="90">
        <v>218</v>
      </c>
      <c r="C14" s="90"/>
      <c r="D14" s="90"/>
    </row>
    <row r="15" spans="1:7" x14ac:dyDescent="0.25">
      <c r="A15" s="88" t="s">
        <v>53</v>
      </c>
      <c r="B15" s="90" t="s">
        <v>330</v>
      </c>
      <c r="C15" s="90"/>
      <c r="D15" s="90"/>
    </row>
    <row r="16" spans="1:7" x14ac:dyDescent="0.25">
      <c r="A16" s="88" t="s">
        <v>54</v>
      </c>
      <c r="B16" s="90" t="s">
        <v>331</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60</v>
      </c>
      <c r="B26" s="115">
        <v>15</v>
      </c>
      <c r="C26" s="115">
        <v>1.92</v>
      </c>
      <c r="D26" s="115">
        <v>0</v>
      </c>
    </row>
    <row r="27" spans="1:4" x14ac:dyDescent="0.25">
      <c r="A27" s="114">
        <v>61</v>
      </c>
      <c r="B27" s="115">
        <v>15.25</v>
      </c>
      <c r="C27" s="115">
        <v>1.92</v>
      </c>
      <c r="D27" s="115">
        <v>0</v>
      </c>
    </row>
    <row r="28" spans="1:4" x14ac:dyDescent="0.25">
      <c r="A28" s="114">
        <v>62</v>
      </c>
      <c r="B28" s="115">
        <v>15.52</v>
      </c>
      <c r="C28" s="115">
        <v>1.91</v>
      </c>
      <c r="D28" s="115">
        <v>0</v>
      </c>
    </row>
    <row r="29" spans="1:4" x14ac:dyDescent="0.25">
      <c r="A29" s="114">
        <v>63</v>
      </c>
      <c r="B29" s="115">
        <v>15.79</v>
      </c>
      <c r="C29" s="115">
        <v>1.9</v>
      </c>
      <c r="D29" s="115">
        <v>0</v>
      </c>
    </row>
    <row r="30" spans="1:4" x14ac:dyDescent="0.25">
      <c r="A30" s="114">
        <v>64</v>
      </c>
      <c r="B30" s="115">
        <v>16.079999999999998</v>
      </c>
      <c r="C30" s="115">
        <v>1.89</v>
      </c>
      <c r="D30" s="115">
        <v>0</v>
      </c>
    </row>
    <row r="31" spans="1:4" x14ac:dyDescent="0.25">
      <c r="A31" s="114">
        <v>65</v>
      </c>
      <c r="B31" s="115">
        <v>16.38</v>
      </c>
      <c r="C31" s="115">
        <v>1.88</v>
      </c>
      <c r="D31" s="115">
        <v>0</v>
      </c>
    </row>
    <row r="32" spans="1:4" x14ac:dyDescent="0.25">
      <c r="A32" s="114">
        <v>66</v>
      </c>
      <c r="B32" s="115">
        <v>16.690000000000001</v>
      </c>
      <c r="C32" s="115">
        <v>1.86</v>
      </c>
      <c r="D32" s="115">
        <v>0</v>
      </c>
    </row>
    <row r="33" spans="1:4" x14ac:dyDescent="0.25">
      <c r="A33" s="114">
        <v>67</v>
      </c>
      <c r="B33" s="115">
        <v>17.03</v>
      </c>
      <c r="C33" s="115">
        <v>1.84</v>
      </c>
      <c r="D33" s="115">
        <v>0</v>
      </c>
    </row>
    <row r="34" spans="1:4" x14ac:dyDescent="0.25">
      <c r="A34"/>
      <c r="B34"/>
    </row>
    <row r="35" spans="1:4" x14ac:dyDescent="0.25">
      <c r="A35"/>
      <c r="B35"/>
    </row>
    <row r="36" spans="1:4" x14ac:dyDescent="0.25">
      <c r="A36"/>
      <c r="B36"/>
    </row>
    <row r="37" spans="1:4" x14ac:dyDescent="0.25">
      <c r="A37"/>
      <c r="B37"/>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ht="39.6" customHeight="1" x14ac:dyDescent="0.25">
      <c r="A43"/>
      <c r="B43"/>
    </row>
    <row r="44" spans="1:4" x14ac:dyDescent="0.25">
      <c r="A44"/>
      <c r="B44"/>
    </row>
    <row r="45" spans="1:4" ht="27.6" customHeight="1" x14ac:dyDescent="0.25">
      <c r="A45"/>
      <c r="B45"/>
    </row>
    <row r="46" spans="1:4"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s0wHZ0xDUdbV+GhFHxRy5RsLtCmMg32nY0K3zq30SKqocypTU3uE5Lp2hPcHrzBWoyl5TTMBAufv9J7dF3p6Zg==" saltValue="nX7xvX4V80vl0kctmKrUKg==" spinCount="100000" sheet="1" objects="1" scenarios="1"/>
  <conditionalFormatting sqref="A6:A20">
    <cfRule type="expression" dxfId="1299" priority="13" stopIfTrue="1">
      <formula>MOD(ROW(),2)=0</formula>
    </cfRule>
    <cfRule type="expression" dxfId="1298" priority="14" stopIfTrue="1">
      <formula>MOD(ROW(),2)&lt;&gt;0</formula>
    </cfRule>
  </conditionalFormatting>
  <conditionalFormatting sqref="B6:D16 C17:D20">
    <cfRule type="expression" dxfId="1297" priority="15" stopIfTrue="1">
      <formula>MOD(ROW(),2)=0</formula>
    </cfRule>
    <cfRule type="expression" dxfId="1296" priority="16" stopIfTrue="1">
      <formula>MOD(ROW(),2)&lt;&gt;0</formula>
    </cfRule>
  </conditionalFormatting>
  <conditionalFormatting sqref="A25:A33">
    <cfRule type="expression" dxfId="1295" priority="5" stopIfTrue="1">
      <formula>MOD(ROW(),2)=0</formula>
    </cfRule>
    <cfRule type="expression" dxfId="1294" priority="6" stopIfTrue="1">
      <formula>MOD(ROW(),2)&lt;&gt;0</formula>
    </cfRule>
  </conditionalFormatting>
  <conditionalFormatting sqref="B25:D33">
    <cfRule type="expression" dxfId="1293" priority="7" stopIfTrue="1">
      <formula>MOD(ROW(),2)=0</formula>
    </cfRule>
    <cfRule type="expression" dxfId="1292" priority="8" stopIfTrue="1">
      <formula>MOD(ROW(),2)&lt;&gt;0</formula>
    </cfRule>
  </conditionalFormatting>
  <conditionalFormatting sqref="B17">
    <cfRule type="expression" dxfId="1291" priority="3" stopIfTrue="1">
      <formula>MOD(ROW(),2)=0</formula>
    </cfRule>
    <cfRule type="expression" dxfId="1290" priority="4" stopIfTrue="1">
      <formula>MOD(ROW(),2)&lt;&gt;0</formula>
    </cfRule>
  </conditionalFormatting>
  <conditionalFormatting sqref="B18:B20">
    <cfRule type="expression" dxfId="1289" priority="1" stopIfTrue="1">
      <formula>MOD(ROW(),2)=0</formula>
    </cfRule>
    <cfRule type="expression" dxfId="12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6"/>
  <dimension ref="A1:I6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x-219</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332</v>
      </c>
      <c r="C10" s="90"/>
    </row>
    <row r="11" spans="1:9" x14ac:dyDescent="0.25">
      <c r="A11" s="88" t="s">
        <v>23</v>
      </c>
      <c r="B11" s="90" t="s">
        <v>273</v>
      </c>
      <c r="C11" s="90"/>
    </row>
    <row r="12" spans="1:9" x14ac:dyDescent="0.25">
      <c r="A12" s="88" t="s">
        <v>266</v>
      </c>
      <c r="B12" s="90" t="s">
        <v>274</v>
      </c>
      <c r="C12" s="90"/>
    </row>
    <row r="13" spans="1:9" x14ac:dyDescent="0.25">
      <c r="A13" s="88" t="s">
        <v>52</v>
      </c>
      <c r="B13" s="90">
        <v>1</v>
      </c>
      <c r="C13" s="90"/>
    </row>
    <row r="14" spans="1:9" x14ac:dyDescent="0.25">
      <c r="A14" s="88" t="s">
        <v>18</v>
      </c>
      <c r="B14" s="90">
        <v>219</v>
      </c>
      <c r="C14" s="90"/>
    </row>
    <row r="15" spans="1:9" x14ac:dyDescent="0.25">
      <c r="A15" s="88" t="s">
        <v>53</v>
      </c>
      <c r="B15" s="90" t="s">
        <v>333</v>
      </c>
      <c r="C15" s="90"/>
    </row>
    <row r="16" spans="1:9" x14ac:dyDescent="0.25">
      <c r="A16" s="88" t="s">
        <v>54</v>
      </c>
      <c r="B16" s="90" t="s">
        <v>334</v>
      </c>
      <c r="C16" s="90"/>
    </row>
    <row r="17" spans="1:3" ht="66" x14ac:dyDescent="0.25">
      <c r="A17" s="88" t="s">
        <v>1131</v>
      </c>
      <c r="B17" s="90" t="s">
        <v>1125</v>
      </c>
      <c r="C17" s="90"/>
    </row>
    <row r="18" spans="1:3" x14ac:dyDescent="0.25">
      <c r="A18" s="88" t="s">
        <v>19</v>
      </c>
      <c r="B18" s="181">
        <v>45072</v>
      </c>
      <c r="C18" s="90"/>
    </row>
    <row r="19" spans="1:3" ht="26.4" x14ac:dyDescent="0.25">
      <c r="A19" s="88" t="s">
        <v>20</v>
      </c>
      <c r="B19" s="181">
        <v>45014</v>
      </c>
      <c r="C19" s="90"/>
    </row>
    <row r="20" spans="1:3" x14ac:dyDescent="0.25">
      <c r="A20" s="88" t="s">
        <v>264</v>
      </c>
      <c r="B20" s="123" t="s">
        <v>1126</v>
      </c>
      <c r="C20" s="90"/>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13.36</v>
      </c>
      <c r="C26" s="115">
        <v>1.37</v>
      </c>
    </row>
    <row r="27" spans="1:3" x14ac:dyDescent="0.25">
      <c r="A27" s="114">
        <v>21</v>
      </c>
      <c r="B27" s="115">
        <v>13.54</v>
      </c>
      <c r="C27" s="115">
        <v>1.39</v>
      </c>
    </row>
    <row r="28" spans="1:3" x14ac:dyDescent="0.25">
      <c r="A28" s="114">
        <v>22</v>
      </c>
      <c r="B28" s="115">
        <v>13.73</v>
      </c>
      <c r="C28" s="115">
        <v>1.4</v>
      </c>
    </row>
    <row r="29" spans="1:3" x14ac:dyDescent="0.25">
      <c r="A29" s="114">
        <v>23</v>
      </c>
      <c r="B29" s="115">
        <v>13.93</v>
      </c>
      <c r="C29" s="115">
        <v>1.42</v>
      </c>
    </row>
    <row r="30" spans="1:3" x14ac:dyDescent="0.25">
      <c r="A30" s="114">
        <v>24</v>
      </c>
      <c r="B30" s="115">
        <v>14.12</v>
      </c>
      <c r="C30" s="115">
        <v>1.44</v>
      </c>
    </row>
    <row r="31" spans="1:3" x14ac:dyDescent="0.25">
      <c r="A31" s="114">
        <v>25</v>
      </c>
      <c r="B31" s="115">
        <v>14.32</v>
      </c>
      <c r="C31" s="115">
        <v>1.46</v>
      </c>
    </row>
    <row r="32" spans="1:3" x14ac:dyDescent="0.25">
      <c r="A32" s="114">
        <v>26</v>
      </c>
      <c r="B32" s="115">
        <v>14.52</v>
      </c>
      <c r="C32" s="115">
        <v>1.48</v>
      </c>
    </row>
    <row r="33" spans="1:3" x14ac:dyDescent="0.25">
      <c r="A33" s="114">
        <v>27</v>
      </c>
      <c r="B33" s="115">
        <v>14.72</v>
      </c>
      <c r="C33" s="115">
        <v>1.5</v>
      </c>
    </row>
    <row r="34" spans="1:3" x14ac:dyDescent="0.25">
      <c r="A34" s="114">
        <v>28</v>
      </c>
      <c r="B34" s="115">
        <v>14.93</v>
      </c>
      <c r="C34" s="115">
        <v>1.52</v>
      </c>
    </row>
    <row r="35" spans="1:3" x14ac:dyDescent="0.25">
      <c r="A35" s="114">
        <v>29</v>
      </c>
      <c r="B35" s="115">
        <v>15.14</v>
      </c>
      <c r="C35" s="115">
        <v>1.54</v>
      </c>
    </row>
    <row r="36" spans="1:3" x14ac:dyDescent="0.25">
      <c r="A36" s="114">
        <v>30</v>
      </c>
      <c r="B36" s="115">
        <v>15.35</v>
      </c>
      <c r="C36" s="115">
        <v>1.56</v>
      </c>
    </row>
    <row r="37" spans="1:3" x14ac:dyDescent="0.25">
      <c r="A37" s="114">
        <v>31</v>
      </c>
      <c r="B37" s="115">
        <v>15.57</v>
      </c>
      <c r="C37" s="115">
        <v>1.58</v>
      </c>
    </row>
    <row r="38" spans="1:3" x14ac:dyDescent="0.25">
      <c r="A38" s="114">
        <v>32</v>
      </c>
      <c r="B38" s="115">
        <v>15.79</v>
      </c>
      <c r="C38" s="115">
        <v>1.6</v>
      </c>
    </row>
    <row r="39" spans="1:3" x14ac:dyDescent="0.25">
      <c r="A39" s="114">
        <v>33</v>
      </c>
      <c r="B39" s="115">
        <v>16.010000000000002</v>
      </c>
      <c r="C39" s="115">
        <v>1.62</v>
      </c>
    </row>
    <row r="40" spans="1:3" x14ac:dyDescent="0.25">
      <c r="A40" s="114">
        <v>34</v>
      </c>
      <c r="B40" s="115">
        <v>16.23</v>
      </c>
      <c r="C40" s="115">
        <v>1.64</v>
      </c>
    </row>
    <row r="41" spans="1:3" x14ac:dyDescent="0.25">
      <c r="A41" s="114">
        <v>35</v>
      </c>
      <c r="B41" s="115">
        <v>16.46</v>
      </c>
      <c r="C41" s="115">
        <v>1.65</v>
      </c>
    </row>
    <row r="42" spans="1:3" x14ac:dyDescent="0.25">
      <c r="A42" s="114">
        <v>36</v>
      </c>
      <c r="B42" s="115">
        <v>16.7</v>
      </c>
      <c r="C42" s="115">
        <v>1.67</v>
      </c>
    </row>
    <row r="43" spans="1:3" x14ac:dyDescent="0.25">
      <c r="A43" s="114">
        <v>37</v>
      </c>
      <c r="B43" s="115">
        <v>16.93</v>
      </c>
      <c r="C43" s="115">
        <v>1.69</v>
      </c>
    </row>
    <row r="44" spans="1:3" x14ac:dyDescent="0.25">
      <c r="A44" s="114">
        <v>38</v>
      </c>
      <c r="B44" s="115">
        <v>17.170000000000002</v>
      </c>
      <c r="C44" s="115">
        <v>1.71</v>
      </c>
    </row>
    <row r="45" spans="1:3" x14ac:dyDescent="0.25">
      <c r="A45" s="114">
        <v>39</v>
      </c>
      <c r="B45" s="115">
        <v>17.420000000000002</v>
      </c>
      <c r="C45" s="115">
        <v>1.73</v>
      </c>
    </row>
    <row r="46" spans="1:3" x14ac:dyDescent="0.25">
      <c r="A46" s="114">
        <v>40</v>
      </c>
      <c r="B46" s="115">
        <v>17.670000000000002</v>
      </c>
      <c r="C46" s="115">
        <v>1.74</v>
      </c>
    </row>
    <row r="47" spans="1:3" x14ac:dyDescent="0.25">
      <c r="A47" s="114">
        <v>41</v>
      </c>
      <c r="B47" s="115">
        <v>17.920000000000002</v>
      </c>
      <c r="C47" s="115">
        <v>1.76</v>
      </c>
    </row>
    <row r="48" spans="1:3" x14ac:dyDescent="0.25">
      <c r="A48" s="114">
        <v>42</v>
      </c>
      <c r="B48" s="115">
        <v>18.18</v>
      </c>
      <c r="C48" s="115">
        <v>1.77</v>
      </c>
    </row>
    <row r="49" spans="1:3" x14ac:dyDescent="0.25">
      <c r="A49" s="114">
        <v>43</v>
      </c>
      <c r="B49" s="115">
        <v>18.440000000000001</v>
      </c>
      <c r="C49" s="115">
        <v>1.79</v>
      </c>
    </row>
    <row r="50" spans="1:3" x14ac:dyDescent="0.25">
      <c r="A50" s="114">
        <v>44</v>
      </c>
      <c r="B50" s="115">
        <v>18.7</v>
      </c>
      <c r="C50" s="115">
        <v>1.8</v>
      </c>
    </row>
    <row r="51" spans="1:3" x14ac:dyDescent="0.25">
      <c r="A51" s="114">
        <v>45</v>
      </c>
      <c r="B51" s="115">
        <v>18.97</v>
      </c>
      <c r="C51" s="115">
        <v>1.82</v>
      </c>
    </row>
    <row r="52" spans="1:3" x14ac:dyDescent="0.25">
      <c r="A52" s="114">
        <v>46</v>
      </c>
      <c r="B52" s="115">
        <v>19.25</v>
      </c>
      <c r="C52" s="115">
        <v>1.83</v>
      </c>
    </row>
    <row r="53" spans="1:3" x14ac:dyDescent="0.25">
      <c r="A53" s="114">
        <v>47</v>
      </c>
      <c r="B53" s="115">
        <v>19.53</v>
      </c>
      <c r="C53" s="115">
        <v>1.84</v>
      </c>
    </row>
    <row r="54" spans="1:3" x14ac:dyDescent="0.25">
      <c r="A54" s="114">
        <v>48</v>
      </c>
      <c r="B54" s="115">
        <v>19.82</v>
      </c>
      <c r="C54" s="115">
        <v>1.86</v>
      </c>
    </row>
    <row r="55" spans="1:3" x14ac:dyDescent="0.25">
      <c r="A55" s="114">
        <v>49</v>
      </c>
      <c r="B55" s="115">
        <v>20.11</v>
      </c>
      <c r="C55" s="115">
        <v>1.87</v>
      </c>
    </row>
    <row r="56" spans="1:3" x14ac:dyDescent="0.25">
      <c r="A56" s="114">
        <v>50</v>
      </c>
      <c r="B56" s="115">
        <v>20.41</v>
      </c>
      <c r="C56" s="115">
        <v>1.88</v>
      </c>
    </row>
    <row r="57" spans="1:3" x14ac:dyDescent="0.25">
      <c r="A57" s="114">
        <v>51</v>
      </c>
      <c r="B57" s="115">
        <v>20.71</v>
      </c>
      <c r="C57" s="115">
        <v>1.89</v>
      </c>
    </row>
    <row r="58" spans="1:3" x14ac:dyDescent="0.25">
      <c r="A58" s="114">
        <v>52</v>
      </c>
      <c r="B58" s="115">
        <v>21.02</v>
      </c>
      <c r="C58" s="115">
        <v>1.89</v>
      </c>
    </row>
    <row r="59" spans="1:3" x14ac:dyDescent="0.25">
      <c r="A59" s="114">
        <v>53</v>
      </c>
      <c r="B59" s="115">
        <v>21.34</v>
      </c>
      <c r="C59" s="115">
        <v>1.9</v>
      </c>
    </row>
    <row r="60" spans="1:3" x14ac:dyDescent="0.25">
      <c r="A60" s="114">
        <v>54</v>
      </c>
      <c r="B60" s="115">
        <v>21.55</v>
      </c>
      <c r="C60" s="115">
        <v>1.9</v>
      </c>
    </row>
    <row r="61" spans="1:3" x14ac:dyDescent="0.25">
      <c r="A61" s="114">
        <v>55</v>
      </c>
      <c r="B61" s="115">
        <v>21.65</v>
      </c>
      <c r="C61" s="115">
        <v>1.88</v>
      </c>
    </row>
    <row r="62" spans="1:3" x14ac:dyDescent="0.25">
      <c r="A62" s="114">
        <v>56</v>
      </c>
      <c r="B62" s="115">
        <v>21.77</v>
      </c>
      <c r="C62" s="115">
        <v>1.87</v>
      </c>
    </row>
    <row r="63" spans="1:3" x14ac:dyDescent="0.25">
      <c r="A63" s="114">
        <v>57</v>
      </c>
      <c r="B63" s="115">
        <v>21.89</v>
      </c>
      <c r="C63" s="115">
        <v>1.85</v>
      </c>
    </row>
    <row r="64" spans="1:3" x14ac:dyDescent="0.25">
      <c r="A64" s="114">
        <v>58</v>
      </c>
      <c r="B64" s="115">
        <v>22.02</v>
      </c>
      <c r="C64" s="115">
        <v>1.83</v>
      </c>
    </row>
    <row r="65" spans="1:3" x14ac:dyDescent="0.25">
      <c r="A65" s="114">
        <v>59</v>
      </c>
      <c r="B65" s="115">
        <v>22.16</v>
      </c>
      <c r="C65" s="115">
        <v>1.81</v>
      </c>
    </row>
  </sheetData>
  <sheetProtection algorithmName="SHA-512" hashValue="jZ04UqjCyLXHdke+gbldKT6iQXRsv679SUEdN1yCPLSK4rxOKvCS3z4ofLnxOOgV+J8g/PPdo/ob7qc2xizuLg==" saltValue="HbmDrBdmN7qhsP8yTSugiA==" spinCount="100000" sheet="1" objects="1" scenarios="1"/>
  <conditionalFormatting sqref="A6:A20">
    <cfRule type="expression" dxfId="1287" priority="13" stopIfTrue="1">
      <formula>MOD(ROW(),2)=0</formula>
    </cfRule>
    <cfRule type="expression" dxfId="1286" priority="14" stopIfTrue="1">
      <formula>MOD(ROW(),2)&lt;&gt;0</formula>
    </cfRule>
  </conditionalFormatting>
  <conditionalFormatting sqref="B6:C16 C17:C20">
    <cfRule type="expression" dxfId="1285" priority="15" stopIfTrue="1">
      <formula>MOD(ROW(),2)=0</formula>
    </cfRule>
    <cfRule type="expression" dxfId="1284" priority="16" stopIfTrue="1">
      <formula>MOD(ROW(),2)&lt;&gt;0</formula>
    </cfRule>
  </conditionalFormatting>
  <conditionalFormatting sqref="A25:A65">
    <cfRule type="expression" dxfId="1283" priority="5" stopIfTrue="1">
      <formula>MOD(ROW(),2)=0</formula>
    </cfRule>
    <cfRule type="expression" dxfId="1282" priority="6" stopIfTrue="1">
      <formula>MOD(ROW(),2)&lt;&gt;0</formula>
    </cfRule>
  </conditionalFormatting>
  <conditionalFormatting sqref="B25:C65">
    <cfRule type="expression" dxfId="1281" priority="7" stopIfTrue="1">
      <formula>MOD(ROW(),2)=0</formula>
    </cfRule>
    <cfRule type="expression" dxfId="1280" priority="8" stopIfTrue="1">
      <formula>MOD(ROW(),2)&lt;&gt;0</formula>
    </cfRule>
  </conditionalFormatting>
  <conditionalFormatting sqref="B17">
    <cfRule type="expression" dxfId="1279" priority="3" stopIfTrue="1">
      <formula>MOD(ROW(),2)=0</formula>
    </cfRule>
    <cfRule type="expression" dxfId="1278" priority="4" stopIfTrue="1">
      <formula>MOD(ROW(),2)&lt;&gt;0</formula>
    </cfRule>
  </conditionalFormatting>
  <conditionalFormatting sqref="B18:B20">
    <cfRule type="expression" dxfId="1277" priority="1" stopIfTrue="1">
      <formula>MOD(ROW(),2)=0</formula>
    </cfRule>
    <cfRule type="expression" dxfId="12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7"/>
  <dimension ref="A1:I6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x-220</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335</v>
      </c>
      <c r="C10" s="90"/>
    </row>
    <row r="11" spans="1:9" x14ac:dyDescent="0.25">
      <c r="A11" s="88" t="s">
        <v>23</v>
      </c>
      <c r="B11" s="90" t="s">
        <v>284</v>
      </c>
      <c r="C11" s="90"/>
    </row>
    <row r="12" spans="1:9" x14ac:dyDescent="0.25">
      <c r="A12" s="88" t="s">
        <v>266</v>
      </c>
      <c r="B12" s="90" t="s">
        <v>274</v>
      </c>
      <c r="C12" s="90"/>
    </row>
    <row r="13" spans="1:9" x14ac:dyDescent="0.25">
      <c r="A13" s="88" t="s">
        <v>52</v>
      </c>
      <c r="B13" s="90">
        <v>1</v>
      </c>
      <c r="C13" s="90"/>
    </row>
    <row r="14" spans="1:9" x14ac:dyDescent="0.25">
      <c r="A14" s="88" t="s">
        <v>18</v>
      </c>
      <c r="B14" s="90">
        <v>220</v>
      </c>
      <c r="C14" s="90"/>
    </row>
    <row r="15" spans="1:9" x14ac:dyDescent="0.25">
      <c r="A15" s="88" t="s">
        <v>53</v>
      </c>
      <c r="B15" s="90" t="s">
        <v>336</v>
      </c>
      <c r="C15" s="90"/>
    </row>
    <row r="16" spans="1:9" x14ac:dyDescent="0.25">
      <c r="A16" s="88" t="s">
        <v>54</v>
      </c>
      <c r="B16" s="90" t="s">
        <v>337</v>
      </c>
      <c r="C16" s="90"/>
    </row>
    <row r="17" spans="1:3" ht="66" x14ac:dyDescent="0.25">
      <c r="A17" s="88" t="s">
        <v>1131</v>
      </c>
      <c r="B17" s="90" t="s">
        <v>1125</v>
      </c>
      <c r="C17" s="90"/>
    </row>
    <row r="18" spans="1:3" x14ac:dyDescent="0.25">
      <c r="A18" s="88" t="s">
        <v>19</v>
      </c>
      <c r="B18" s="181">
        <v>45072</v>
      </c>
      <c r="C18" s="90"/>
    </row>
    <row r="19" spans="1:3" ht="26.4" x14ac:dyDescent="0.25">
      <c r="A19" s="88" t="s">
        <v>20</v>
      </c>
      <c r="B19" s="181">
        <v>45014</v>
      </c>
      <c r="C19" s="90"/>
    </row>
    <row r="20" spans="1:3" x14ac:dyDescent="0.25">
      <c r="A20" s="88" t="s">
        <v>264</v>
      </c>
      <c r="B20" s="123" t="s">
        <v>1126</v>
      </c>
      <c r="C20" s="90"/>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13.36</v>
      </c>
      <c r="C26" s="115">
        <v>1.37</v>
      </c>
    </row>
    <row r="27" spans="1:3" x14ac:dyDescent="0.25">
      <c r="A27" s="114">
        <v>21</v>
      </c>
      <c r="B27" s="115">
        <v>13.54</v>
      </c>
      <c r="C27" s="115">
        <v>1.39</v>
      </c>
    </row>
    <row r="28" spans="1:3" x14ac:dyDescent="0.25">
      <c r="A28" s="114">
        <v>22</v>
      </c>
      <c r="B28" s="115">
        <v>13.73</v>
      </c>
      <c r="C28" s="115">
        <v>1.4</v>
      </c>
    </row>
    <row r="29" spans="1:3" x14ac:dyDescent="0.25">
      <c r="A29" s="114">
        <v>23</v>
      </c>
      <c r="B29" s="115">
        <v>13.93</v>
      </c>
      <c r="C29" s="115">
        <v>1.42</v>
      </c>
    </row>
    <row r="30" spans="1:3" x14ac:dyDescent="0.25">
      <c r="A30" s="114">
        <v>24</v>
      </c>
      <c r="B30" s="115">
        <v>14.12</v>
      </c>
      <c r="C30" s="115">
        <v>1.44</v>
      </c>
    </row>
    <row r="31" spans="1:3" x14ac:dyDescent="0.25">
      <c r="A31" s="114">
        <v>25</v>
      </c>
      <c r="B31" s="115">
        <v>14.32</v>
      </c>
      <c r="C31" s="115">
        <v>1.46</v>
      </c>
    </row>
    <row r="32" spans="1:3" x14ac:dyDescent="0.25">
      <c r="A32" s="114">
        <v>26</v>
      </c>
      <c r="B32" s="115">
        <v>14.52</v>
      </c>
      <c r="C32" s="115">
        <v>1.48</v>
      </c>
    </row>
    <row r="33" spans="1:3" x14ac:dyDescent="0.25">
      <c r="A33" s="114">
        <v>27</v>
      </c>
      <c r="B33" s="115">
        <v>14.72</v>
      </c>
      <c r="C33" s="115">
        <v>1.5</v>
      </c>
    </row>
    <row r="34" spans="1:3" x14ac:dyDescent="0.25">
      <c r="A34" s="114">
        <v>28</v>
      </c>
      <c r="B34" s="115">
        <v>14.93</v>
      </c>
      <c r="C34" s="115">
        <v>1.52</v>
      </c>
    </row>
    <row r="35" spans="1:3" x14ac:dyDescent="0.25">
      <c r="A35" s="114">
        <v>29</v>
      </c>
      <c r="B35" s="115">
        <v>15.14</v>
      </c>
      <c r="C35" s="115">
        <v>1.54</v>
      </c>
    </row>
    <row r="36" spans="1:3" x14ac:dyDescent="0.25">
      <c r="A36" s="114">
        <v>30</v>
      </c>
      <c r="B36" s="115">
        <v>15.35</v>
      </c>
      <c r="C36" s="115">
        <v>1.56</v>
      </c>
    </row>
    <row r="37" spans="1:3" x14ac:dyDescent="0.25">
      <c r="A37" s="114">
        <v>31</v>
      </c>
      <c r="B37" s="115">
        <v>15.57</v>
      </c>
      <c r="C37" s="115">
        <v>1.58</v>
      </c>
    </row>
    <row r="38" spans="1:3" x14ac:dyDescent="0.25">
      <c r="A38" s="114">
        <v>32</v>
      </c>
      <c r="B38" s="115">
        <v>15.79</v>
      </c>
      <c r="C38" s="115">
        <v>1.6</v>
      </c>
    </row>
    <row r="39" spans="1:3" x14ac:dyDescent="0.25">
      <c r="A39" s="114">
        <v>33</v>
      </c>
      <c r="B39" s="115">
        <v>16.010000000000002</v>
      </c>
      <c r="C39" s="115">
        <v>1.62</v>
      </c>
    </row>
    <row r="40" spans="1:3" x14ac:dyDescent="0.25">
      <c r="A40" s="114">
        <v>34</v>
      </c>
      <c r="B40" s="115">
        <v>16.23</v>
      </c>
      <c r="C40" s="115">
        <v>1.64</v>
      </c>
    </row>
    <row r="41" spans="1:3" x14ac:dyDescent="0.25">
      <c r="A41" s="114">
        <v>35</v>
      </c>
      <c r="B41" s="115">
        <v>16.46</v>
      </c>
      <c r="C41" s="115">
        <v>1.65</v>
      </c>
    </row>
    <row r="42" spans="1:3" x14ac:dyDescent="0.25">
      <c r="A42" s="114">
        <v>36</v>
      </c>
      <c r="B42" s="115">
        <v>16.7</v>
      </c>
      <c r="C42" s="115">
        <v>1.67</v>
      </c>
    </row>
    <row r="43" spans="1:3" x14ac:dyDescent="0.25">
      <c r="A43" s="114">
        <v>37</v>
      </c>
      <c r="B43" s="115">
        <v>16.93</v>
      </c>
      <c r="C43" s="115">
        <v>1.69</v>
      </c>
    </row>
    <row r="44" spans="1:3" x14ac:dyDescent="0.25">
      <c r="A44" s="114">
        <v>38</v>
      </c>
      <c r="B44" s="115">
        <v>17.170000000000002</v>
      </c>
      <c r="C44" s="115">
        <v>1.71</v>
      </c>
    </row>
    <row r="45" spans="1:3" x14ac:dyDescent="0.25">
      <c r="A45" s="114">
        <v>39</v>
      </c>
      <c r="B45" s="115">
        <v>17.420000000000002</v>
      </c>
      <c r="C45" s="115">
        <v>1.73</v>
      </c>
    </row>
    <row r="46" spans="1:3" x14ac:dyDescent="0.25">
      <c r="A46" s="114">
        <v>40</v>
      </c>
      <c r="B46" s="115">
        <v>17.670000000000002</v>
      </c>
      <c r="C46" s="115">
        <v>1.74</v>
      </c>
    </row>
    <row r="47" spans="1:3" x14ac:dyDescent="0.25">
      <c r="A47" s="114">
        <v>41</v>
      </c>
      <c r="B47" s="115">
        <v>17.920000000000002</v>
      </c>
      <c r="C47" s="115">
        <v>1.76</v>
      </c>
    </row>
    <row r="48" spans="1:3" x14ac:dyDescent="0.25">
      <c r="A48" s="114">
        <v>42</v>
      </c>
      <c r="B48" s="115">
        <v>18.18</v>
      </c>
      <c r="C48" s="115">
        <v>1.77</v>
      </c>
    </row>
    <row r="49" spans="1:3" x14ac:dyDescent="0.25">
      <c r="A49" s="114">
        <v>43</v>
      </c>
      <c r="B49" s="115">
        <v>18.440000000000001</v>
      </c>
      <c r="C49" s="115">
        <v>1.79</v>
      </c>
    </row>
    <row r="50" spans="1:3" x14ac:dyDescent="0.25">
      <c r="A50" s="114">
        <v>44</v>
      </c>
      <c r="B50" s="115">
        <v>18.7</v>
      </c>
      <c r="C50" s="115">
        <v>1.8</v>
      </c>
    </row>
    <row r="51" spans="1:3" x14ac:dyDescent="0.25">
      <c r="A51" s="114">
        <v>45</v>
      </c>
      <c r="B51" s="115">
        <v>18.97</v>
      </c>
      <c r="C51" s="115">
        <v>1.82</v>
      </c>
    </row>
    <row r="52" spans="1:3" x14ac:dyDescent="0.25">
      <c r="A52" s="114">
        <v>46</v>
      </c>
      <c r="B52" s="115">
        <v>19.25</v>
      </c>
      <c r="C52" s="115">
        <v>1.83</v>
      </c>
    </row>
    <row r="53" spans="1:3" x14ac:dyDescent="0.25">
      <c r="A53" s="114">
        <v>47</v>
      </c>
      <c r="B53" s="115">
        <v>19.53</v>
      </c>
      <c r="C53" s="115">
        <v>1.84</v>
      </c>
    </row>
    <row r="54" spans="1:3" x14ac:dyDescent="0.25">
      <c r="A54" s="114">
        <v>48</v>
      </c>
      <c r="B54" s="115">
        <v>19.82</v>
      </c>
      <c r="C54" s="115">
        <v>1.86</v>
      </c>
    </row>
    <row r="55" spans="1:3" x14ac:dyDescent="0.25">
      <c r="A55" s="114">
        <v>49</v>
      </c>
      <c r="B55" s="115">
        <v>20.11</v>
      </c>
      <c r="C55" s="115">
        <v>1.87</v>
      </c>
    </row>
    <row r="56" spans="1:3" x14ac:dyDescent="0.25">
      <c r="A56" s="114">
        <v>50</v>
      </c>
      <c r="B56" s="115">
        <v>20.41</v>
      </c>
      <c r="C56" s="115">
        <v>1.88</v>
      </c>
    </row>
    <row r="57" spans="1:3" x14ac:dyDescent="0.25">
      <c r="A57" s="114">
        <v>51</v>
      </c>
      <c r="B57" s="115">
        <v>20.71</v>
      </c>
      <c r="C57" s="115">
        <v>1.89</v>
      </c>
    </row>
    <row r="58" spans="1:3" x14ac:dyDescent="0.25">
      <c r="A58" s="114">
        <v>52</v>
      </c>
      <c r="B58" s="115">
        <v>21.02</v>
      </c>
      <c r="C58" s="115">
        <v>1.89</v>
      </c>
    </row>
    <row r="59" spans="1:3" x14ac:dyDescent="0.25">
      <c r="A59" s="114">
        <v>53</v>
      </c>
      <c r="B59" s="115">
        <v>21.34</v>
      </c>
      <c r="C59" s="115">
        <v>1.9</v>
      </c>
    </row>
    <row r="60" spans="1:3" x14ac:dyDescent="0.25">
      <c r="A60" s="114">
        <v>54</v>
      </c>
      <c r="B60" s="115">
        <v>21.55</v>
      </c>
      <c r="C60" s="115">
        <v>1.9</v>
      </c>
    </row>
    <row r="61" spans="1:3" x14ac:dyDescent="0.25">
      <c r="A61" s="114">
        <v>55</v>
      </c>
      <c r="B61" s="115">
        <v>21.65</v>
      </c>
      <c r="C61" s="115">
        <v>1.88</v>
      </c>
    </row>
    <row r="62" spans="1:3" x14ac:dyDescent="0.25">
      <c r="A62" s="114">
        <v>56</v>
      </c>
      <c r="B62" s="115">
        <v>21.77</v>
      </c>
      <c r="C62" s="115">
        <v>1.87</v>
      </c>
    </row>
    <row r="63" spans="1:3" x14ac:dyDescent="0.25">
      <c r="A63" s="114">
        <v>57</v>
      </c>
      <c r="B63" s="115">
        <v>21.89</v>
      </c>
      <c r="C63" s="115">
        <v>1.85</v>
      </c>
    </row>
    <row r="64" spans="1:3" x14ac:dyDescent="0.25">
      <c r="A64" s="114">
        <v>58</v>
      </c>
      <c r="B64" s="115">
        <v>22.02</v>
      </c>
      <c r="C64" s="115">
        <v>1.83</v>
      </c>
    </row>
    <row r="65" spans="1:3" x14ac:dyDescent="0.25">
      <c r="A65" s="114">
        <v>59</v>
      </c>
      <c r="B65" s="115">
        <v>22.16</v>
      </c>
      <c r="C65" s="115">
        <v>1.81</v>
      </c>
    </row>
  </sheetData>
  <sheetProtection algorithmName="SHA-512" hashValue="ICoKDYemVrQ4SN5pzVNFE8VuKrGWcpXsmmXZSM3heePFT9J3zd4kzWntvokTAxbJMMcGNi+bHdXAmiULf06Pdw==" saltValue="StzKNLrVe+eM8L8/Gt6vaQ==" spinCount="100000" sheet="1" objects="1" scenarios="1"/>
  <conditionalFormatting sqref="A6:A20">
    <cfRule type="expression" dxfId="1275" priority="13" stopIfTrue="1">
      <formula>MOD(ROW(),2)=0</formula>
    </cfRule>
    <cfRule type="expression" dxfId="1274" priority="14" stopIfTrue="1">
      <formula>MOD(ROW(),2)&lt;&gt;0</formula>
    </cfRule>
  </conditionalFormatting>
  <conditionalFormatting sqref="B6:C16 C17:C20">
    <cfRule type="expression" dxfId="1273" priority="15" stopIfTrue="1">
      <formula>MOD(ROW(),2)=0</formula>
    </cfRule>
    <cfRule type="expression" dxfId="1272" priority="16" stopIfTrue="1">
      <formula>MOD(ROW(),2)&lt;&gt;0</formula>
    </cfRule>
  </conditionalFormatting>
  <conditionalFormatting sqref="A25:A65">
    <cfRule type="expression" dxfId="1271" priority="5" stopIfTrue="1">
      <formula>MOD(ROW(),2)=0</formula>
    </cfRule>
    <cfRule type="expression" dxfId="1270" priority="6" stopIfTrue="1">
      <formula>MOD(ROW(),2)&lt;&gt;0</formula>
    </cfRule>
  </conditionalFormatting>
  <conditionalFormatting sqref="B25:C65">
    <cfRule type="expression" dxfId="1269" priority="7" stopIfTrue="1">
      <formula>MOD(ROW(),2)=0</formula>
    </cfRule>
    <cfRule type="expression" dxfId="1268" priority="8" stopIfTrue="1">
      <formula>MOD(ROW(),2)&lt;&gt;0</formula>
    </cfRule>
  </conditionalFormatting>
  <conditionalFormatting sqref="B17">
    <cfRule type="expression" dxfId="1267" priority="3" stopIfTrue="1">
      <formula>MOD(ROW(),2)=0</formula>
    </cfRule>
    <cfRule type="expression" dxfId="1266" priority="4" stopIfTrue="1">
      <formula>MOD(ROW(),2)&lt;&gt;0</formula>
    </cfRule>
  </conditionalFormatting>
  <conditionalFormatting sqref="B18:B20">
    <cfRule type="expression" dxfId="1265" priority="1" stopIfTrue="1">
      <formula>MOD(ROW(),2)=0</formula>
    </cfRule>
    <cfRule type="expression" dxfId="12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8"/>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x-221</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338</v>
      </c>
      <c r="C10" s="90"/>
    </row>
    <row r="11" spans="1:9" x14ac:dyDescent="0.25">
      <c r="A11" s="88" t="s">
        <v>23</v>
      </c>
      <c r="B11" s="90" t="s">
        <v>273</v>
      </c>
      <c r="C11" s="90"/>
    </row>
    <row r="12" spans="1:9" x14ac:dyDescent="0.25">
      <c r="A12" s="88" t="s">
        <v>266</v>
      </c>
      <c r="B12" s="90" t="s">
        <v>274</v>
      </c>
      <c r="C12" s="90"/>
    </row>
    <row r="13" spans="1:9" x14ac:dyDescent="0.25">
      <c r="A13" s="88" t="s">
        <v>52</v>
      </c>
      <c r="B13" s="90">
        <v>1</v>
      </c>
      <c r="C13" s="90"/>
    </row>
    <row r="14" spans="1:9" x14ac:dyDescent="0.25">
      <c r="A14" s="88" t="s">
        <v>18</v>
      </c>
      <c r="B14" s="90">
        <v>221</v>
      </c>
      <c r="C14" s="90"/>
    </row>
    <row r="15" spans="1:9" x14ac:dyDescent="0.25">
      <c r="A15" s="88" t="s">
        <v>53</v>
      </c>
      <c r="B15" s="90" t="s">
        <v>339</v>
      </c>
      <c r="C15" s="90"/>
    </row>
    <row r="16" spans="1:9" x14ac:dyDescent="0.25">
      <c r="A16" s="88" t="s">
        <v>54</v>
      </c>
      <c r="B16" s="90" t="s">
        <v>340</v>
      </c>
      <c r="C16" s="90"/>
    </row>
    <row r="17" spans="1:3" ht="66" x14ac:dyDescent="0.25">
      <c r="A17" s="88" t="s">
        <v>1131</v>
      </c>
      <c r="B17" s="90" t="s">
        <v>1125</v>
      </c>
      <c r="C17" s="90"/>
    </row>
    <row r="18" spans="1:3" x14ac:dyDescent="0.25">
      <c r="A18" s="88" t="s">
        <v>19</v>
      </c>
      <c r="B18" s="181">
        <v>45072</v>
      </c>
      <c r="C18" s="90"/>
    </row>
    <row r="19" spans="1:3" ht="26.4" x14ac:dyDescent="0.25">
      <c r="A19" s="88" t="s">
        <v>20</v>
      </c>
      <c r="B19" s="181">
        <v>45014</v>
      </c>
      <c r="C19" s="90"/>
    </row>
    <row r="20" spans="1:3" x14ac:dyDescent="0.25">
      <c r="A20" s="88" t="s">
        <v>264</v>
      </c>
      <c r="B20" s="123" t="s">
        <v>1126</v>
      </c>
      <c r="C20" s="90"/>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10.78</v>
      </c>
      <c r="C26" s="115">
        <v>1.41</v>
      </c>
    </row>
    <row r="27" spans="1:3" x14ac:dyDescent="0.25">
      <c r="A27" s="114">
        <v>21</v>
      </c>
      <c r="B27" s="115">
        <v>10.92</v>
      </c>
      <c r="C27" s="115">
        <v>1.43</v>
      </c>
    </row>
    <row r="28" spans="1:3" x14ac:dyDescent="0.25">
      <c r="A28" s="114">
        <v>22</v>
      </c>
      <c r="B28" s="115">
        <v>11.07</v>
      </c>
      <c r="C28" s="115">
        <v>1.45</v>
      </c>
    </row>
    <row r="29" spans="1:3" x14ac:dyDescent="0.25">
      <c r="A29" s="114">
        <v>23</v>
      </c>
      <c r="B29" s="115">
        <v>11.22</v>
      </c>
      <c r="C29" s="115">
        <v>1.47</v>
      </c>
    </row>
    <row r="30" spans="1:3" x14ac:dyDescent="0.25">
      <c r="A30" s="114">
        <v>24</v>
      </c>
      <c r="B30" s="115">
        <v>11.37</v>
      </c>
      <c r="C30" s="115">
        <v>1.49</v>
      </c>
    </row>
    <row r="31" spans="1:3" x14ac:dyDescent="0.25">
      <c r="A31" s="114">
        <v>25</v>
      </c>
      <c r="B31" s="115">
        <v>11.53</v>
      </c>
      <c r="C31" s="115">
        <v>1.51</v>
      </c>
    </row>
    <row r="32" spans="1:3" x14ac:dyDescent="0.25">
      <c r="A32" s="114">
        <v>26</v>
      </c>
      <c r="B32" s="115">
        <v>11.68</v>
      </c>
      <c r="C32" s="115">
        <v>1.53</v>
      </c>
    </row>
    <row r="33" spans="1:3" x14ac:dyDescent="0.25">
      <c r="A33" s="114">
        <v>27</v>
      </c>
      <c r="B33" s="115">
        <v>11.84</v>
      </c>
      <c r="C33" s="115">
        <v>1.55</v>
      </c>
    </row>
    <row r="34" spans="1:3" x14ac:dyDescent="0.25">
      <c r="A34" s="114">
        <v>28</v>
      </c>
      <c r="B34" s="115">
        <v>12</v>
      </c>
      <c r="C34" s="115">
        <v>1.57</v>
      </c>
    </row>
    <row r="35" spans="1:3" x14ac:dyDescent="0.25">
      <c r="A35" s="114">
        <v>29</v>
      </c>
      <c r="B35" s="115">
        <v>12.16</v>
      </c>
      <c r="C35" s="115">
        <v>1.59</v>
      </c>
    </row>
    <row r="36" spans="1:3" x14ac:dyDescent="0.25">
      <c r="A36" s="114">
        <v>30</v>
      </c>
      <c r="B36" s="115">
        <v>12.33</v>
      </c>
      <c r="C36" s="115">
        <v>1.61</v>
      </c>
    </row>
    <row r="37" spans="1:3" x14ac:dyDescent="0.25">
      <c r="A37" s="114">
        <v>31</v>
      </c>
      <c r="B37" s="115">
        <v>12.5</v>
      </c>
      <c r="C37" s="115">
        <v>1.63</v>
      </c>
    </row>
    <row r="38" spans="1:3" x14ac:dyDescent="0.25">
      <c r="A38" s="114">
        <v>32</v>
      </c>
      <c r="B38" s="115">
        <v>12.67</v>
      </c>
      <c r="C38" s="115">
        <v>1.65</v>
      </c>
    </row>
    <row r="39" spans="1:3" x14ac:dyDescent="0.25">
      <c r="A39" s="114">
        <v>33</v>
      </c>
      <c r="B39" s="115">
        <v>12.84</v>
      </c>
      <c r="C39" s="115">
        <v>1.67</v>
      </c>
    </row>
    <row r="40" spans="1:3" x14ac:dyDescent="0.25">
      <c r="A40" s="114">
        <v>34</v>
      </c>
      <c r="B40" s="115">
        <v>13.01</v>
      </c>
      <c r="C40" s="115">
        <v>1.69</v>
      </c>
    </row>
    <row r="41" spans="1:3" x14ac:dyDescent="0.25">
      <c r="A41" s="114">
        <v>35</v>
      </c>
      <c r="B41" s="115">
        <v>13.19</v>
      </c>
      <c r="C41" s="115">
        <v>1.71</v>
      </c>
    </row>
    <row r="42" spans="1:3" x14ac:dyDescent="0.25">
      <c r="A42" s="114">
        <v>36</v>
      </c>
      <c r="B42" s="115">
        <v>13.37</v>
      </c>
      <c r="C42" s="115">
        <v>1.73</v>
      </c>
    </row>
    <row r="43" spans="1:3" x14ac:dyDescent="0.25">
      <c r="A43" s="114">
        <v>37</v>
      </c>
      <c r="B43" s="115">
        <v>13.55</v>
      </c>
      <c r="C43" s="115">
        <v>1.75</v>
      </c>
    </row>
    <row r="44" spans="1:3" x14ac:dyDescent="0.25">
      <c r="A44" s="114">
        <v>38</v>
      </c>
      <c r="B44" s="115">
        <v>13.74</v>
      </c>
      <c r="C44" s="115">
        <v>1.77</v>
      </c>
    </row>
    <row r="45" spans="1:3" x14ac:dyDescent="0.25">
      <c r="A45" s="114">
        <v>39</v>
      </c>
      <c r="B45" s="115">
        <v>13.93</v>
      </c>
      <c r="C45" s="115">
        <v>1.79</v>
      </c>
    </row>
    <row r="46" spans="1:3" x14ac:dyDescent="0.25">
      <c r="A46" s="114">
        <v>40</v>
      </c>
      <c r="B46" s="115">
        <v>14.12</v>
      </c>
      <c r="C46" s="115">
        <v>1.8</v>
      </c>
    </row>
    <row r="47" spans="1:3" x14ac:dyDescent="0.25">
      <c r="A47" s="114">
        <v>41</v>
      </c>
      <c r="B47" s="115">
        <v>14.31</v>
      </c>
      <c r="C47" s="115">
        <v>1.82</v>
      </c>
    </row>
    <row r="48" spans="1:3" x14ac:dyDescent="0.25">
      <c r="A48" s="114">
        <v>42</v>
      </c>
      <c r="B48" s="115">
        <v>14.51</v>
      </c>
      <c r="C48" s="115">
        <v>1.84</v>
      </c>
    </row>
    <row r="49" spans="1:3" x14ac:dyDescent="0.25">
      <c r="A49" s="114">
        <v>43</v>
      </c>
      <c r="B49" s="115">
        <v>14.71</v>
      </c>
      <c r="C49" s="115">
        <v>1.86</v>
      </c>
    </row>
    <row r="50" spans="1:3" x14ac:dyDescent="0.25">
      <c r="A50" s="114">
        <v>44</v>
      </c>
      <c r="B50" s="115">
        <v>14.91</v>
      </c>
      <c r="C50" s="115">
        <v>1.87</v>
      </c>
    </row>
    <row r="51" spans="1:3" x14ac:dyDescent="0.25">
      <c r="A51" s="114">
        <v>45</v>
      </c>
      <c r="B51" s="115">
        <v>15.12</v>
      </c>
      <c r="C51" s="115">
        <v>1.89</v>
      </c>
    </row>
    <row r="52" spans="1:3" x14ac:dyDescent="0.25">
      <c r="A52" s="114">
        <v>46</v>
      </c>
      <c r="B52" s="115">
        <v>15.33</v>
      </c>
      <c r="C52" s="115">
        <v>1.9</v>
      </c>
    </row>
    <row r="53" spans="1:3" x14ac:dyDescent="0.25">
      <c r="A53" s="114">
        <v>47</v>
      </c>
      <c r="B53" s="115">
        <v>15.55</v>
      </c>
      <c r="C53" s="115">
        <v>1.92</v>
      </c>
    </row>
    <row r="54" spans="1:3" x14ac:dyDescent="0.25">
      <c r="A54" s="114">
        <v>48</v>
      </c>
      <c r="B54" s="115">
        <v>15.77</v>
      </c>
      <c r="C54" s="115">
        <v>1.93</v>
      </c>
    </row>
    <row r="55" spans="1:3" x14ac:dyDescent="0.25">
      <c r="A55" s="114">
        <v>49</v>
      </c>
      <c r="B55" s="115">
        <v>15.99</v>
      </c>
      <c r="C55" s="115">
        <v>1.94</v>
      </c>
    </row>
    <row r="56" spans="1:3" x14ac:dyDescent="0.25">
      <c r="A56" s="114">
        <v>50</v>
      </c>
      <c r="B56" s="115">
        <v>16.22</v>
      </c>
      <c r="C56" s="115">
        <v>1.95</v>
      </c>
    </row>
    <row r="57" spans="1:3" x14ac:dyDescent="0.25">
      <c r="A57" s="114">
        <v>51</v>
      </c>
      <c r="B57" s="115">
        <v>16.45</v>
      </c>
      <c r="C57" s="115">
        <v>1.96</v>
      </c>
    </row>
    <row r="58" spans="1:3" x14ac:dyDescent="0.25">
      <c r="A58" s="114">
        <v>52</v>
      </c>
      <c r="B58" s="115">
        <v>16.690000000000001</v>
      </c>
      <c r="C58" s="115">
        <v>1.97</v>
      </c>
    </row>
    <row r="59" spans="1:3" x14ac:dyDescent="0.25">
      <c r="A59" s="114">
        <v>53</v>
      </c>
      <c r="B59" s="115">
        <v>16.940000000000001</v>
      </c>
      <c r="C59" s="115">
        <v>1.98</v>
      </c>
    </row>
    <row r="60" spans="1:3" x14ac:dyDescent="0.25">
      <c r="A60" s="114">
        <v>54</v>
      </c>
      <c r="B60" s="115">
        <v>17.18</v>
      </c>
      <c r="C60" s="115">
        <v>1.99</v>
      </c>
    </row>
    <row r="61" spans="1:3" x14ac:dyDescent="0.25">
      <c r="A61" s="114">
        <v>55</v>
      </c>
      <c r="B61" s="115">
        <v>17.440000000000001</v>
      </c>
      <c r="C61" s="115">
        <v>1.99</v>
      </c>
    </row>
    <row r="62" spans="1:3" x14ac:dyDescent="0.25">
      <c r="A62" s="114">
        <v>56</v>
      </c>
      <c r="B62" s="115">
        <v>17.7</v>
      </c>
      <c r="C62" s="115">
        <v>2</v>
      </c>
    </row>
    <row r="63" spans="1:3" x14ac:dyDescent="0.25">
      <c r="A63" s="114">
        <v>57</v>
      </c>
      <c r="B63" s="115">
        <v>17.97</v>
      </c>
      <c r="C63" s="115">
        <v>2</v>
      </c>
    </row>
    <row r="64" spans="1:3" x14ac:dyDescent="0.25">
      <c r="A64" s="114">
        <v>58</v>
      </c>
      <c r="B64" s="115">
        <v>18.25</v>
      </c>
      <c r="C64" s="115">
        <v>2</v>
      </c>
    </row>
    <row r="65" spans="1:3" x14ac:dyDescent="0.25">
      <c r="A65" s="114">
        <v>59</v>
      </c>
      <c r="B65" s="115">
        <v>18.43</v>
      </c>
      <c r="C65" s="115">
        <v>1.99</v>
      </c>
    </row>
    <row r="66" spans="1:3" x14ac:dyDescent="0.25">
      <c r="A66" s="114">
        <v>60</v>
      </c>
      <c r="B66" s="115">
        <v>18.52</v>
      </c>
      <c r="C66" s="115">
        <v>1.96</v>
      </c>
    </row>
    <row r="67" spans="1:3" x14ac:dyDescent="0.25">
      <c r="A67" s="114">
        <v>61</v>
      </c>
      <c r="B67" s="115">
        <v>18.63</v>
      </c>
      <c r="C67" s="115">
        <v>1.94</v>
      </c>
    </row>
    <row r="68" spans="1:3" x14ac:dyDescent="0.25">
      <c r="A68" s="114">
        <v>62</v>
      </c>
      <c r="B68" s="115">
        <v>18.75</v>
      </c>
      <c r="C68" s="115">
        <v>1.91</v>
      </c>
    </row>
    <row r="69" spans="1:3" x14ac:dyDescent="0.25">
      <c r="A69" s="114">
        <v>63</v>
      </c>
      <c r="B69" s="115">
        <v>18.89</v>
      </c>
      <c r="C69" s="115">
        <v>1.88</v>
      </c>
    </row>
    <row r="70" spans="1:3" x14ac:dyDescent="0.25">
      <c r="A70" s="114">
        <v>64</v>
      </c>
      <c r="B70" s="115">
        <v>19.04</v>
      </c>
      <c r="C70" s="115">
        <v>1.84</v>
      </c>
    </row>
  </sheetData>
  <sheetProtection algorithmName="SHA-512" hashValue="60MULFSnZ8QcyKhXfOu/LzWnm/qSGdVsoU4m5oeH7V2ms+yE96WKEkVkyuYlGLm638dsdngc+rkSvFKToLLGkg==" saltValue="lKc1Edx9n7cOy1Rk8jc54g==" spinCount="100000" sheet="1" objects="1" scenarios="1"/>
  <conditionalFormatting sqref="A6:A20">
    <cfRule type="expression" dxfId="1263" priority="13" stopIfTrue="1">
      <formula>MOD(ROW(),2)=0</formula>
    </cfRule>
    <cfRule type="expression" dxfId="1262" priority="14" stopIfTrue="1">
      <formula>MOD(ROW(),2)&lt;&gt;0</formula>
    </cfRule>
  </conditionalFormatting>
  <conditionalFormatting sqref="B6:C16 C17:C20">
    <cfRule type="expression" dxfId="1261" priority="15" stopIfTrue="1">
      <formula>MOD(ROW(),2)=0</formula>
    </cfRule>
    <cfRule type="expression" dxfId="1260" priority="16" stopIfTrue="1">
      <formula>MOD(ROW(),2)&lt;&gt;0</formula>
    </cfRule>
  </conditionalFormatting>
  <conditionalFormatting sqref="A25:A70">
    <cfRule type="expression" dxfId="1259" priority="5" stopIfTrue="1">
      <formula>MOD(ROW(),2)=0</formula>
    </cfRule>
    <cfRule type="expression" dxfId="1258" priority="6" stopIfTrue="1">
      <formula>MOD(ROW(),2)&lt;&gt;0</formula>
    </cfRule>
  </conditionalFormatting>
  <conditionalFormatting sqref="B25:C70">
    <cfRule type="expression" dxfId="1257" priority="7" stopIfTrue="1">
      <formula>MOD(ROW(),2)=0</formula>
    </cfRule>
    <cfRule type="expression" dxfId="1256" priority="8" stopIfTrue="1">
      <formula>MOD(ROW(),2)&lt;&gt;0</formula>
    </cfRule>
  </conditionalFormatting>
  <conditionalFormatting sqref="B17">
    <cfRule type="expression" dxfId="1255" priority="3" stopIfTrue="1">
      <formula>MOD(ROW(),2)=0</formula>
    </cfRule>
    <cfRule type="expression" dxfId="1254" priority="4" stopIfTrue="1">
      <formula>MOD(ROW(),2)&lt;&gt;0</formula>
    </cfRule>
  </conditionalFormatting>
  <conditionalFormatting sqref="B18:B20">
    <cfRule type="expression" dxfId="1253" priority="1" stopIfTrue="1">
      <formula>MOD(ROW(),2)=0</formula>
    </cfRule>
    <cfRule type="expression" dxfId="12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9"/>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CETV - x-222</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271</v>
      </c>
      <c r="C9" s="90"/>
    </row>
    <row r="10" spans="1:9" ht="39.6" x14ac:dyDescent="0.25">
      <c r="A10" s="88" t="s">
        <v>2</v>
      </c>
      <c r="B10" s="90" t="s">
        <v>341</v>
      </c>
      <c r="C10" s="90"/>
    </row>
    <row r="11" spans="1:9" x14ac:dyDescent="0.25">
      <c r="A11" s="88" t="s">
        <v>23</v>
      </c>
      <c r="B11" s="90" t="s">
        <v>284</v>
      </c>
      <c r="C11" s="90"/>
    </row>
    <row r="12" spans="1:9" x14ac:dyDescent="0.25">
      <c r="A12" s="88" t="s">
        <v>266</v>
      </c>
      <c r="B12" s="90" t="s">
        <v>274</v>
      </c>
      <c r="C12" s="90"/>
    </row>
    <row r="13" spans="1:9" x14ac:dyDescent="0.25">
      <c r="A13" s="88" t="s">
        <v>52</v>
      </c>
      <c r="B13" s="90">
        <v>1</v>
      </c>
      <c r="C13" s="90"/>
    </row>
    <row r="14" spans="1:9" x14ac:dyDescent="0.25">
      <c r="A14" s="88" t="s">
        <v>18</v>
      </c>
      <c r="B14" s="90">
        <v>222</v>
      </c>
      <c r="C14" s="90"/>
    </row>
    <row r="15" spans="1:9" x14ac:dyDescent="0.25">
      <c r="A15" s="88" t="s">
        <v>53</v>
      </c>
      <c r="B15" s="90" t="s">
        <v>342</v>
      </c>
      <c r="C15" s="90"/>
    </row>
    <row r="16" spans="1:9" x14ac:dyDescent="0.25">
      <c r="A16" s="88" t="s">
        <v>54</v>
      </c>
      <c r="B16" s="90" t="s">
        <v>343</v>
      </c>
      <c r="C16" s="90"/>
    </row>
    <row r="17" spans="1:3" ht="66" x14ac:dyDescent="0.25">
      <c r="A17" s="88" t="s">
        <v>1131</v>
      </c>
      <c r="B17" s="90" t="s">
        <v>1125</v>
      </c>
      <c r="C17" s="90"/>
    </row>
    <row r="18" spans="1:3" x14ac:dyDescent="0.25">
      <c r="A18" s="88" t="s">
        <v>19</v>
      </c>
      <c r="B18" s="181">
        <v>45072</v>
      </c>
      <c r="C18" s="90"/>
    </row>
    <row r="19" spans="1:3" ht="26.4" x14ac:dyDescent="0.25">
      <c r="A19" s="88" t="s">
        <v>20</v>
      </c>
      <c r="B19" s="181">
        <v>45014</v>
      </c>
      <c r="C19" s="90"/>
    </row>
    <row r="20" spans="1:3" x14ac:dyDescent="0.25">
      <c r="A20" s="88" t="s">
        <v>264</v>
      </c>
      <c r="B20" s="123" t="s">
        <v>1126</v>
      </c>
      <c r="C20" s="90"/>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10.78</v>
      </c>
      <c r="C26" s="115">
        <v>1.41</v>
      </c>
    </row>
    <row r="27" spans="1:3" x14ac:dyDescent="0.25">
      <c r="A27" s="114">
        <v>21</v>
      </c>
      <c r="B27" s="115">
        <v>10.92</v>
      </c>
      <c r="C27" s="115">
        <v>1.43</v>
      </c>
    </row>
    <row r="28" spans="1:3" x14ac:dyDescent="0.25">
      <c r="A28" s="114">
        <v>22</v>
      </c>
      <c r="B28" s="115">
        <v>11.07</v>
      </c>
      <c r="C28" s="115">
        <v>1.45</v>
      </c>
    </row>
    <row r="29" spans="1:3" x14ac:dyDescent="0.25">
      <c r="A29" s="114">
        <v>23</v>
      </c>
      <c r="B29" s="115">
        <v>11.22</v>
      </c>
      <c r="C29" s="115">
        <v>1.47</v>
      </c>
    </row>
    <row r="30" spans="1:3" x14ac:dyDescent="0.25">
      <c r="A30" s="114">
        <v>24</v>
      </c>
      <c r="B30" s="115">
        <v>11.37</v>
      </c>
      <c r="C30" s="115">
        <v>1.49</v>
      </c>
    </row>
    <row r="31" spans="1:3" x14ac:dyDescent="0.25">
      <c r="A31" s="114">
        <v>25</v>
      </c>
      <c r="B31" s="115">
        <v>11.53</v>
      </c>
      <c r="C31" s="115">
        <v>1.51</v>
      </c>
    </row>
    <row r="32" spans="1:3" x14ac:dyDescent="0.25">
      <c r="A32" s="114">
        <v>26</v>
      </c>
      <c r="B32" s="115">
        <v>11.68</v>
      </c>
      <c r="C32" s="115">
        <v>1.53</v>
      </c>
    </row>
    <row r="33" spans="1:3" x14ac:dyDescent="0.25">
      <c r="A33" s="114">
        <v>27</v>
      </c>
      <c r="B33" s="115">
        <v>11.84</v>
      </c>
      <c r="C33" s="115">
        <v>1.55</v>
      </c>
    </row>
    <row r="34" spans="1:3" x14ac:dyDescent="0.25">
      <c r="A34" s="114">
        <v>28</v>
      </c>
      <c r="B34" s="115">
        <v>12</v>
      </c>
      <c r="C34" s="115">
        <v>1.57</v>
      </c>
    </row>
    <row r="35" spans="1:3" x14ac:dyDescent="0.25">
      <c r="A35" s="114">
        <v>29</v>
      </c>
      <c r="B35" s="115">
        <v>12.16</v>
      </c>
      <c r="C35" s="115">
        <v>1.59</v>
      </c>
    </row>
    <row r="36" spans="1:3" x14ac:dyDescent="0.25">
      <c r="A36" s="114">
        <v>30</v>
      </c>
      <c r="B36" s="115">
        <v>12.33</v>
      </c>
      <c r="C36" s="115">
        <v>1.61</v>
      </c>
    </row>
    <row r="37" spans="1:3" x14ac:dyDescent="0.25">
      <c r="A37" s="114">
        <v>31</v>
      </c>
      <c r="B37" s="115">
        <v>12.5</v>
      </c>
      <c r="C37" s="115">
        <v>1.63</v>
      </c>
    </row>
    <row r="38" spans="1:3" x14ac:dyDescent="0.25">
      <c r="A38" s="114">
        <v>32</v>
      </c>
      <c r="B38" s="115">
        <v>12.67</v>
      </c>
      <c r="C38" s="115">
        <v>1.65</v>
      </c>
    </row>
    <row r="39" spans="1:3" x14ac:dyDescent="0.25">
      <c r="A39" s="114">
        <v>33</v>
      </c>
      <c r="B39" s="115">
        <v>12.84</v>
      </c>
      <c r="C39" s="115">
        <v>1.67</v>
      </c>
    </row>
    <row r="40" spans="1:3" x14ac:dyDescent="0.25">
      <c r="A40" s="114">
        <v>34</v>
      </c>
      <c r="B40" s="115">
        <v>13.01</v>
      </c>
      <c r="C40" s="115">
        <v>1.69</v>
      </c>
    </row>
    <row r="41" spans="1:3" x14ac:dyDescent="0.25">
      <c r="A41" s="114">
        <v>35</v>
      </c>
      <c r="B41" s="115">
        <v>13.19</v>
      </c>
      <c r="C41" s="115">
        <v>1.71</v>
      </c>
    </row>
    <row r="42" spans="1:3" x14ac:dyDescent="0.25">
      <c r="A42" s="114">
        <v>36</v>
      </c>
      <c r="B42" s="115">
        <v>13.37</v>
      </c>
      <c r="C42" s="115">
        <v>1.73</v>
      </c>
    </row>
    <row r="43" spans="1:3" x14ac:dyDescent="0.25">
      <c r="A43" s="114">
        <v>37</v>
      </c>
      <c r="B43" s="115">
        <v>13.55</v>
      </c>
      <c r="C43" s="115">
        <v>1.75</v>
      </c>
    </row>
    <row r="44" spans="1:3" x14ac:dyDescent="0.25">
      <c r="A44" s="114">
        <v>38</v>
      </c>
      <c r="B44" s="115">
        <v>13.74</v>
      </c>
      <c r="C44" s="115">
        <v>1.77</v>
      </c>
    </row>
    <row r="45" spans="1:3" x14ac:dyDescent="0.25">
      <c r="A45" s="114">
        <v>39</v>
      </c>
      <c r="B45" s="115">
        <v>13.93</v>
      </c>
      <c r="C45" s="115">
        <v>1.79</v>
      </c>
    </row>
    <row r="46" spans="1:3" x14ac:dyDescent="0.25">
      <c r="A46" s="114">
        <v>40</v>
      </c>
      <c r="B46" s="115">
        <v>14.12</v>
      </c>
      <c r="C46" s="115">
        <v>1.8</v>
      </c>
    </row>
    <row r="47" spans="1:3" x14ac:dyDescent="0.25">
      <c r="A47" s="114">
        <v>41</v>
      </c>
      <c r="B47" s="115">
        <v>14.31</v>
      </c>
      <c r="C47" s="115">
        <v>1.82</v>
      </c>
    </row>
    <row r="48" spans="1:3" x14ac:dyDescent="0.25">
      <c r="A48" s="114">
        <v>42</v>
      </c>
      <c r="B48" s="115">
        <v>14.51</v>
      </c>
      <c r="C48" s="115">
        <v>1.84</v>
      </c>
    </row>
    <row r="49" spans="1:3" x14ac:dyDescent="0.25">
      <c r="A49" s="114">
        <v>43</v>
      </c>
      <c r="B49" s="115">
        <v>14.71</v>
      </c>
      <c r="C49" s="115">
        <v>1.86</v>
      </c>
    </row>
    <row r="50" spans="1:3" x14ac:dyDescent="0.25">
      <c r="A50" s="114">
        <v>44</v>
      </c>
      <c r="B50" s="115">
        <v>14.91</v>
      </c>
      <c r="C50" s="115">
        <v>1.87</v>
      </c>
    </row>
    <row r="51" spans="1:3" x14ac:dyDescent="0.25">
      <c r="A51" s="114">
        <v>45</v>
      </c>
      <c r="B51" s="115">
        <v>15.12</v>
      </c>
      <c r="C51" s="115">
        <v>1.89</v>
      </c>
    </row>
    <row r="52" spans="1:3" x14ac:dyDescent="0.25">
      <c r="A52" s="114">
        <v>46</v>
      </c>
      <c r="B52" s="115">
        <v>15.33</v>
      </c>
      <c r="C52" s="115">
        <v>1.9</v>
      </c>
    </row>
    <row r="53" spans="1:3" x14ac:dyDescent="0.25">
      <c r="A53" s="114">
        <v>47</v>
      </c>
      <c r="B53" s="115">
        <v>15.55</v>
      </c>
      <c r="C53" s="115">
        <v>1.92</v>
      </c>
    </row>
    <row r="54" spans="1:3" x14ac:dyDescent="0.25">
      <c r="A54" s="114">
        <v>48</v>
      </c>
      <c r="B54" s="115">
        <v>15.77</v>
      </c>
      <c r="C54" s="115">
        <v>1.93</v>
      </c>
    </row>
    <row r="55" spans="1:3" x14ac:dyDescent="0.25">
      <c r="A55" s="114">
        <v>49</v>
      </c>
      <c r="B55" s="115">
        <v>15.99</v>
      </c>
      <c r="C55" s="115">
        <v>1.94</v>
      </c>
    </row>
    <row r="56" spans="1:3" x14ac:dyDescent="0.25">
      <c r="A56" s="114">
        <v>50</v>
      </c>
      <c r="B56" s="115">
        <v>16.22</v>
      </c>
      <c r="C56" s="115">
        <v>1.95</v>
      </c>
    </row>
    <row r="57" spans="1:3" x14ac:dyDescent="0.25">
      <c r="A57" s="114">
        <v>51</v>
      </c>
      <c r="B57" s="115">
        <v>16.45</v>
      </c>
      <c r="C57" s="115">
        <v>1.96</v>
      </c>
    </row>
    <row r="58" spans="1:3" x14ac:dyDescent="0.25">
      <c r="A58" s="114">
        <v>52</v>
      </c>
      <c r="B58" s="115">
        <v>16.690000000000001</v>
      </c>
      <c r="C58" s="115">
        <v>1.97</v>
      </c>
    </row>
    <row r="59" spans="1:3" x14ac:dyDescent="0.25">
      <c r="A59" s="114">
        <v>53</v>
      </c>
      <c r="B59" s="115">
        <v>16.940000000000001</v>
      </c>
      <c r="C59" s="115">
        <v>1.98</v>
      </c>
    </row>
    <row r="60" spans="1:3" x14ac:dyDescent="0.25">
      <c r="A60" s="114">
        <v>54</v>
      </c>
      <c r="B60" s="115">
        <v>17.18</v>
      </c>
      <c r="C60" s="115">
        <v>1.99</v>
      </c>
    </row>
    <row r="61" spans="1:3" x14ac:dyDescent="0.25">
      <c r="A61" s="114">
        <v>55</v>
      </c>
      <c r="B61" s="115">
        <v>17.440000000000001</v>
      </c>
      <c r="C61" s="115">
        <v>1.99</v>
      </c>
    </row>
    <row r="62" spans="1:3" x14ac:dyDescent="0.25">
      <c r="A62" s="114">
        <v>56</v>
      </c>
      <c r="B62" s="115">
        <v>17.7</v>
      </c>
      <c r="C62" s="115">
        <v>2</v>
      </c>
    </row>
    <row r="63" spans="1:3" x14ac:dyDescent="0.25">
      <c r="A63" s="114">
        <v>57</v>
      </c>
      <c r="B63" s="115">
        <v>17.97</v>
      </c>
      <c r="C63" s="115">
        <v>2</v>
      </c>
    </row>
    <row r="64" spans="1:3" x14ac:dyDescent="0.25">
      <c r="A64" s="114">
        <v>58</v>
      </c>
      <c r="B64" s="115">
        <v>18.25</v>
      </c>
      <c r="C64" s="115">
        <v>2</v>
      </c>
    </row>
    <row r="65" spans="1:3" x14ac:dyDescent="0.25">
      <c r="A65" s="114">
        <v>59</v>
      </c>
      <c r="B65" s="115">
        <v>18.43</v>
      </c>
      <c r="C65" s="115">
        <v>1.99</v>
      </c>
    </row>
    <row r="66" spans="1:3" x14ac:dyDescent="0.25">
      <c r="A66" s="114">
        <v>60</v>
      </c>
      <c r="B66" s="115">
        <v>18.52</v>
      </c>
      <c r="C66" s="115">
        <v>1.96</v>
      </c>
    </row>
    <row r="67" spans="1:3" x14ac:dyDescent="0.25">
      <c r="A67" s="114">
        <v>61</v>
      </c>
      <c r="B67" s="115">
        <v>18.63</v>
      </c>
      <c r="C67" s="115">
        <v>1.94</v>
      </c>
    </row>
    <row r="68" spans="1:3" x14ac:dyDescent="0.25">
      <c r="A68" s="114">
        <v>62</v>
      </c>
      <c r="B68" s="115">
        <v>18.75</v>
      </c>
      <c r="C68" s="115">
        <v>1.91</v>
      </c>
    </row>
    <row r="69" spans="1:3" x14ac:dyDescent="0.25">
      <c r="A69" s="114">
        <v>63</v>
      </c>
      <c r="B69" s="115">
        <v>18.89</v>
      </c>
      <c r="C69" s="115">
        <v>1.88</v>
      </c>
    </row>
    <row r="70" spans="1:3" x14ac:dyDescent="0.25">
      <c r="A70" s="114">
        <v>64</v>
      </c>
      <c r="B70" s="115">
        <v>19.04</v>
      </c>
      <c r="C70" s="115">
        <v>1.84</v>
      </c>
    </row>
  </sheetData>
  <sheetProtection algorithmName="SHA-512" hashValue="7uYyl4Fd1EH26K7F5kSqYnkb2Wm9ZI5kb/3maAbC+zjXNXmEqvZbjnMst8qGOo3TvAKHlQW1JXU1TVu+C40bAg==" saltValue="HXhGVOVqxVkGFm66DqYWXw==" spinCount="100000" sheet="1" objects="1" scenarios="1"/>
  <conditionalFormatting sqref="A6:A20">
    <cfRule type="expression" dxfId="1251" priority="13" stopIfTrue="1">
      <formula>MOD(ROW(),2)=0</formula>
    </cfRule>
    <cfRule type="expression" dxfId="1250" priority="14" stopIfTrue="1">
      <formula>MOD(ROW(),2)&lt;&gt;0</formula>
    </cfRule>
  </conditionalFormatting>
  <conditionalFormatting sqref="B6:C16 C17:C20">
    <cfRule type="expression" dxfId="1249" priority="15" stopIfTrue="1">
      <formula>MOD(ROW(),2)=0</formula>
    </cfRule>
    <cfRule type="expression" dxfId="1248" priority="16" stopIfTrue="1">
      <formula>MOD(ROW(),2)&lt;&gt;0</formula>
    </cfRule>
  </conditionalFormatting>
  <conditionalFormatting sqref="A25:A70">
    <cfRule type="expression" dxfId="1247" priority="5" stopIfTrue="1">
      <formula>MOD(ROW(),2)=0</formula>
    </cfRule>
    <cfRule type="expression" dxfId="1246" priority="6" stopIfTrue="1">
      <formula>MOD(ROW(),2)&lt;&gt;0</formula>
    </cfRule>
  </conditionalFormatting>
  <conditionalFormatting sqref="B25:C70">
    <cfRule type="expression" dxfId="1245" priority="7" stopIfTrue="1">
      <formula>MOD(ROW(),2)=0</formula>
    </cfRule>
    <cfRule type="expression" dxfId="1244" priority="8" stopIfTrue="1">
      <formula>MOD(ROW(),2)&lt;&gt;0</formula>
    </cfRule>
  </conditionalFormatting>
  <conditionalFormatting sqref="B17">
    <cfRule type="expression" dxfId="1243" priority="3" stopIfTrue="1">
      <formula>MOD(ROW(),2)=0</formula>
    </cfRule>
    <cfRule type="expression" dxfId="1242" priority="4" stopIfTrue="1">
      <formula>MOD(ROW(),2)&lt;&gt;0</formula>
    </cfRule>
  </conditionalFormatting>
  <conditionalFormatting sqref="B18:B20">
    <cfRule type="expression" dxfId="1241" priority="1" stopIfTrue="1">
      <formula>MOD(ROW(),2)=0</formula>
    </cfRule>
    <cfRule type="expression" dxfId="12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dimension ref="A1:M64"/>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CETV - x-224</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271</v>
      </c>
      <c r="C9" s="90"/>
      <c r="D9" s="90"/>
      <c r="E9" s="90"/>
      <c r="F9" s="90"/>
      <c r="G9" s="90"/>
      <c r="H9" s="90"/>
      <c r="I9" s="90"/>
      <c r="J9" s="90"/>
      <c r="K9" s="90"/>
      <c r="L9" s="90"/>
      <c r="M9" s="90"/>
    </row>
    <row r="10" spans="1:13" x14ac:dyDescent="0.25">
      <c r="A10" s="88" t="s">
        <v>2</v>
      </c>
      <c r="B10" s="90" t="s">
        <v>345</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347</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224</v>
      </c>
      <c r="C14" s="90"/>
      <c r="D14" s="90"/>
      <c r="E14" s="90"/>
      <c r="F14" s="90"/>
      <c r="G14" s="90"/>
      <c r="H14" s="90"/>
      <c r="I14" s="90"/>
      <c r="J14" s="90"/>
      <c r="K14" s="90"/>
      <c r="L14" s="90"/>
      <c r="M14" s="90"/>
    </row>
    <row r="15" spans="1:13" x14ac:dyDescent="0.25">
      <c r="A15" s="88" t="s">
        <v>53</v>
      </c>
      <c r="B15" s="90" t="s">
        <v>348</v>
      </c>
      <c r="C15" s="90"/>
      <c r="D15" s="90"/>
      <c r="E15" s="90"/>
      <c r="F15" s="90"/>
      <c r="G15" s="90"/>
      <c r="H15" s="90"/>
      <c r="I15" s="90"/>
      <c r="J15" s="90"/>
      <c r="K15" s="90"/>
      <c r="L15" s="90"/>
      <c r="M15" s="90"/>
    </row>
    <row r="16" spans="1:13" x14ac:dyDescent="0.25">
      <c r="A16" s="88" t="s">
        <v>54</v>
      </c>
      <c r="B16" s="90" t="s">
        <v>349</v>
      </c>
      <c r="C16" s="90"/>
      <c r="D16" s="90"/>
      <c r="E16" s="90"/>
      <c r="F16" s="90"/>
      <c r="G16" s="90"/>
      <c r="H16" s="90"/>
      <c r="I16" s="90"/>
      <c r="J16" s="90"/>
      <c r="K16" s="90"/>
      <c r="L16" s="90"/>
      <c r="M16" s="90"/>
    </row>
    <row r="17" spans="1:13" ht="26.4" x14ac:dyDescent="0.25">
      <c r="A17" s="88" t="s">
        <v>1131</v>
      </c>
      <c r="B17" s="90" t="s">
        <v>1125</v>
      </c>
      <c r="C17" s="90"/>
      <c r="D17" s="90"/>
      <c r="E17" s="90"/>
      <c r="F17" s="90"/>
      <c r="G17" s="90"/>
      <c r="H17" s="90"/>
      <c r="I17" s="90"/>
      <c r="J17" s="90"/>
      <c r="K17" s="90"/>
      <c r="L17" s="90"/>
      <c r="M17" s="90"/>
    </row>
    <row r="18" spans="1:13" x14ac:dyDescent="0.25">
      <c r="A18" s="88" t="s">
        <v>19</v>
      </c>
      <c r="B18" s="181">
        <v>45072</v>
      </c>
      <c r="C18" s="90"/>
      <c r="D18" s="90"/>
      <c r="E18" s="90"/>
      <c r="F18" s="90"/>
      <c r="G18" s="90"/>
      <c r="H18" s="90"/>
      <c r="I18" s="90"/>
      <c r="J18" s="90"/>
      <c r="K18" s="90"/>
      <c r="L18" s="90"/>
      <c r="M18" s="90"/>
    </row>
    <row r="19" spans="1:13" ht="26.4" x14ac:dyDescent="0.25">
      <c r="A19" s="88" t="s">
        <v>20</v>
      </c>
      <c r="B19" s="181">
        <v>45014</v>
      </c>
      <c r="C19" s="90"/>
      <c r="D19" s="90"/>
      <c r="E19" s="90"/>
      <c r="F19" s="90"/>
      <c r="G19" s="90"/>
      <c r="H19" s="90"/>
      <c r="I19" s="90"/>
      <c r="J19" s="90"/>
      <c r="K19" s="90"/>
      <c r="L19" s="90"/>
      <c r="M19" s="90"/>
    </row>
    <row r="20" spans="1:13" x14ac:dyDescent="0.25">
      <c r="A20" s="88" t="s">
        <v>264</v>
      </c>
      <c r="B20" s="123" t="s">
        <v>1126</v>
      </c>
      <c r="C20" s="90"/>
      <c r="D20" s="90"/>
      <c r="E20" s="90"/>
      <c r="F20" s="90"/>
      <c r="G20" s="90"/>
      <c r="H20" s="90"/>
      <c r="I20" s="90"/>
      <c r="J20" s="90"/>
      <c r="K20" s="90"/>
      <c r="L20" s="90"/>
      <c r="M20" s="90"/>
    </row>
    <row r="22" spans="1:13" x14ac:dyDescent="0.25">
      <c r="B22" s="117" t="str">
        <f>HYPERLINK("#'Factor List'!A1","Back to Factor List")</f>
        <v>Back to Factor List</v>
      </c>
    </row>
    <row r="25" spans="1:13" x14ac:dyDescent="0.25">
      <c r="A25" s="113" t="s">
        <v>350</v>
      </c>
      <c r="B25" s="113">
        <v>0</v>
      </c>
      <c r="C25" s="113">
        <v>1</v>
      </c>
      <c r="D25" s="113">
        <v>2</v>
      </c>
      <c r="E25" s="113">
        <v>3</v>
      </c>
      <c r="F25" s="113">
        <v>4</v>
      </c>
      <c r="G25" s="113">
        <v>5</v>
      </c>
      <c r="H25" s="113">
        <v>6</v>
      </c>
      <c r="I25" s="113">
        <v>7</v>
      </c>
      <c r="J25" s="113">
        <v>8</v>
      </c>
      <c r="K25" s="113">
        <v>9</v>
      </c>
      <c r="L25" s="113">
        <v>10</v>
      </c>
      <c r="M25" s="113">
        <v>11</v>
      </c>
    </row>
    <row r="26" spans="1:13" x14ac:dyDescent="0.25">
      <c r="A26" s="114">
        <v>0</v>
      </c>
      <c r="B26" s="116">
        <v>1</v>
      </c>
      <c r="C26" s="116">
        <v>0.998</v>
      </c>
      <c r="D26" s="116">
        <v>0.996</v>
      </c>
      <c r="E26" s="116">
        <v>0.99399999999999999</v>
      </c>
      <c r="F26" s="116">
        <v>0.99199999999999999</v>
      </c>
      <c r="G26" s="116">
        <v>0.99</v>
      </c>
      <c r="H26" s="116">
        <v>0.98799999999999999</v>
      </c>
      <c r="I26" s="116">
        <v>0.98599999999999999</v>
      </c>
      <c r="J26" s="116">
        <v>0.98399999999999999</v>
      </c>
      <c r="K26" s="116">
        <v>0.98299999999999998</v>
      </c>
      <c r="L26" s="116">
        <v>0.98099999999999998</v>
      </c>
      <c r="M26" s="116">
        <v>0.97899999999999998</v>
      </c>
    </row>
    <row r="27" spans="1:13" x14ac:dyDescent="0.25">
      <c r="A27" s="114">
        <v>1</v>
      </c>
      <c r="B27" s="116">
        <v>0.97699999999999998</v>
      </c>
      <c r="C27" s="116">
        <v>0.97499999999999998</v>
      </c>
      <c r="D27" s="116">
        <v>0.97399999999999998</v>
      </c>
      <c r="E27" s="116">
        <v>0.97199999999999998</v>
      </c>
      <c r="F27" s="116">
        <v>0.97099999999999997</v>
      </c>
      <c r="G27" s="116">
        <v>0.96899999999999997</v>
      </c>
      <c r="H27" s="116">
        <v>0.96699999999999997</v>
      </c>
      <c r="I27" s="116">
        <v>0.96599999999999997</v>
      </c>
      <c r="J27" s="116">
        <v>0.96399999999999997</v>
      </c>
      <c r="K27" s="116">
        <v>0.96299999999999997</v>
      </c>
      <c r="L27" s="116">
        <v>0.96099999999999997</v>
      </c>
      <c r="M27" s="116">
        <v>0.96</v>
      </c>
    </row>
    <row r="28" spans="1:13" x14ac:dyDescent="0.25">
      <c r="A28" s="114">
        <v>2</v>
      </c>
      <c r="B28" s="116">
        <v>0.95799999999999996</v>
      </c>
      <c r="C28" s="116">
        <v>0.95699999999999996</v>
      </c>
      <c r="D28" s="116">
        <v>0.95599999999999996</v>
      </c>
      <c r="E28" s="116">
        <v>0.95399999999999996</v>
      </c>
      <c r="F28" s="116">
        <v>0.95299999999999996</v>
      </c>
      <c r="G28" s="116">
        <v>0.95199999999999996</v>
      </c>
      <c r="H28" s="116">
        <v>0.95099999999999996</v>
      </c>
      <c r="I28" s="116">
        <v>0.95</v>
      </c>
      <c r="J28" s="116">
        <v>0.94799999999999995</v>
      </c>
      <c r="K28" s="116">
        <v>0.94699999999999995</v>
      </c>
      <c r="L28" s="116">
        <v>0.94599999999999995</v>
      </c>
      <c r="M28" s="116">
        <v>0.94499999999999995</v>
      </c>
    </row>
    <row r="29" spans="1:13" x14ac:dyDescent="0.25">
      <c r="A29" s="114">
        <v>3</v>
      </c>
      <c r="B29" s="116">
        <v>0.94399999999999995</v>
      </c>
      <c r="C29" s="116"/>
      <c r="D29" s="116"/>
      <c r="E29" s="116"/>
      <c r="F29" s="116"/>
      <c r="G29" s="116"/>
      <c r="H29" s="116"/>
      <c r="I29" s="116"/>
      <c r="J29" s="116"/>
      <c r="K29" s="116"/>
      <c r="L29" s="116"/>
      <c r="M29" s="116"/>
    </row>
    <row r="30" spans="1:13" x14ac:dyDescent="0.25">
      <c r="A30"/>
      <c r="B30"/>
    </row>
    <row r="31" spans="1:13" x14ac:dyDescent="0.25">
      <c r="A31"/>
      <c r="B31"/>
    </row>
    <row r="32" spans="1: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He/nYYGWGwdoa+mr4lqjNXa3lY3ru5/a17RuotxLr4VgAJltAFc6YR/dP4n5I9EdquMQwWKp8n+LJ8WHmck6VQ==" saltValue="9c6I1aOA5BoIhrUqXT5bMg==" spinCount="100000" sheet="1" objects="1" scenarios="1"/>
  <conditionalFormatting sqref="A6:A20">
    <cfRule type="expression" dxfId="1239" priority="15" stopIfTrue="1">
      <formula>MOD(ROW(),2)=0</formula>
    </cfRule>
    <cfRule type="expression" dxfId="1238" priority="16" stopIfTrue="1">
      <formula>MOD(ROW(),2)&lt;&gt;0</formula>
    </cfRule>
  </conditionalFormatting>
  <conditionalFormatting sqref="B6:M16 C17:M20">
    <cfRule type="expression" dxfId="1237" priority="17" stopIfTrue="1">
      <formula>MOD(ROW(),2)=0</formula>
    </cfRule>
    <cfRule type="expression" dxfId="1236" priority="18" stopIfTrue="1">
      <formula>MOD(ROW(),2)&lt;&gt;0</formula>
    </cfRule>
  </conditionalFormatting>
  <conditionalFormatting sqref="A25:A29">
    <cfRule type="expression" dxfId="1235" priority="7" stopIfTrue="1">
      <formula>MOD(ROW(),2)=0</formula>
    </cfRule>
    <cfRule type="expression" dxfId="1234" priority="8" stopIfTrue="1">
      <formula>MOD(ROW(),2)&lt;&gt;0</formula>
    </cfRule>
  </conditionalFormatting>
  <conditionalFormatting sqref="B25:M29">
    <cfRule type="expression" dxfId="1233" priority="9" stopIfTrue="1">
      <formula>MOD(ROW(),2)=0</formula>
    </cfRule>
    <cfRule type="expression" dxfId="1232" priority="10" stopIfTrue="1">
      <formula>MOD(ROW(),2)&lt;&gt;0</formula>
    </cfRule>
  </conditionalFormatting>
  <conditionalFormatting sqref="B17">
    <cfRule type="expression" dxfId="1231" priority="5" stopIfTrue="1">
      <formula>MOD(ROW(),2)=0</formula>
    </cfRule>
    <cfRule type="expression" dxfId="1230" priority="6" stopIfTrue="1">
      <formula>MOD(ROW(),2)&lt;&gt;0</formula>
    </cfRule>
  </conditionalFormatting>
  <conditionalFormatting sqref="B18:B20">
    <cfRule type="expression" dxfId="1229" priority="1" stopIfTrue="1">
      <formula>MOD(ROW(),2)=0</formula>
    </cfRule>
    <cfRule type="expression" dxfId="12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88"/>
  <dimension ref="A1:G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x-225</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531</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225</v>
      </c>
      <c r="C14" s="97"/>
    </row>
    <row r="15" spans="1:7" x14ac:dyDescent="0.25">
      <c r="A15" s="96" t="s">
        <v>53</v>
      </c>
      <c r="B15" s="97" t="s">
        <v>532</v>
      </c>
      <c r="C15" s="97"/>
    </row>
    <row r="16" spans="1:7" x14ac:dyDescent="0.25">
      <c r="A16" s="96" t="s">
        <v>54</v>
      </c>
      <c r="B16" s="97" t="s">
        <v>533</v>
      </c>
      <c r="C16" s="97"/>
    </row>
    <row r="17" spans="1:3" ht="66" x14ac:dyDescent="0.25">
      <c r="A17" s="96" t="s">
        <v>1131</v>
      </c>
      <c r="B17" s="90"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19.79</v>
      </c>
      <c r="C26" s="115">
        <v>2.15</v>
      </c>
    </row>
    <row r="27" spans="1:3" x14ac:dyDescent="0.25">
      <c r="A27" s="114">
        <v>21</v>
      </c>
      <c r="B27" s="115">
        <v>19.77</v>
      </c>
      <c r="C27" s="115">
        <v>2.15</v>
      </c>
    </row>
    <row r="28" spans="1:3" x14ac:dyDescent="0.25">
      <c r="A28" s="114">
        <v>22</v>
      </c>
      <c r="B28" s="115">
        <v>19.75</v>
      </c>
      <c r="C28" s="115">
        <v>2.16</v>
      </c>
    </row>
    <row r="29" spans="1:3" x14ac:dyDescent="0.25">
      <c r="A29" s="114">
        <v>23</v>
      </c>
      <c r="B29" s="115">
        <v>19.73</v>
      </c>
      <c r="C29" s="115">
        <v>2.16</v>
      </c>
    </row>
    <row r="30" spans="1:3" x14ac:dyDescent="0.25">
      <c r="A30" s="114">
        <v>24</v>
      </c>
      <c r="B30" s="115">
        <v>19.72</v>
      </c>
      <c r="C30" s="115">
        <v>2.16</v>
      </c>
    </row>
    <row r="31" spans="1:3" x14ac:dyDescent="0.25">
      <c r="A31" s="114">
        <v>25</v>
      </c>
      <c r="B31" s="115">
        <v>19.7</v>
      </c>
      <c r="C31" s="115">
        <v>2.16</v>
      </c>
    </row>
    <row r="32" spans="1:3" x14ac:dyDescent="0.25">
      <c r="A32" s="114">
        <v>26</v>
      </c>
      <c r="B32" s="115">
        <v>19.68</v>
      </c>
      <c r="C32" s="115">
        <v>2.16</v>
      </c>
    </row>
    <row r="33" spans="1:3" x14ac:dyDescent="0.25">
      <c r="A33" s="114">
        <v>27</v>
      </c>
      <c r="B33" s="115">
        <v>19.66</v>
      </c>
      <c r="C33" s="115">
        <v>2.16</v>
      </c>
    </row>
    <row r="34" spans="1:3" x14ac:dyDescent="0.25">
      <c r="A34" s="114">
        <v>28</v>
      </c>
      <c r="B34" s="115">
        <v>19.64</v>
      </c>
      <c r="C34" s="115">
        <v>2.16</v>
      </c>
    </row>
    <row r="35" spans="1:3" x14ac:dyDescent="0.25">
      <c r="A35" s="114">
        <v>29</v>
      </c>
      <c r="B35" s="115">
        <v>19.62</v>
      </c>
      <c r="C35" s="115">
        <v>2.16</v>
      </c>
    </row>
    <row r="36" spans="1:3" x14ac:dyDescent="0.25">
      <c r="A36" s="114">
        <v>30</v>
      </c>
      <c r="B36" s="115">
        <v>19.61</v>
      </c>
      <c r="C36" s="115">
        <v>2.16</v>
      </c>
    </row>
    <row r="37" spans="1:3" x14ac:dyDescent="0.25">
      <c r="A37" s="114">
        <v>31</v>
      </c>
      <c r="B37" s="115">
        <v>19.59</v>
      </c>
      <c r="C37" s="115">
        <v>2.16</v>
      </c>
    </row>
    <row r="38" spans="1:3" x14ac:dyDescent="0.25">
      <c r="A38" s="114">
        <v>32</v>
      </c>
      <c r="B38" s="115">
        <v>19.57</v>
      </c>
      <c r="C38" s="115">
        <v>2.16</v>
      </c>
    </row>
    <row r="39" spans="1:3" x14ac:dyDescent="0.25">
      <c r="A39" s="114">
        <v>33</v>
      </c>
      <c r="B39" s="115">
        <v>19.55</v>
      </c>
      <c r="C39" s="115">
        <v>2.16</v>
      </c>
    </row>
    <row r="40" spans="1:3" x14ac:dyDescent="0.25">
      <c r="A40" s="114">
        <v>34</v>
      </c>
      <c r="B40" s="115">
        <v>19.53</v>
      </c>
      <c r="C40" s="115">
        <v>2.16</v>
      </c>
    </row>
    <row r="41" spans="1:3" x14ac:dyDescent="0.25">
      <c r="A41" s="114">
        <v>35</v>
      </c>
      <c r="B41" s="115">
        <v>19.510000000000002</v>
      </c>
      <c r="C41" s="115">
        <v>2.16</v>
      </c>
    </row>
    <row r="42" spans="1:3" x14ac:dyDescent="0.25">
      <c r="A42" s="114">
        <v>36</v>
      </c>
      <c r="B42" s="115">
        <v>19.489999999999998</v>
      </c>
      <c r="C42" s="115">
        <v>2.16</v>
      </c>
    </row>
    <row r="43" spans="1:3" x14ac:dyDescent="0.25">
      <c r="A43" s="114">
        <v>37</v>
      </c>
      <c r="B43" s="115">
        <v>19.47</v>
      </c>
      <c r="C43" s="115">
        <v>2.16</v>
      </c>
    </row>
    <row r="44" spans="1:3" x14ac:dyDescent="0.25">
      <c r="A44" s="114">
        <v>38</v>
      </c>
      <c r="B44" s="115">
        <v>19.45</v>
      </c>
      <c r="C44" s="115">
        <v>2.15</v>
      </c>
    </row>
    <row r="45" spans="1:3" x14ac:dyDescent="0.25">
      <c r="A45" s="114">
        <v>39</v>
      </c>
      <c r="B45" s="115">
        <v>19.43</v>
      </c>
      <c r="C45" s="115">
        <v>2.15</v>
      </c>
    </row>
    <row r="46" spans="1:3" x14ac:dyDescent="0.25">
      <c r="A46" s="114">
        <v>40</v>
      </c>
      <c r="B46" s="115">
        <v>19.41</v>
      </c>
      <c r="C46" s="115">
        <v>2.15</v>
      </c>
    </row>
    <row r="47" spans="1:3" x14ac:dyDescent="0.25">
      <c r="A47" s="114">
        <v>41</v>
      </c>
      <c r="B47" s="115">
        <v>19.39</v>
      </c>
      <c r="C47" s="115">
        <v>2.14</v>
      </c>
    </row>
    <row r="48" spans="1:3" x14ac:dyDescent="0.25">
      <c r="A48" s="114">
        <v>42</v>
      </c>
      <c r="B48" s="115">
        <v>19.37</v>
      </c>
      <c r="C48" s="115">
        <v>2.14</v>
      </c>
    </row>
    <row r="49" spans="1:3" x14ac:dyDescent="0.25">
      <c r="A49" s="114">
        <v>43</v>
      </c>
      <c r="B49" s="115">
        <v>19.350000000000001</v>
      </c>
      <c r="C49" s="115">
        <v>2.13</v>
      </c>
    </row>
    <row r="50" spans="1:3" x14ac:dyDescent="0.25">
      <c r="A50" s="114">
        <v>44</v>
      </c>
      <c r="B50" s="115">
        <v>19.329999999999998</v>
      </c>
      <c r="C50" s="115">
        <v>2.13</v>
      </c>
    </row>
    <row r="51" spans="1:3" x14ac:dyDescent="0.25">
      <c r="A51" s="114">
        <v>45</v>
      </c>
      <c r="B51" s="115">
        <v>19.309999999999999</v>
      </c>
      <c r="C51" s="115">
        <v>2.12</v>
      </c>
    </row>
    <row r="52" spans="1:3" x14ac:dyDescent="0.25">
      <c r="A52" s="114">
        <v>46</v>
      </c>
      <c r="B52" s="115">
        <v>19.29</v>
      </c>
      <c r="C52" s="115">
        <v>2.11</v>
      </c>
    </row>
    <row r="53" spans="1:3" x14ac:dyDescent="0.25">
      <c r="A53" s="114">
        <v>47</v>
      </c>
      <c r="B53" s="115">
        <v>19.27</v>
      </c>
      <c r="C53" s="115">
        <v>2.11</v>
      </c>
    </row>
    <row r="54" spans="1:3" x14ac:dyDescent="0.25">
      <c r="A54" s="114">
        <v>48</v>
      </c>
      <c r="B54" s="115">
        <v>19.25</v>
      </c>
      <c r="C54" s="115">
        <v>2.1</v>
      </c>
    </row>
    <row r="55" spans="1:3" x14ac:dyDescent="0.25">
      <c r="A55" s="114">
        <v>49</v>
      </c>
      <c r="B55" s="115">
        <v>19.23</v>
      </c>
      <c r="C55" s="115">
        <v>2.09</v>
      </c>
    </row>
    <row r="56" spans="1:3" x14ac:dyDescent="0.25">
      <c r="A56" s="114">
        <v>50</v>
      </c>
      <c r="B56" s="115">
        <v>19.21</v>
      </c>
      <c r="C56" s="115">
        <v>2.08</v>
      </c>
    </row>
    <row r="57" spans="1:3" x14ac:dyDescent="0.25">
      <c r="A57" s="114">
        <v>51</v>
      </c>
      <c r="B57" s="115">
        <v>19.18</v>
      </c>
      <c r="C57" s="115">
        <v>2.0699999999999998</v>
      </c>
    </row>
    <row r="58" spans="1:3" x14ac:dyDescent="0.25">
      <c r="A58" s="114">
        <v>52</v>
      </c>
      <c r="B58" s="115">
        <v>19.16</v>
      </c>
      <c r="C58" s="115">
        <v>2.06</v>
      </c>
    </row>
    <row r="59" spans="1:3" x14ac:dyDescent="0.25">
      <c r="A59" s="114">
        <v>53</v>
      </c>
      <c r="B59" s="115">
        <v>19.14</v>
      </c>
      <c r="C59" s="115">
        <v>2.0499999999999998</v>
      </c>
    </row>
    <row r="60" spans="1:3" x14ac:dyDescent="0.25">
      <c r="A60" s="114">
        <v>54</v>
      </c>
      <c r="B60" s="115">
        <v>19.12</v>
      </c>
      <c r="C60" s="115">
        <v>2.0299999999999998</v>
      </c>
    </row>
    <row r="61" spans="1:3" x14ac:dyDescent="0.25">
      <c r="A61" s="114">
        <v>55</v>
      </c>
      <c r="B61" s="115">
        <v>19.100000000000001</v>
      </c>
      <c r="C61" s="115">
        <v>2.02</v>
      </c>
    </row>
    <row r="62" spans="1:3" x14ac:dyDescent="0.25">
      <c r="A62" s="114">
        <v>56</v>
      </c>
      <c r="B62" s="115">
        <v>19.09</v>
      </c>
      <c r="C62" s="115">
        <v>2</v>
      </c>
    </row>
    <row r="63" spans="1:3" x14ac:dyDescent="0.25">
      <c r="A63" s="114">
        <v>57</v>
      </c>
      <c r="B63" s="115">
        <v>19.07</v>
      </c>
      <c r="C63" s="115">
        <v>1.99</v>
      </c>
    </row>
    <row r="64" spans="1:3" x14ac:dyDescent="0.25">
      <c r="A64" s="114">
        <v>58</v>
      </c>
      <c r="B64" s="115">
        <v>19.059999999999999</v>
      </c>
      <c r="C64" s="115">
        <v>1.97</v>
      </c>
    </row>
    <row r="65" spans="1:3" x14ac:dyDescent="0.25">
      <c r="A65" s="114">
        <v>59</v>
      </c>
      <c r="B65" s="115">
        <v>19.05</v>
      </c>
      <c r="C65" s="115">
        <v>1.95</v>
      </c>
    </row>
    <row r="66" spans="1:3" x14ac:dyDescent="0.25">
      <c r="A66" s="114">
        <v>60</v>
      </c>
      <c r="B66" s="115">
        <v>19.05</v>
      </c>
      <c r="C66" s="115">
        <v>1.93</v>
      </c>
    </row>
    <row r="67" spans="1:3" x14ac:dyDescent="0.25">
      <c r="A67" s="114">
        <v>61</v>
      </c>
      <c r="B67" s="115">
        <v>19.05</v>
      </c>
      <c r="C67" s="115">
        <v>1.91</v>
      </c>
    </row>
    <row r="68" spans="1:3" x14ac:dyDescent="0.25">
      <c r="A68" s="114">
        <v>62</v>
      </c>
      <c r="B68" s="115">
        <v>19.059999999999999</v>
      </c>
      <c r="C68" s="115">
        <v>1.89</v>
      </c>
    </row>
    <row r="69" spans="1:3" x14ac:dyDescent="0.25">
      <c r="A69" s="114">
        <v>63</v>
      </c>
      <c r="B69" s="115">
        <v>19.079999999999998</v>
      </c>
      <c r="C69" s="115">
        <v>1.86</v>
      </c>
    </row>
    <row r="70" spans="1:3" x14ac:dyDescent="0.25">
      <c r="A70" s="114">
        <v>64</v>
      </c>
      <c r="B70" s="115">
        <v>19.100000000000001</v>
      </c>
      <c r="C70" s="115">
        <v>1.84</v>
      </c>
    </row>
  </sheetData>
  <sheetProtection algorithmName="SHA-512" hashValue="JU2NCsqRwwPKPZaScA6U89eeT808/qNGoOvTy5MhqCeKplQgA9gJrja+D8Y9+E00XhbTuEbwlBjaqV7TaYlMkg==" saltValue="+EO8Q2en05791fro8Y4uGg==" spinCount="100000" sheet="1" objects="1" scenarios="1"/>
  <conditionalFormatting sqref="A6:A20">
    <cfRule type="expression" dxfId="1227" priority="11" stopIfTrue="1">
      <formula>MOD(ROW(),2)=0</formula>
    </cfRule>
    <cfRule type="expression" dxfId="1226" priority="12" stopIfTrue="1">
      <formula>MOD(ROW(),2)&lt;&gt;0</formula>
    </cfRule>
  </conditionalFormatting>
  <conditionalFormatting sqref="B6:C16 B18:C20 C17">
    <cfRule type="expression" dxfId="1225" priority="13" stopIfTrue="1">
      <formula>MOD(ROW(),2)=0</formula>
    </cfRule>
    <cfRule type="expression" dxfId="1224" priority="14" stopIfTrue="1">
      <formula>MOD(ROW(),2)&lt;&gt;0</formula>
    </cfRule>
  </conditionalFormatting>
  <conditionalFormatting sqref="A25:A70">
    <cfRule type="expression" dxfId="1223" priority="3" stopIfTrue="1">
      <formula>MOD(ROW(),2)=0</formula>
    </cfRule>
    <cfRule type="expression" dxfId="1222" priority="4" stopIfTrue="1">
      <formula>MOD(ROW(),2)&lt;&gt;0</formula>
    </cfRule>
  </conditionalFormatting>
  <conditionalFormatting sqref="B25:C70">
    <cfRule type="expression" dxfId="1221" priority="5" stopIfTrue="1">
      <formula>MOD(ROW(),2)=0</formula>
    </cfRule>
    <cfRule type="expression" dxfId="1220" priority="6" stopIfTrue="1">
      <formula>MOD(ROW(),2)&lt;&gt;0</formula>
    </cfRule>
  </conditionalFormatting>
  <conditionalFormatting sqref="B17">
    <cfRule type="expression" dxfId="1219" priority="1" stopIfTrue="1">
      <formula>MOD(ROW(),2)=0</formula>
    </cfRule>
    <cfRule type="expression" dxfId="12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89"/>
  <dimension ref="A1:G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x-226</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534</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226</v>
      </c>
      <c r="C14" s="97"/>
    </row>
    <row r="15" spans="1:7" x14ac:dyDescent="0.25">
      <c r="A15" s="96" t="s">
        <v>53</v>
      </c>
      <c r="B15" s="97" t="s">
        <v>535</v>
      </c>
      <c r="C15" s="97"/>
    </row>
    <row r="16" spans="1:7" x14ac:dyDescent="0.25">
      <c r="A16" s="96" t="s">
        <v>54</v>
      </c>
      <c r="B16" s="97" t="s">
        <v>536</v>
      </c>
      <c r="C16" s="97"/>
    </row>
    <row r="17" spans="1:3" ht="66" x14ac:dyDescent="0.25">
      <c r="A17" s="96" t="s">
        <v>1131</v>
      </c>
      <c r="B17" s="90"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19.79</v>
      </c>
      <c r="C26" s="115">
        <v>2.15</v>
      </c>
    </row>
    <row r="27" spans="1:3" x14ac:dyDescent="0.25">
      <c r="A27" s="114">
        <v>21</v>
      </c>
      <c r="B27" s="115">
        <v>19.77</v>
      </c>
      <c r="C27" s="115">
        <v>2.15</v>
      </c>
    </row>
    <row r="28" spans="1:3" x14ac:dyDescent="0.25">
      <c r="A28" s="114">
        <v>22</v>
      </c>
      <c r="B28" s="115">
        <v>19.75</v>
      </c>
      <c r="C28" s="115">
        <v>2.16</v>
      </c>
    </row>
    <row r="29" spans="1:3" x14ac:dyDescent="0.25">
      <c r="A29" s="114">
        <v>23</v>
      </c>
      <c r="B29" s="115">
        <v>19.73</v>
      </c>
      <c r="C29" s="115">
        <v>2.16</v>
      </c>
    </row>
    <row r="30" spans="1:3" x14ac:dyDescent="0.25">
      <c r="A30" s="114">
        <v>24</v>
      </c>
      <c r="B30" s="115">
        <v>19.72</v>
      </c>
      <c r="C30" s="115">
        <v>2.16</v>
      </c>
    </row>
    <row r="31" spans="1:3" x14ac:dyDescent="0.25">
      <c r="A31" s="114">
        <v>25</v>
      </c>
      <c r="B31" s="115">
        <v>19.7</v>
      </c>
      <c r="C31" s="115">
        <v>2.16</v>
      </c>
    </row>
    <row r="32" spans="1:3" x14ac:dyDescent="0.25">
      <c r="A32" s="114">
        <v>26</v>
      </c>
      <c r="B32" s="115">
        <v>19.68</v>
      </c>
      <c r="C32" s="115">
        <v>2.16</v>
      </c>
    </row>
    <row r="33" spans="1:3" x14ac:dyDescent="0.25">
      <c r="A33" s="114">
        <v>27</v>
      </c>
      <c r="B33" s="115">
        <v>19.66</v>
      </c>
      <c r="C33" s="115">
        <v>2.16</v>
      </c>
    </row>
    <row r="34" spans="1:3" x14ac:dyDescent="0.25">
      <c r="A34" s="114">
        <v>28</v>
      </c>
      <c r="B34" s="115">
        <v>19.64</v>
      </c>
      <c r="C34" s="115">
        <v>2.16</v>
      </c>
    </row>
    <row r="35" spans="1:3" x14ac:dyDescent="0.25">
      <c r="A35" s="114">
        <v>29</v>
      </c>
      <c r="B35" s="115">
        <v>19.62</v>
      </c>
      <c r="C35" s="115">
        <v>2.16</v>
      </c>
    </row>
    <row r="36" spans="1:3" x14ac:dyDescent="0.25">
      <c r="A36" s="114">
        <v>30</v>
      </c>
      <c r="B36" s="115">
        <v>19.61</v>
      </c>
      <c r="C36" s="115">
        <v>2.16</v>
      </c>
    </row>
    <row r="37" spans="1:3" x14ac:dyDescent="0.25">
      <c r="A37" s="114">
        <v>31</v>
      </c>
      <c r="B37" s="115">
        <v>19.59</v>
      </c>
      <c r="C37" s="115">
        <v>2.16</v>
      </c>
    </row>
    <row r="38" spans="1:3" x14ac:dyDescent="0.25">
      <c r="A38" s="114">
        <v>32</v>
      </c>
      <c r="B38" s="115">
        <v>19.57</v>
      </c>
      <c r="C38" s="115">
        <v>2.16</v>
      </c>
    </row>
    <row r="39" spans="1:3" x14ac:dyDescent="0.25">
      <c r="A39" s="114">
        <v>33</v>
      </c>
      <c r="B39" s="115">
        <v>19.55</v>
      </c>
      <c r="C39" s="115">
        <v>2.16</v>
      </c>
    </row>
    <row r="40" spans="1:3" x14ac:dyDescent="0.25">
      <c r="A40" s="114">
        <v>34</v>
      </c>
      <c r="B40" s="115">
        <v>19.53</v>
      </c>
      <c r="C40" s="115">
        <v>2.16</v>
      </c>
    </row>
    <row r="41" spans="1:3" x14ac:dyDescent="0.25">
      <c r="A41" s="114">
        <v>35</v>
      </c>
      <c r="B41" s="115">
        <v>19.510000000000002</v>
      </c>
      <c r="C41" s="115">
        <v>2.16</v>
      </c>
    </row>
    <row r="42" spans="1:3" x14ac:dyDescent="0.25">
      <c r="A42" s="114">
        <v>36</v>
      </c>
      <c r="B42" s="115">
        <v>19.489999999999998</v>
      </c>
      <c r="C42" s="115">
        <v>2.16</v>
      </c>
    </row>
    <row r="43" spans="1:3" x14ac:dyDescent="0.25">
      <c r="A43" s="114">
        <v>37</v>
      </c>
      <c r="B43" s="115">
        <v>19.47</v>
      </c>
      <c r="C43" s="115">
        <v>2.16</v>
      </c>
    </row>
    <row r="44" spans="1:3" x14ac:dyDescent="0.25">
      <c r="A44" s="114">
        <v>38</v>
      </c>
      <c r="B44" s="115">
        <v>19.45</v>
      </c>
      <c r="C44" s="115">
        <v>2.15</v>
      </c>
    </row>
    <row r="45" spans="1:3" x14ac:dyDescent="0.25">
      <c r="A45" s="114">
        <v>39</v>
      </c>
      <c r="B45" s="115">
        <v>19.43</v>
      </c>
      <c r="C45" s="115">
        <v>2.15</v>
      </c>
    </row>
    <row r="46" spans="1:3" x14ac:dyDescent="0.25">
      <c r="A46" s="114">
        <v>40</v>
      </c>
      <c r="B46" s="115">
        <v>19.41</v>
      </c>
      <c r="C46" s="115">
        <v>2.15</v>
      </c>
    </row>
    <row r="47" spans="1:3" x14ac:dyDescent="0.25">
      <c r="A47" s="114">
        <v>41</v>
      </c>
      <c r="B47" s="115">
        <v>19.39</v>
      </c>
      <c r="C47" s="115">
        <v>2.14</v>
      </c>
    </row>
    <row r="48" spans="1:3" x14ac:dyDescent="0.25">
      <c r="A48" s="114">
        <v>42</v>
      </c>
      <c r="B48" s="115">
        <v>19.37</v>
      </c>
      <c r="C48" s="115">
        <v>2.14</v>
      </c>
    </row>
    <row r="49" spans="1:3" x14ac:dyDescent="0.25">
      <c r="A49" s="114">
        <v>43</v>
      </c>
      <c r="B49" s="115">
        <v>19.350000000000001</v>
      </c>
      <c r="C49" s="115">
        <v>2.13</v>
      </c>
    </row>
    <row r="50" spans="1:3" x14ac:dyDescent="0.25">
      <c r="A50" s="114">
        <v>44</v>
      </c>
      <c r="B50" s="115">
        <v>19.329999999999998</v>
      </c>
      <c r="C50" s="115">
        <v>2.13</v>
      </c>
    </row>
    <row r="51" spans="1:3" x14ac:dyDescent="0.25">
      <c r="A51" s="114">
        <v>45</v>
      </c>
      <c r="B51" s="115">
        <v>19.309999999999999</v>
      </c>
      <c r="C51" s="115">
        <v>2.12</v>
      </c>
    </row>
    <row r="52" spans="1:3" x14ac:dyDescent="0.25">
      <c r="A52" s="114">
        <v>46</v>
      </c>
      <c r="B52" s="115">
        <v>19.29</v>
      </c>
      <c r="C52" s="115">
        <v>2.11</v>
      </c>
    </row>
    <row r="53" spans="1:3" x14ac:dyDescent="0.25">
      <c r="A53" s="114">
        <v>47</v>
      </c>
      <c r="B53" s="115">
        <v>19.27</v>
      </c>
      <c r="C53" s="115">
        <v>2.11</v>
      </c>
    </row>
    <row r="54" spans="1:3" x14ac:dyDescent="0.25">
      <c r="A54" s="114">
        <v>48</v>
      </c>
      <c r="B54" s="115">
        <v>19.25</v>
      </c>
      <c r="C54" s="115">
        <v>2.1</v>
      </c>
    </row>
    <row r="55" spans="1:3" x14ac:dyDescent="0.25">
      <c r="A55" s="114">
        <v>49</v>
      </c>
      <c r="B55" s="115">
        <v>19.23</v>
      </c>
      <c r="C55" s="115">
        <v>2.09</v>
      </c>
    </row>
    <row r="56" spans="1:3" x14ac:dyDescent="0.25">
      <c r="A56" s="114">
        <v>50</v>
      </c>
      <c r="B56" s="115">
        <v>19.21</v>
      </c>
      <c r="C56" s="115">
        <v>2.08</v>
      </c>
    </row>
    <row r="57" spans="1:3" x14ac:dyDescent="0.25">
      <c r="A57" s="114">
        <v>51</v>
      </c>
      <c r="B57" s="115">
        <v>19.18</v>
      </c>
      <c r="C57" s="115">
        <v>2.0699999999999998</v>
      </c>
    </row>
    <row r="58" spans="1:3" x14ac:dyDescent="0.25">
      <c r="A58" s="114">
        <v>52</v>
      </c>
      <c r="B58" s="115">
        <v>19.16</v>
      </c>
      <c r="C58" s="115">
        <v>2.06</v>
      </c>
    </row>
    <row r="59" spans="1:3" x14ac:dyDescent="0.25">
      <c r="A59" s="114">
        <v>53</v>
      </c>
      <c r="B59" s="115">
        <v>19.14</v>
      </c>
      <c r="C59" s="115">
        <v>2.0499999999999998</v>
      </c>
    </row>
    <row r="60" spans="1:3" x14ac:dyDescent="0.25">
      <c r="A60" s="114">
        <v>54</v>
      </c>
      <c r="B60" s="115">
        <v>19.12</v>
      </c>
      <c r="C60" s="115">
        <v>2.0299999999999998</v>
      </c>
    </row>
    <row r="61" spans="1:3" x14ac:dyDescent="0.25">
      <c r="A61" s="114">
        <v>55</v>
      </c>
      <c r="B61" s="115">
        <v>19.100000000000001</v>
      </c>
      <c r="C61" s="115">
        <v>2.02</v>
      </c>
    </row>
    <row r="62" spans="1:3" x14ac:dyDescent="0.25">
      <c r="A62" s="114">
        <v>56</v>
      </c>
      <c r="B62" s="115">
        <v>19.09</v>
      </c>
      <c r="C62" s="115">
        <v>2</v>
      </c>
    </row>
    <row r="63" spans="1:3" x14ac:dyDescent="0.25">
      <c r="A63" s="114">
        <v>57</v>
      </c>
      <c r="B63" s="115">
        <v>19.07</v>
      </c>
      <c r="C63" s="115">
        <v>1.99</v>
      </c>
    </row>
    <row r="64" spans="1:3" x14ac:dyDescent="0.25">
      <c r="A64" s="114">
        <v>58</v>
      </c>
      <c r="B64" s="115">
        <v>19.059999999999999</v>
      </c>
      <c r="C64" s="115">
        <v>1.97</v>
      </c>
    </row>
    <row r="65" spans="1:3" x14ac:dyDescent="0.25">
      <c r="A65" s="114">
        <v>59</v>
      </c>
      <c r="B65" s="115">
        <v>19.05</v>
      </c>
      <c r="C65" s="115">
        <v>1.95</v>
      </c>
    </row>
    <row r="66" spans="1:3" x14ac:dyDescent="0.25">
      <c r="A66" s="114">
        <v>60</v>
      </c>
      <c r="B66" s="115">
        <v>19.05</v>
      </c>
      <c r="C66" s="115">
        <v>1.93</v>
      </c>
    </row>
    <row r="67" spans="1:3" x14ac:dyDescent="0.25">
      <c r="A67" s="114">
        <v>61</v>
      </c>
      <c r="B67" s="115">
        <v>19.05</v>
      </c>
      <c r="C67" s="115">
        <v>1.91</v>
      </c>
    </row>
    <row r="68" spans="1:3" x14ac:dyDescent="0.25">
      <c r="A68" s="114">
        <v>62</v>
      </c>
      <c r="B68" s="115">
        <v>19.059999999999999</v>
      </c>
      <c r="C68" s="115">
        <v>1.89</v>
      </c>
    </row>
    <row r="69" spans="1:3" x14ac:dyDescent="0.25">
      <c r="A69" s="114">
        <v>63</v>
      </c>
      <c r="B69" s="115">
        <v>19.079999999999998</v>
      </c>
      <c r="C69" s="115">
        <v>1.86</v>
      </c>
    </row>
    <row r="70" spans="1:3" x14ac:dyDescent="0.25">
      <c r="A70" s="114">
        <v>64</v>
      </c>
      <c r="B70" s="115">
        <v>19.100000000000001</v>
      </c>
      <c r="C70" s="115">
        <v>1.84</v>
      </c>
    </row>
  </sheetData>
  <sheetProtection algorithmName="SHA-512" hashValue="5yoRfNySeXPGAHxfo4R33w9gnJqGwaHpg8Eksqgx06bd9aTWmn2Wl6lcggulWGXLS2OX/gEMRRDevxtt9ZjWmQ==" saltValue="uRQamFhOlcKQ2pd0JCXgWg==" spinCount="100000" sheet="1" objects="1" scenarios="1"/>
  <conditionalFormatting sqref="A6:A16 A18:A20">
    <cfRule type="expression" dxfId="1217" priority="15" stopIfTrue="1">
      <formula>MOD(ROW(),2)=0</formula>
    </cfRule>
    <cfRule type="expression" dxfId="1216" priority="16" stopIfTrue="1">
      <formula>MOD(ROW(),2)&lt;&gt;0</formula>
    </cfRule>
  </conditionalFormatting>
  <conditionalFormatting sqref="B6:C16 C20 B18:C19 C17">
    <cfRule type="expression" dxfId="1215" priority="17" stopIfTrue="1">
      <formula>MOD(ROW(),2)=0</formula>
    </cfRule>
    <cfRule type="expression" dxfId="1214" priority="18" stopIfTrue="1">
      <formula>MOD(ROW(),2)&lt;&gt;0</formula>
    </cfRule>
  </conditionalFormatting>
  <conditionalFormatting sqref="B20">
    <cfRule type="expression" dxfId="1213" priority="9" stopIfTrue="1">
      <formula>MOD(ROW(),2)=0</formula>
    </cfRule>
    <cfRule type="expression" dxfId="1212" priority="10" stopIfTrue="1">
      <formula>MOD(ROW(),2)&lt;&gt;0</formula>
    </cfRule>
  </conditionalFormatting>
  <conditionalFormatting sqref="A25:A70">
    <cfRule type="expression" dxfId="1211" priority="5" stopIfTrue="1">
      <formula>MOD(ROW(),2)=0</formula>
    </cfRule>
    <cfRule type="expression" dxfId="1210" priority="6" stopIfTrue="1">
      <formula>MOD(ROW(),2)&lt;&gt;0</formula>
    </cfRule>
  </conditionalFormatting>
  <conditionalFormatting sqref="B25:C70">
    <cfRule type="expression" dxfId="1209" priority="7" stopIfTrue="1">
      <formula>MOD(ROW(),2)=0</formula>
    </cfRule>
    <cfRule type="expression" dxfId="1208" priority="8" stopIfTrue="1">
      <formula>MOD(ROW(),2)&lt;&gt;0</formula>
    </cfRule>
  </conditionalFormatting>
  <conditionalFormatting sqref="A17">
    <cfRule type="expression" dxfId="1207" priority="3" stopIfTrue="1">
      <formula>MOD(ROW(),2)=0</formula>
    </cfRule>
    <cfRule type="expression" dxfId="1206" priority="4" stopIfTrue="1">
      <formula>MOD(ROW(),2)&lt;&gt;0</formula>
    </cfRule>
  </conditionalFormatting>
  <conditionalFormatting sqref="B17">
    <cfRule type="expression" dxfId="1205" priority="1" stopIfTrue="1">
      <formula>MOD(ROW(),2)=0</formula>
    </cfRule>
    <cfRule type="expression" dxfId="12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7"/>
  <sheetViews>
    <sheetView showGridLines="0" topLeftCell="A37" zoomScale="85" zoomScaleNormal="85" workbookViewId="0">
      <selection activeCell="C69" sqref="C69"/>
    </sheetView>
  </sheetViews>
  <sheetFormatPr defaultRowHeight="13.2" x14ac:dyDescent="0.25"/>
  <cols>
    <col min="1" max="1" width="66.777343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TPS_S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9" t="str">
        <f ca="1">CELL("filename",A1)</f>
        <v>P:\AST development\Hosted\Factors Modernisation\Data import\Consolidated Factor Workbooks\[TPS Scot Consolidated Factors 2023-04 FINAL.xlsm]Version Control</v>
      </c>
      <c r="B4" s="29"/>
    </row>
    <row r="5" spans="1:12" x14ac:dyDescent="0.25">
      <c r="E5" s="8"/>
      <c r="F5" s="8"/>
      <c r="G5" s="8"/>
    </row>
    <row r="6" spans="1:12" x14ac:dyDescent="0.25">
      <c r="A6" s="1" t="s">
        <v>40</v>
      </c>
      <c r="B6" s="1"/>
    </row>
    <row r="8" spans="1:12" x14ac:dyDescent="0.25">
      <c r="A8" s="25" t="s">
        <v>408</v>
      </c>
      <c r="B8" s="25"/>
    </row>
    <row r="9" spans="1:12" x14ac:dyDescent="0.25">
      <c r="A9" s="25" t="s">
        <v>409</v>
      </c>
      <c r="B9" s="25"/>
    </row>
    <row r="11" spans="1:12" x14ac:dyDescent="0.25">
      <c r="A11" s="140" t="s">
        <v>1115</v>
      </c>
      <c r="B11" s="142"/>
      <c r="C11" s="142"/>
    </row>
    <row r="12" spans="1:12" x14ac:dyDescent="0.25">
      <c r="A12" s="141" t="s">
        <v>41</v>
      </c>
      <c r="B12" s="143"/>
      <c r="C12" s="144">
        <v>410411</v>
      </c>
    </row>
    <row r="13" spans="1:12" x14ac:dyDescent="0.25">
      <c r="A13" s="141" t="s">
        <v>42</v>
      </c>
      <c r="B13" s="143"/>
      <c r="C13" s="142" t="s">
        <v>1117</v>
      </c>
    </row>
    <row r="14" spans="1:12" x14ac:dyDescent="0.25">
      <c r="A14" s="141" t="s">
        <v>566</v>
      </c>
      <c r="B14" s="143"/>
      <c r="C14" s="145" t="s">
        <v>665</v>
      </c>
    </row>
    <row r="15" spans="1:12" x14ac:dyDescent="0.25">
      <c r="A15" s="141" t="s">
        <v>663</v>
      </c>
      <c r="B15" s="143"/>
      <c r="C15" s="145" t="s">
        <v>664</v>
      </c>
    </row>
    <row r="16" spans="1:12" ht="26.4" x14ac:dyDescent="0.25">
      <c r="A16" s="141" t="s">
        <v>719</v>
      </c>
      <c r="B16" s="143"/>
      <c r="C16" s="145" t="s">
        <v>720</v>
      </c>
    </row>
    <row r="17" spans="1:3" x14ac:dyDescent="0.25">
      <c r="A17" s="141" t="s">
        <v>731</v>
      </c>
      <c r="B17" s="143"/>
      <c r="C17" s="145" t="s">
        <v>730</v>
      </c>
    </row>
    <row r="18" spans="1:3" x14ac:dyDescent="0.25">
      <c r="A18" s="141" t="s">
        <v>741</v>
      </c>
      <c r="B18" s="143"/>
      <c r="C18" s="145" t="s">
        <v>742</v>
      </c>
    </row>
    <row r="19" spans="1:3" x14ac:dyDescent="0.25">
      <c r="A19" s="141" t="s">
        <v>1118</v>
      </c>
      <c r="B19" s="143"/>
      <c r="C19" s="146" t="s">
        <v>399</v>
      </c>
    </row>
    <row r="20" spans="1:3" x14ac:dyDescent="0.25">
      <c r="A20" s="141" t="s">
        <v>43</v>
      </c>
      <c r="B20" s="143"/>
      <c r="C20" s="145" t="s">
        <v>399</v>
      </c>
    </row>
    <row r="21" spans="1:3" x14ac:dyDescent="0.25">
      <c r="A21" s="141" t="s">
        <v>44</v>
      </c>
      <c r="B21" s="143"/>
      <c r="C21" s="145" t="s">
        <v>399</v>
      </c>
    </row>
    <row r="22" spans="1:3" x14ac:dyDescent="0.25">
      <c r="A22" s="141"/>
      <c r="B22" s="143"/>
      <c r="C22" s="145"/>
    </row>
    <row r="23" spans="1:3" x14ac:dyDescent="0.25">
      <c r="A23" s="141" t="s">
        <v>268</v>
      </c>
      <c r="B23" s="142"/>
      <c r="C23" s="147">
        <v>44487.713888888888</v>
      </c>
    </row>
    <row r="24" spans="1:3" x14ac:dyDescent="0.25">
      <c r="A24" s="141" t="s">
        <v>1116</v>
      </c>
      <c r="B24" s="142"/>
      <c r="C24" s="142"/>
    </row>
    <row r="25" spans="1:3" x14ac:dyDescent="0.25">
      <c r="A25" s="2"/>
    </row>
    <row r="26" spans="1:3" x14ac:dyDescent="0.25">
      <c r="A26" s="140" t="s">
        <v>743</v>
      </c>
      <c r="B26" s="140"/>
      <c r="C26" s="142"/>
    </row>
    <row r="27" spans="1:3" x14ac:dyDescent="0.25">
      <c r="A27" s="141" t="s">
        <v>41</v>
      </c>
      <c r="B27" s="143"/>
      <c r="C27" s="142" t="s">
        <v>399</v>
      </c>
    </row>
    <row r="28" spans="1:3" x14ac:dyDescent="0.25">
      <c r="A28" s="141" t="s">
        <v>42</v>
      </c>
      <c r="B28" s="143"/>
      <c r="C28" s="142" t="s">
        <v>567</v>
      </c>
    </row>
    <row r="29" spans="1:3" x14ac:dyDescent="0.25">
      <c r="A29" s="141" t="s">
        <v>566</v>
      </c>
      <c r="B29" s="143"/>
      <c r="C29" s="145" t="s">
        <v>665</v>
      </c>
    </row>
    <row r="30" spans="1:3" x14ac:dyDescent="0.25">
      <c r="A30" s="141" t="s">
        <v>663</v>
      </c>
      <c r="B30" s="143"/>
      <c r="C30" s="145" t="s">
        <v>664</v>
      </c>
    </row>
    <row r="31" spans="1:3" ht="26.4" x14ac:dyDescent="0.25">
      <c r="A31" s="141" t="s">
        <v>719</v>
      </c>
      <c r="B31" s="143"/>
      <c r="C31" s="145" t="s">
        <v>720</v>
      </c>
    </row>
    <row r="32" spans="1:3" x14ac:dyDescent="0.25">
      <c r="A32" s="141" t="s">
        <v>731</v>
      </c>
      <c r="B32" s="143"/>
      <c r="C32" s="145" t="s">
        <v>730</v>
      </c>
    </row>
    <row r="33" spans="1:4" x14ac:dyDescent="0.25">
      <c r="A33" s="141" t="s">
        <v>741</v>
      </c>
      <c r="B33" s="143"/>
      <c r="C33" s="145" t="s">
        <v>742</v>
      </c>
    </row>
    <row r="34" spans="1:4" x14ac:dyDescent="0.25">
      <c r="A34" s="141" t="s">
        <v>1118</v>
      </c>
      <c r="B34" s="143"/>
      <c r="C34" s="146" t="s">
        <v>399</v>
      </c>
    </row>
    <row r="35" spans="1:4" x14ac:dyDescent="0.25">
      <c r="A35" s="141" t="s">
        <v>43</v>
      </c>
      <c r="B35" s="143"/>
      <c r="C35" s="145" t="s">
        <v>399</v>
      </c>
    </row>
    <row r="36" spans="1:4" ht="26.25" customHeight="1" x14ac:dyDescent="0.25">
      <c r="A36" s="141" t="s">
        <v>44</v>
      </c>
      <c r="B36" s="143"/>
      <c r="C36" s="145" t="s">
        <v>399</v>
      </c>
    </row>
    <row r="37" spans="1:4" x14ac:dyDescent="0.25">
      <c r="A37" s="141" t="s">
        <v>268</v>
      </c>
      <c r="B37" s="142"/>
      <c r="C37" s="147">
        <v>43630.424305555556</v>
      </c>
    </row>
    <row r="38" spans="1:4" x14ac:dyDescent="0.25">
      <c r="A38" s="141" t="s">
        <v>718</v>
      </c>
      <c r="B38" s="142"/>
      <c r="C38" s="142"/>
    </row>
    <row r="39" spans="1:4" x14ac:dyDescent="0.25">
      <c r="A39" s="2"/>
      <c r="C39" s="2"/>
      <c r="D39" s="25"/>
    </row>
    <row r="40" spans="1:4" x14ac:dyDescent="0.25">
      <c r="A40" s="140" t="s">
        <v>1129</v>
      </c>
      <c r="B40" s="142"/>
      <c r="C40" s="142"/>
    </row>
    <row r="41" spans="1:4" x14ac:dyDescent="0.25">
      <c r="A41" s="142" t="s">
        <v>41</v>
      </c>
      <c r="B41" s="142"/>
      <c r="C41" s="143"/>
    </row>
    <row r="42" spans="1:4" ht="26.4" x14ac:dyDescent="0.25">
      <c r="A42" s="142" t="s">
        <v>1119</v>
      </c>
      <c r="B42" s="142"/>
      <c r="C42" s="143" t="s">
        <v>1157</v>
      </c>
    </row>
    <row r="43" spans="1:4" x14ac:dyDescent="0.25">
      <c r="A43" s="142" t="s">
        <v>1153</v>
      </c>
      <c r="B43" s="142"/>
      <c r="C43" s="143" t="s">
        <v>1156</v>
      </c>
    </row>
    <row r="44" spans="1:4" x14ac:dyDescent="0.25">
      <c r="A44" s="142" t="s">
        <v>43</v>
      </c>
      <c r="B44" s="142"/>
      <c r="C44" s="142"/>
    </row>
    <row r="45" spans="1:4" x14ac:dyDescent="0.25">
      <c r="A45" s="142" t="s">
        <v>44</v>
      </c>
      <c r="B45" s="142"/>
      <c r="C45" s="142"/>
    </row>
    <row r="46" spans="1:4" x14ac:dyDescent="0.25">
      <c r="A46" s="142" t="s">
        <v>1120</v>
      </c>
      <c r="B46" s="142"/>
      <c r="C46" s="149">
        <v>45072</v>
      </c>
    </row>
    <row r="47" spans="1:4" x14ac:dyDescent="0.25">
      <c r="C47" s="25"/>
    </row>
    <row r="48" spans="1:4" x14ac:dyDescent="0.25">
      <c r="A48" s="140" t="s">
        <v>1160</v>
      </c>
      <c r="B48" s="142"/>
      <c r="C48" s="142"/>
    </row>
    <row r="49" spans="1:3" x14ac:dyDescent="0.25">
      <c r="A49" s="142" t="s">
        <v>41</v>
      </c>
      <c r="B49" s="142"/>
      <c r="C49" s="143"/>
    </row>
    <row r="50" spans="1:3" ht="26.4" x14ac:dyDescent="0.25">
      <c r="A50" s="142" t="s">
        <v>1119</v>
      </c>
      <c r="B50" s="142"/>
      <c r="C50" s="143" t="s">
        <v>1155</v>
      </c>
    </row>
    <row r="51" spans="1:3" x14ac:dyDescent="0.25">
      <c r="A51" s="142" t="s">
        <v>1153</v>
      </c>
      <c r="B51" s="142"/>
      <c r="C51" s="143" t="s">
        <v>1154</v>
      </c>
    </row>
    <row r="52" spans="1:3" x14ac:dyDescent="0.25">
      <c r="A52" s="142" t="s">
        <v>44</v>
      </c>
      <c r="B52" s="142"/>
      <c r="C52" s="142"/>
    </row>
    <row r="53" spans="1:3" x14ac:dyDescent="0.25">
      <c r="A53" s="142" t="s">
        <v>1120</v>
      </c>
      <c r="B53" s="142"/>
      <c r="C53" s="149">
        <v>45107</v>
      </c>
    </row>
    <row r="54" spans="1:3" x14ac:dyDescent="0.25">
      <c r="C54" s="25"/>
    </row>
    <row r="55" spans="1:3" x14ac:dyDescent="0.25">
      <c r="A55" s="140" t="s">
        <v>1164</v>
      </c>
      <c r="B55" s="142"/>
      <c r="C55" s="142"/>
    </row>
    <row r="56" spans="1:3" x14ac:dyDescent="0.25">
      <c r="A56" s="142" t="s">
        <v>41</v>
      </c>
      <c r="B56" s="142"/>
      <c r="C56" s="143"/>
    </row>
    <row r="57" spans="1:3" ht="39.6" x14ac:dyDescent="0.25">
      <c r="A57" s="142" t="s">
        <v>1119</v>
      </c>
      <c r="B57" s="142"/>
      <c r="C57" s="143" t="s">
        <v>1163</v>
      </c>
    </row>
    <row r="58" spans="1:3" x14ac:dyDescent="0.25">
      <c r="A58" s="142" t="s">
        <v>1153</v>
      </c>
      <c r="B58" s="142"/>
      <c r="C58" s="142"/>
    </row>
    <row r="59" spans="1:3" x14ac:dyDescent="0.25">
      <c r="A59" s="142" t="s">
        <v>44</v>
      </c>
      <c r="B59" s="142"/>
      <c r="C59" s="142"/>
    </row>
    <row r="60" spans="1:3" x14ac:dyDescent="0.25">
      <c r="A60" s="142" t="s">
        <v>1120</v>
      </c>
      <c r="B60" s="142"/>
      <c r="C60" s="149">
        <v>45135</v>
      </c>
    </row>
    <row r="62" spans="1:3" x14ac:dyDescent="0.25">
      <c r="A62" s="148" t="s">
        <v>1168</v>
      </c>
      <c r="B62" s="130"/>
      <c r="C62" s="130"/>
    </row>
    <row r="63" spans="1:3" ht="26.4" x14ac:dyDescent="0.25">
      <c r="A63" s="130" t="s">
        <v>41</v>
      </c>
      <c r="B63" s="130"/>
      <c r="C63" s="167" t="s">
        <v>1166</v>
      </c>
    </row>
    <row r="64" spans="1:3" ht="79.2" x14ac:dyDescent="0.25">
      <c r="A64" s="130" t="s">
        <v>1119</v>
      </c>
      <c r="B64" s="130"/>
      <c r="C64" s="167" t="s">
        <v>1183</v>
      </c>
    </row>
    <row r="65" spans="1:3" x14ac:dyDescent="0.25">
      <c r="A65" s="130" t="s">
        <v>43</v>
      </c>
      <c r="B65" s="130"/>
      <c r="C65" t="s">
        <v>1167</v>
      </c>
    </row>
    <row r="66" spans="1:3" x14ac:dyDescent="0.25">
      <c r="A66" s="130" t="s">
        <v>44</v>
      </c>
      <c r="B66" s="130"/>
    </row>
    <row r="67" spans="1:3" x14ac:dyDescent="0.25">
      <c r="A67" s="130" t="s">
        <v>1120</v>
      </c>
      <c r="B67" s="130"/>
      <c r="C67" s="8">
        <v>45216</v>
      </c>
    </row>
  </sheetData>
  <sheetProtection algorithmName="SHA-512" hashValue="UmIOVDewxrcRvd4yOJ6Mr9ra6TZDKLcf72qke5j45xjKT4kSi9249V2uut3wWq07AHs3vltu71w/VwRRZOaXVA==" saltValue="vB34Go4iMThKtVAwkpmgsA==" spinCount="100000" sheet="1" objects="1" scenarios="1"/>
  <conditionalFormatting sqref="A11:A21">
    <cfRule type="expression" dxfId="1585" priority="9" stopIfTrue="1">
      <formula>MOD(ROW(),2)=0</formula>
    </cfRule>
    <cfRule type="expression" dxfId="1584" priority="10" stopIfTrue="1">
      <formula>MOD(ROW(),2)&lt;&gt;0</formula>
    </cfRule>
    <cfRule type="expression" priority="13" stopIfTrue="1">
      <formula>MOD(ROW(),2)=0</formula>
    </cfRule>
    <cfRule type="expression" priority="14" stopIfTrue="1">
      <formula>MOD(ROW(),2)&lt;&gt;0</formula>
    </cfRule>
    <cfRule type="expression" priority="17" stopIfTrue="1">
      <formula>MOD(ROW(),2)=0</formula>
    </cfRule>
    <cfRule type="expression" priority="18" stopIfTrue="1">
      <formula>MOD(ROW(),2)&lt;&gt;0</formula>
    </cfRule>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fRule type="expression" priority="61" stopIfTrue="1">
      <formula>MOD(ROW(),2)=0</formula>
    </cfRule>
    <cfRule type="expression" priority="62" stopIfTrue="1">
      <formula>MOD(ROW(),2)&lt;&gt;0</formula>
    </cfRule>
    <cfRule type="expression" priority="65" stopIfTrue="1">
      <formula>MOD(ROW(),2)=0</formula>
    </cfRule>
    <cfRule type="expression" priority="66" stopIfTrue="1">
      <formula>MOD(ROW(),2)&lt;&gt;0</formula>
    </cfRule>
    <cfRule type="expression" priority="69" stopIfTrue="1">
      <formula>MOD(ROW(),2)=0</formula>
    </cfRule>
    <cfRule type="expression" priority="70" stopIfTrue="1">
      <formula>MOD(ROW(),2)&lt;&gt;0</formula>
    </cfRule>
    <cfRule type="expression" priority="93" stopIfTrue="1">
      <formula>MOD(ROW(),2)=0</formula>
    </cfRule>
    <cfRule type="expression" priority="94" stopIfTrue="1">
      <formula>MOD(ROW(),2)&lt;&gt;0</formula>
    </cfRule>
    <cfRule type="expression" priority="97" stopIfTrue="1">
      <formula>MOD(ROW(),2)=0</formula>
    </cfRule>
    <cfRule type="expression" priority="98" stopIfTrue="1">
      <formula>MOD(ROW(),2)&lt;&gt;0</formula>
    </cfRule>
    <cfRule type="expression" priority="101" stopIfTrue="1">
      <formula>MOD(ROW(),2)=0</formula>
    </cfRule>
    <cfRule type="expression" priority="102" stopIfTrue="1">
      <formula>MOD(ROW(),2)&lt;&gt;0</formula>
    </cfRule>
    <cfRule type="expression" priority="129" stopIfTrue="1">
      <formula>MOD(ROW(),2)=0</formula>
    </cfRule>
    <cfRule type="expression" priority="130" stopIfTrue="1">
      <formula>MOD(ROW(),2)&lt;&gt;0</formula>
    </cfRule>
    <cfRule type="expression" priority="133" stopIfTrue="1">
      <formula>MOD(ROW(),2)=0</formula>
    </cfRule>
    <cfRule type="expression" priority="134" stopIfTrue="1">
      <formula>MOD(ROW(),2)&lt;&gt;0</formula>
    </cfRule>
    <cfRule type="expression" priority="137" stopIfTrue="1">
      <formula>MOD(ROW(),2)=0</formula>
    </cfRule>
    <cfRule type="expression" priority="138" stopIfTrue="1">
      <formula>MOD(ROW(),2)&lt;&gt;0</formula>
    </cfRule>
    <cfRule type="expression" priority="169" stopIfTrue="1">
      <formula>MOD(ROW(),2)=0</formula>
    </cfRule>
    <cfRule type="expression" priority="170" stopIfTrue="1">
      <formula>MOD(ROW(),2)&lt;&gt;0</formula>
    </cfRule>
    <cfRule type="expression" priority="173" stopIfTrue="1">
      <formula>MOD(ROW(),2)=0</formula>
    </cfRule>
    <cfRule type="expression" priority="174" stopIfTrue="1">
      <formula>MOD(ROW(),2)&lt;&gt;0</formula>
    </cfRule>
    <cfRule type="expression" priority="177" stopIfTrue="1">
      <formula>MOD(ROW(),2)=0</formula>
    </cfRule>
    <cfRule type="expression" priority="178" stopIfTrue="1">
      <formula>MOD(ROW(),2)&lt;&gt;0</formula>
    </cfRule>
    <cfRule type="expression" priority="213" stopIfTrue="1">
      <formula>MOD(ROW(),2)=0</formula>
    </cfRule>
    <cfRule type="expression" priority="214" stopIfTrue="1">
      <formula>MOD(ROW(),2)&lt;&gt;0</formula>
    </cfRule>
    <cfRule type="expression" priority="217" stopIfTrue="1">
      <formula>MOD(ROW(),2)=0</formula>
    </cfRule>
    <cfRule type="expression" priority="218" stopIfTrue="1">
      <formula>MOD(ROW(),2)&lt;&gt;0</formula>
    </cfRule>
    <cfRule type="expression" priority="221" stopIfTrue="1">
      <formula>MOD(ROW(),2)=0</formula>
    </cfRule>
    <cfRule type="expression" priority="222" stopIfTrue="1">
      <formula>MOD(ROW(),2)&lt;&gt;0</formula>
    </cfRule>
    <cfRule type="expression" priority="261" stopIfTrue="1">
      <formula>MOD(ROW(),2)=0</formula>
    </cfRule>
    <cfRule type="expression" priority="262" stopIfTrue="1">
      <formula>MOD(ROW(),2)&lt;&gt;0</formula>
    </cfRule>
    <cfRule type="expression" priority="265" stopIfTrue="1">
      <formula>MOD(ROW(),2)=0</formula>
    </cfRule>
    <cfRule type="expression" priority="266" stopIfTrue="1">
      <formula>MOD(ROW(),2)&lt;&gt;0</formula>
    </cfRule>
    <cfRule type="expression" priority="269" stopIfTrue="1">
      <formula>MOD(ROW(),2)=0</formula>
    </cfRule>
    <cfRule type="expression" priority="270" stopIfTrue="1">
      <formula>MOD(ROW(),2)&lt;&gt;0</formula>
    </cfRule>
  </conditionalFormatting>
  <conditionalFormatting sqref="B11:C21">
    <cfRule type="expression" dxfId="1583" priority="11" stopIfTrue="1">
      <formula>MOD(ROW(),2)=0</formula>
    </cfRule>
    <cfRule type="expression" dxfId="1582" priority="12" stopIfTrue="1">
      <formula>MOD(ROW(),2)&lt;&gt;0</formula>
    </cfRule>
    <cfRule type="expression" priority="15" stopIfTrue="1">
      <formula>MOD(ROW(),2)=0</formula>
    </cfRule>
    <cfRule type="expression" priority="16" stopIfTrue="1">
      <formula>MOD(ROW(),2)&lt;&gt;0</formula>
    </cfRule>
    <cfRule type="expression" priority="19" stopIfTrue="1">
      <formula>MOD(ROW(),2)=0</formula>
    </cfRule>
    <cfRule type="expression" priority="20" stopIfTrue="1">
      <formula>MOD(ROW(),2)&lt;&gt;0</formula>
    </cfRule>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fRule type="expression" priority="43" stopIfTrue="1">
      <formula>MOD(ROW(),2)=0</formula>
    </cfRule>
    <cfRule type="expression" priority="44" stopIfTrue="1">
      <formula>MOD(ROW(),2)&lt;&gt;0</formula>
    </cfRule>
    <cfRule type="expression" priority="63" stopIfTrue="1">
      <formula>MOD(ROW(),2)=0</formula>
    </cfRule>
    <cfRule type="expression" priority="64" stopIfTrue="1">
      <formula>MOD(ROW(),2)&lt;&gt;0</formula>
    </cfRule>
    <cfRule type="expression" priority="67" stopIfTrue="1">
      <formula>MOD(ROW(),2)=0</formula>
    </cfRule>
    <cfRule type="expression" priority="68" stopIfTrue="1">
      <formula>MOD(ROW(),2)&lt;&gt;0</formula>
    </cfRule>
    <cfRule type="expression" priority="71" stopIfTrue="1">
      <formula>MOD(ROW(),2)=0</formula>
    </cfRule>
    <cfRule type="expression" priority="72" stopIfTrue="1">
      <formula>MOD(ROW(),2)&lt;&gt;0</formula>
    </cfRule>
    <cfRule type="expression" priority="95" stopIfTrue="1">
      <formula>MOD(ROW(),2)=0</formula>
    </cfRule>
    <cfRule type="expression" priority="96" stopIfTrue="1">
      <formula>MOD(ROW(),2)&lt;&gt;0</formula>
    </cfRule>
    <cfRule type="expression" priority="99" stopIfTrue="1">
      <formula>MOD(ROW(),2)=0</formula>
    </cfRule>
    <cfRule type="expression" priority="100" stopIfTrue="1">
      <formula>MOD(ROW(),2)&lt;&gt;0</formula>
    </cfRule>
    <cfRule type="expression" priority="103" stopIfTrue="1">
      <formula>MOD(ROW(),2)=0</formula>
    </cfRule>
    <cfRule type="expression" priority="104" stopIfTrue="1">
      <formula>MOD(ROW(),2)&lt;&gt;0</formula>
    </cfRule>
    <cfRule type="expression" priority="131" stopIfTrue="1">
      <formula>MOD(ROW(),2)=0</formula>
    </cfRule>
    <cfRule type="expression" priority="132" stopIfTrue="1">
      <formula>MOD(ROW(),2)&lt;&gt;0</formula>
    </cfRule>
    <cfRule type="expression" priority="135" stopIfTrue="1">
      <formula>MOD(ROW(),2)=0</formula>
    </cfRule>
    <cfRule type="expression" priority="136" stopIfTrue="1">
      <formula>MOD(ROW(),2)&lt;&gt;0</formula>
    </cfRule>
    <cfRule type="expression" priority="139" stopIfTrue="1">
      <formula>MOD(ROW(),2)=0</formula>
    </cfRule>
    <cfRule type="expression" priority="140" stopIfTrue="1">
      <formula>MOD(ROW(),2)&lt;&gt;0</formula>
    </cfRule>
    <cfRule type="expression" priority="171" stopIfTrue="1">
      <formula>MOD(ROW(),2)=0</formula>
    </cfRule>
    <cfRule type="expression" priority="172" stopIfTrue="1">
      <formula>MOD(ROW(),2)&lt;&gt;0</formula>
    </cfRule>
    <cfRule type="expression" priority="175" stopIfTrue="1">
      <formula>MOD(ROW(),2)=0</formula>
    </cfRule>
    <cfRule type="expression" priority="176" stopIfTrue="1">
      <formula>MOD(ROW(),2)&lt;&gt;0</formula>
    </cfRule>
    <cfRule type="expression" priority="179" stopIfTrue="1">
      <formula>MOD(ROW(),2)=0</formula>
    </cfRule>
    <cfRule type="expression" priority="180" stopIfTrue="1">
      <formula>MOD(ROW(),2)&lt;&gt;0</formula>
    </cfRule>
    <cfRule type="expression" priority="215" stopIfTrue="1">
      <formula>MOD(ROW(),2)=0</formula>
    </cfRule>
    <cfRule type="expression" priority="216" stopIfTrue="1">
      <formula>MOD(ROW(),2)&lt;&gt;0</formula>
    </cfRule>
    <cfRule type="expression" priority="219" stopIfTrue="1">
      <formula>MOD(ROW(),2)=0</formula>
    </cfRule>
    <cfRule type="expression" priority="220" stopIfTrue="1">
      <formula>MOD(ROW(),2)&lt;&gt;0</formula>
    </cfRule>
    <cfRule type="expression" priority="223" stopIfTrue="1">
      <formula>MOD(ROW(),2)=0</formula>
    </cfRule>
    <cfRule type="expression" priority="224" stopIfTrue="1">
      <formula>MOD(ROW(),2)&lt;&gt;0</formula>
    </cfRule>
    <cfRule type="expression" priority="263" stopIfTrue="1">
      <formula>MOD(ROW(),2)=0</formula>
    </cfRule>
    <cfRule type="expression" priority="264" stopIfTrue="1">
      <formula>MOD(ROW(),2)&lt;&gt;0</formula>
    </cfRule>
    <cfRule type="expression" priority="267" stopIfTrue="1">
      <formula>MOD(ROW(),2)=0</formula>
    </cfRule>
    <cfRule type="expression" priority="268" stopIfTrue="1">
      <formula>MOD(ROW(),2)&lt;&gt;0</formula>
    </cfRule>
    <cfRule type="expression" priority="271" stopIfTrue="1">
      <formula>MOD(ROW(),2)=0</formula>
    </cfRule>
    <cfRule type="expression" priority="272" stopIfTrue="1">
      <formula>MOD(ROW(),2)&lt;&gt;0</formula>
    </cfRule>
  </conditionalFormatting>
  <conditionalFormatting sqref="A11:A24">
    <cfRule type="expression" priority="21" stopIfTrue="1">
      <formula>MOD(ROW(),2)=0</formula>
    </cfRule>
    <cfRule type="expression" priority="22" stopIfTrue="1">
      <formula>MOD(ROW(),2)&lt;&gt;0</formula>
    </cfRule>
    <cfRule type="expression" priority="45" stopIfTrue="1">
      <formula>MOD(ROW(),2)=0</formula>
    </cfRule>
    <cfRule type="expression" priority="46" stopIfTrue="1">
      <formula>MOD(ROW(),2)&lt;&gt;0</formula>
    </cfRule>
    <cfRule type="expression" priority="73" stopIfTrue="1">
      <formula>MOD(ROW(),2)=0</formula>
    </cfRule>
    <cfRule type="expression" priority="74" stopIfTrue="1">
      <formula>MOD(ROW(),2)&lt;&gt;0</formula>
    </cfRule>
    <cfRule type="expression" priority="105" stopIfTrue="1">
      <formula>MOD(ROW(),2)=0</formula>
    </cfRule>
    <cfRule type="expression" priority="106" stopIfTrue="1">
      <formula>MOD(ROW(),2)&lt;&gt;0</formula>
    </cfRule>
    <cfRule type="expression" priority="141" stopIfTrue="1">
      <formula>MOD(ROW(),2)=0</formula>
    </cfRule>
    <cfRule type="expression" priority="142" stopIfTrue="1">
      <formula>MOD(ROW(),2)&lt;&gt;0</formula>
    </cfRule>
    <cfRule type="expression" priority="181" stopIfTrue="1">
      <formula>MOD(ROW(),2)=0</formula>
    </cfRule>
    <cfRule type="expression" priority="182" stopIfTrue="1">
      <formula>MOD(ROW(),2)&lt;&gt;0</formula>
    </cfRule>
    <cfRule type="expression" priority="225" stopIfTrue="1">
      <formula>MOD(ROW(),2)=0</formula>
    </cfRule>
    <cfRule type="expression" priority="226" stopIfTrue="1">
      <formula>MOD(ROW(),2)&lt;&gt;0</formula>
    </cfRule>
    <cfRule type="expression" priority="273" stopIfTrue="1">
      <formula>MOD(ROW(),2)=0</formula>
    </cfRule>
    <cfRule type="expression" priority="274" stopIfTrue="1">
      <formula>MOD(ROW(),2)&lt;&gt;0</formula>
    </cfRule>
  </conditionalFormatting>
  <conditionalFormatting sqref="B11:C24">
    <cfRule type="expression" priority="23" stopIfTrue="1">
      <formula>MOD(ROW(),2)=0</formula>
    </cfRule>
    <cfRule type="expression" priority="24" stopIfTrue="1">
      <formula>MOD(ROW(),2)&lt;&gt;0</formula>
    </cfRule>
    <cfRule type="expression" priority="47" stopIfTrue="1">
      <formula>MOD(ROW(),2)=0</formula>
    </cfRule>
    <cfRule type="expression" priority="48" stopIfTrue="1">
      <formula>MOD(ROW(),2)&lt;&gt;0</formula>
    </cfRule>
    <cfRule type="expression" priority="75" stopIfTrue="1">
      <formula>MOD(ROW(),2)=0</formula>
    </cfRule>
    <cfRule type="expression" priority="76" stopIfTrue="1">
      <formula>MOD(ROW(),2)&lt;&gt;0</formula>
    </cfRule>
    <cfRule type="expression" priority="107" stopIfTrue="1">
      <formula>MOD(ROW(),2)=0</formula>
    </cfRule>
    <cfRule type="expression" priority="108" stopIfTrue="1">
      <formula>MOD(ROW(),2)&lt;&gt;0</formula>
    </cfRule>
    <cfRule type="expression" priority="143" stopIfTrue="1">
      <formula>MOD(ROW(),2)=0</formula>
    </cfRule>
    <cfRule type="expression" priority="144" stopIfTrue="1">
      <formula>MOD(ROW(),2)&lt;&gt;0</formula>
    </cfRule>
    <cfRule type="expression" priority="183" stopIfTrue="1">
      <formula>MOD(ROW(),2)=0</formula>
    </cfRule>
    <cfRule type="expression" priority="184" stopIfTrue="1">
      <formula>MOD(ROW(),2)&lt;&gt;0</formula>
    </cfRule>
    <cfRule type="expression" priority="227" stopIfTrue="1">
      <formula>MOD(ROW(),2)=0</formula>
    </cfRule>
    <cfRule type="expression" priority="228" stopIfTrue="1">
      <formula>MOD(ROW(),2)&lt;&gt;0</formula>
    </cfRule>
    <cfRule type="expression" priority="275" stopIfTrue="1">
      <formula>MOD(ROW(),2)=0</formula>
    </cfRule>
    <cfRule type="expression" priority="276" stopIfTrue="1">
      <formula>MOD(ROW(),2)&lt;&gt;0</formula>
    </cfRule>
  </conditionalFormatting>
  <conditionalFormatting sqref="A26:A38">
    <cfRule type="expression" dxfId="1581" priority="25" stopIfTrue="1">
      <formula>MOD(ROW(),2)=0</formula>
    </cfRule>
    <cfRule type="expression" dxfId="1580" priority="26" stopIfTrue="1">
      <formula>MOD(ROW(),2)&lt;&gt;0</formula>
    </cfRule>
    <cfRule type="expression" priority="49" stopIfTrue="1">
      <formula>MOD(ROW(),2)=0</formula>
    </cfRule>
    <cfRule type="expression" priority="50" stopIfTrue="1">
      <formula>MOD(ROW(),2)&lt;&gt;0</formula>
    </cfRule>
    <cfRule type="expression" priority="77" stopIfTrue="1">
      <formula>MOD(ROW(),2)=0</formula>
    </cfRule>
    <cfRule type="expression" priority="78" stopIfTrue="1">
      <formula>MOD(ROW(),2)&lt;&gt;0</formula>
    </cfRule>
    <cfRule type="expression" priority="109" stopIfTrue="1">
      <formula>MOD(ROW(),2)=0</formula>
    </cfRule>
    <cfRule type="expression" priority="110" stopIfTrue="1">
      <formula>MOD(ROW(),2)&lt;&gt;0</formula>
    </cfRule>
    <cfRule type="expression" priority="145" stopIfTrue="1">
      <formula>MOD(ROW(),2)=0</formula>
    </cfRule>
    <cfRule type="expression" priority="146" stopIfTrue="1">
      <formula>MOD(ROW(),2)&lt;&gt;0</formula>
    </cfRule>
    <cfRule type="expression" priority="185" stopIfTrue="1">
      <formula>MOD(ROW(),2)=0</formula>
    </cfRule>
    <cfRule type="expression" priority="186" stopIfTrue="1">
      <formula>MOD(ROW(),2)&lt;&gt;0</formula>
    </cfRule>
    <cfRule type="expression" priority="229" stopIfTrue="1">
      <formula>MOD(ROW(),2)=0</formula>
    </cfRule>
    <cfRule type="expression" priority="230" stopIfTrue="1">
      <formula>MOD(ROW(),2)&lt;&gt;0</formula>
    </cfRule>
    <cfRule type="expression" priority="277" stopIfTrue="1">
      <formula>MOD(ROW(),2)=0</formula>
    </cfRule>
    <cfRule type="expression" priority="278" stopIfTrue="1">
      <formula>MOD(ROW(),2)&lt;&gt;0</formula>
    </cfRule>
  </conditionalFormatting>
  <conditionalFormatting sqref="B26:C38">
    <cfRule type="expression" dxfId="1579" priority="27" stopIfTrue="1">
      <formula>MOD(ROW(),2)=0</formula>
    </cfRule>
    <cfRule type="expression" dxfId="1578" priority="28" stopIfTrue="1">
      <formula>MOD(ROW(),2)&lt;&gt;0</formula>
    </cfRule>
    <cfRule type="expression" priority="51" stopIfTrue="1">
      <formula>MOD(ROW(),2)=0</formula>
    </cfRule>
    <cfRule type="expression" priority="52" stopIfTrue="1">
      <formula>MOD(ROW(),2)&lt;&gt;0</formula>
    </cfRule>
    <cfRule type="expression" priority="79" stopIfTrue="1">
      <formula>MOD(ROW(),2)=0</formula>
    </cfRule>
    <cfRule type="expression" priority="80" stopIfTrue="1">
      <formula>MOD(ROW(),2)&lt;&gt;0</formula>
    </cfRule>
    <cfRule type="expression" priority="111" stopIfTrue="1">
      <formula>MOD(ROW(),2)=0</formula>
    </cfRule>
    <cfRule type="expression" priority="112" stopIfTrue="1">
      <formula>MOD(ROW(),2)&lt;&gt;0</formula>
    </cfRule>
    <cfRule type="expression" priority="147" stopIfTrue="1">
      <formula>MOD(ROW(),2)=0</formula>
    </cfRule>
    <cfRule type="expression" priority="148" stopIfTrue="1">
      <formula>MOD(ROW(),2)&lt;&gt;0</formula>
    </cfRule>
    <cfRule type="expression" priority="187" stopIfTrue="1">
      <formula>MOD(ROW(),2)=0</formula>
    </cfRule>
    <cfRule type="expression" priority="188" stopIfTrue="1">
      <formula>MOD(ROW(),2)&lt;&gt;0</formula>
    </cfRule>
    <cfRule type="expression" priority="231" stopIfTrue="1">
      <formula>MOD(ROW(),2)=0</formula>
    </cfRule>
    <cfRule type="expression" priority="232" stopIfTrue="1">
      <formula>MOD(ROW(),2)&lt;&gt;0</formula>
    </cfRule>
    <cfRule type="expression" priority="279" stopIfTrue="1">
      <formula>MOD(ROW(),2)=0</formula>
    </cfRule>
    <cfRule type="expression" priority="280" stopIfTrue="1">
      <formula>MOD(ROW(),2)&lt;&gt;0</formula>
    </cfRule>
  </conditionalFormatting>
  <conditionalFormatting sqref="A40:A46">
    <cfRule type="expression" dxfId="1577" priority="29" stopIfTrue="1">
      <formula>MOD(ROW(),2)=0</formula>
    </cfRule>
    <cfRule type="expression" dxfId="1576" priority="30" stopIfTrue="1">
      <formula>MOD(ROW(),2)&lt;&gt;0</formula>
    </cfRule>
    <cfRule type="expression" priority="53" stopIfTrue="1">
      <formula>MOD(ROW(),2)=0</formula>
    </cfRule>
    <cfRule type="expression" priority="54" stopIfTrue="1">
      <formula>MOD(ROW(),2)&lt;&gt;0</formula>
    </cfRule>
    <cfRule type="expression" priority="81" stopIfTrue="1">
      <formula>MOD(ROW(),2)=0</formula>
    </cfRule>
    <cfRule type="expression" priority="82" stopIfTrue="1">
      <formula>MOD(ROW(),2)&lt;&gt;0</formula>
    </cfRule>
    <cfRule type="expression" priority="113" stopIfTrue="1">
      <formula>MOD(ROW(),2)=0</formula>
    </cfRule>
    <cfRule type="expression" priority="114" stopIfTrue="1">
      <formula>MOD(ROW(),2)&lt;&gt;0</formula>
    </cfRule>
    <cfRule type="expression" priority="149" stopIfTrue="1">
      <formula>MOD(ROW(),2)=0</formula>
    </cfRule>
    <cfRule type="expression" priority="150" stopIfTrue="1">
      <formula>MOD(ROW(),2)&lt;&gt;0</formula>
    </cfRule>
    <cfRule type="expression" priority="189" stopIfTrue="1">
      <formula>MOD(ROW(),2)=0</formula>
    </cfRule>
    <cfRule type="expression" priority="190" stopIfTrue="1">
      <formula>MOD(ROW(),2)&lt;&gt;0</formula>
    </cfRule>
    <cfRule type="expression" priority="233" stopIfTrue="1">
      <formula>MOD(ROW(),2)=0</formula>
    </cfRule>
    <cfRule type="expression" priority="234" stopIfTrue="1">
      <formula>MOD(ROW(),2)&lt;&gt;0</formula>
    </cfRule>
    <cfRule type="expression" priority="281" stopIfTrue="1">
      <formula>MOD(ROW(),2)=0</formula>
    </cfRule>
    <cfRule type="expression" priority="282" stopIfTrue="1">
      <formula>MOD(ROW(),2)&lt;&gt;0</formula>
    </cfRule>
  </conditionalFormatting>
  <conditionalFormatting sqref="B40:C46">
    <cfRule type="expression" dxfId="1575" priority="31" stopIfTrue="1">
      <formula>MOD(ROW(),2)=0</formula>
    </cfRule>
    <cfRule type="expression" dxfId="1574" priority="32" stopIfTrue="1">
      <formula>MOD(ROW(),2)&lt;&gt;0</formula>
    </cfRule>
    <cfRule type="expression" priority="55" stopIfTrue="1">
      <formula>MOD(ROW(),2)=0</formula>
    </cfRule>
    <cfRule type="expression" priority="56" stopIfTrue="1">
      <formula>MOD(ROW(),2)&lt;&gt;0</formula>
    </cfRule>
    <cfRule type="expression" priority="83" stopIfTrue="1">
      <formula>MOD(ROW(),2)=0</formula>
    </cfRule>
    <cfRule type="expression" priority="84" stopIfTrue="1">
      <formula>MOD(ROW(),2)&lt;&gt;0</formula>
    </cfRule>
    <cfRule type="expression" priority="115" stopIfTrue="1">
      <formula>MOD(ROW(),2)=0</formula>
    </cfRule>
    <cfRule type="expression" priority="116" stopIfTrue="1">
      <formula>MOD(ROW(),2)&lt;&gt;0</formula>
    </cfRule>
    <cfRule type="expression" priority="151" stopIfTrue="1">
      <formula>MOD(ROW(),2)=0</formula>
    </cfRule>
    <cfRule type="expression" priority="152" stopIfTrue="1">
      <formula>MOD(ROW(),2)&lt;&gt;0</formula>
    </cfRule>
    <cfRule type="expression" priority="191" stopIfTrue="1">
      <formula>MOD(ROW(),2)=0</formula>
    </cfRule>
    <cfRule type="expression" priority="192" stopIfTrue="1">
      <formula>MOD(ROW(),2)&lt;&gt;0</formula>
    </cfRule>
    <cfRule type="expression" priority="235" stopIfTrue="1">
      <formula>MOD(ROW(),2)=0</formula>
    </cfRule>
    <cfRule type="expression" priority="236" stopIfTrue="1">
      <formula>MOD(ROW(),2)&lt;&gt;0</formula>
    </cfRule>
    <cfRule type="expression" priority="283" stopIfTrue="1">
      <formula>MOD(ROW(),2)=0</formula>
    </cfRule>
    <cfRule type="expression" priority="284" stopIfTrue="1">
      <formula>MOD(ROW(),2)&lt;&gt;0</formula>
    </cfRule>
  </conditionalFormatting>
  <conditionalFormatting sqref="A48:A53">
    <cfRule type="expression" dxfId="1573" priority="57" stopIfTrue="1">
      <formula>MOD(ROW(),2)=0</formula>
    </cfRule>
    <cfRule type="expression" dxfId="1572" priority="58" stopIfTrue="1">
      <formula>MOD(ROW(),2)&lt;&gt;0</formula>
    </cfRule>
    <cfRule type="expression" priority="85" stopIfTrue="1">
      <formula>MOD(ROW(),2)=0</formula>
    </cfRule>
    <cfRule type="expression" priority="86" stopIfTrue="1">
      <formula>MOD(ROW(),2)&lt;&gt;0</formula>
    </cfRule>
    <cfRule type="expression" priority="117" stopIfTrue="1">
      <formula>MOD(ROW(),2)=0</formula>
    </cfRule>
    <cfRule type="expression" priority="118" stopIfTrue="1">
      <formula>MOD(ROW(),2)&lt;&gt;0</formula>
    </cfRule>
    <cfRule type="expression" priority="153" stopIfTrue="1">
      <formula>MOD(ROW(),2)=0</formula>
    </cfRule>
    <cfRule type="expression" priority="154" stopIfTrue="1">
      <formula>MOD(ROW(),2)&lt;&gt;0</formula>
    </cfRule>
    <cfRule type="expression" priority="193" stopIfTrue="1">
      <formula>MOD(ROW(),2)=0</formula>
    </cfRule>
    <cfRule type="expression" priority="194" stopIfTrue="1">
      <formula>MOD(ROW(),2)&lt;&gt;0</formula>
    </cfRule>
    <cfRule type="expression" priority="237" stopIfTrue="1">
      <formula>MOD(ROW(),2)=0</formula>
    </cfRule>
    <cfRule type="expression" priority="238" stopIfTrue="1">
      <formula>MOD(ROW(),2)&lt;&gt;0</formula>
    </cfRule>
    <cfRule type="expression" priority="285" stopIfTrue="1">
      <formula>MOD(ROW(),2)=0</formula>
    </cfRule>
    <cfRule type="expression" priority="286" stopIfTrue="1">
      <formula>MOD(ROW(),2)&lt;&gt;0</formula>
    </cfRule>
  </conditionalFormatting>
  <conditionalFormatting sqref="B48:C53">
    <cfRule type="expression" dxfId="1571" priority="59" stopIfTrue="1">
      <formula>MOD(ROW(),2)=0</formula>
    </cfRule>
    <cfRule type="expression" dxfId="1570" priority="60" stopIfTrue="1">
      <formula>MOD(ROW(),2)&lt;&gt;0</formula>
    </cfRule>
    <cfRule type="expression" priority="87" stopIfTrue="1">
      <formula>MOD(ROW(),2)=0</formula>
    </cfRule>
    <cfRule type="expression" priority="88" stopIfTrue="1">
      <formula>MOD(ROW(),2)&lt;&gt;0</formula>
    </cfRule>
    <cfRule type="expression" priority="119" stopIfTrue="1">
      <formula>MOD(ROW(),2)=0</formula>
    </cfRule>
    <cfRule type="expression" priority="120" stopIfTrue="1">
      <formula>MOD(ROW(),2)&lt;&gt;0</formula>
    </cfRule>
    <cfRule type="expression" priority="155" stopIfTrue="1">
      <formula>MOD(ROW(),2)=0</formula>
    </cfRule>
    <cfRule type="expression" priority="156" stopIfTrue="1">
      <formula>MOD(ROW(),2)&lt;&gt;0</formula>
    </cfRule>
    <cfRule type="expression" priority="195" stopIfTrue="1">
      <formula>MOD(ROW(),2)=0</formula>
    </cfRule>
    <cfRule type="expression" priority="196" stopIfTrue="1">
      <formula>MOD(ROW(),2)&lt;&gt;0</formula>
    </cfRule>
    <cfRule type="expression" priority="239" stopIfTrue="1">
      <formula>MOD(ROW(),2)=0</formula>
    </cfRule>
    <cfRule type="expression" priority="240" stopIfTrue="1">
      <formula>MOD(ROW(),2)&lt;&gt;0</formula>
    </cfRule>
    <cfRule type="expression" priority="287" stopIfTrue="1">
      <formula>MOD(ROW(),2)=0</formula>
    </cfRule>
    <cfRule type="expression" priority="288" stopIfTrue="1">
      <formula>MOD(ROW(),2)&lt;&gt;0</formula>
    </cfRule>
  </conditionalFormatting>
  <conditionalFormatting sqref="A55:A60">
    <cfRule type="expression" dxfId="1569" priority="89" stopIfTrue="1">
      <formula>MOD(ROW(),2)=0</formula>
    </cfRule>
    <cfRule type="expression" dxfId="1568" priority="90" stopIfTrue="1">
      <formula>MOD(ROW(),2)&lt;&gt;0</formula>
    </cfRule>
    <cfRule type="expression" priority="121" stopIfTrue="1">
      <formula>MOD(ROW(),2)=0</formula>
    </cfRule>
    <cfRule type="expression" priority="122" stopIfTrue="1">
      <formula>MOD(ROW(),2)&lt;&gt;0</formula>
    </cfRule>
    <cfRule type="expression" priority="157" stopIfTrue="1">
      <formula>MOD(ROW(),2)=0</formula>
    </cfRule>
    <cfRule type="expression" priority="158" stopIfTrue="1">
      <formula>MOD(ROW(),2)&lt;&gt;0</formula>
    </cfRule>
    <cfRule type="expression" priority="197" stopIfTrue="1">
      <formula>MOD(ROW(),2)=0</formula>
    </cfRule>
    <cfRule type="expression" priority="198" stopIfTrue="1">
      <formula>MOD(ROW(),2)&lt;&gt;0</formula>
    </cfRule>
    <cfRule type="expression" priority="241" stopIfTrue="1">
      <formula>MOD(ROW(),2)=0</formula>
    </cfRule>
    <cfRule type="expression" priority="242" stopIfTrue="1">
      <formula>MOD(ROW(),2)&lt;&gt;0</formula>
    </cfRule>
    <cfRule type="expression" priority="289" stopIfTrue="1">
      <formula>MOD(ROW(),2)=0</formula>
    </cfRule>
    <cfRule type="expression" priority="290" stopIfTrue="1">
      <formula>MOD(ROW(),2)&lt;&gt;0</formula>
    </cfRule>
  </conditionalFormatting>
  <conditionalFormatting sqref="B55:C60">
    <cfRule type="expression" dxfId="1567" priority="91" stopIfTrue="1">
      <formula>MOD(ROW(),2)=0</formula>
    </cfRule>
    <cfRule type="expression" dxfId="1566" priority="92" stopIfTrue="1">
      <formula>MOD(ROW(),2)&lt;&gt;0</formula>
    </cfRule>
    <cfRule type="expression" priority="123" stopIfTrue="1">
      <formula>MOD(ROW(),2)=0</formula>
    </cfRule>
    <cfRule type="expression" priority="124" stopIfTrue="1">
      <formula>MOD(ROW(),2)&lt;&gt;0</formula>
    </cfRule>
    <cfRule type="expression" priority="159" stopIfTrue="1">
      <formula>MOD(ROW(),2)=0</formula>
    </cfRule>
    <cfRule type="expression" priority="160" stopIfTrue="1">
      <formula>MOD(ROW(),2)&lt;&gt;0</formula>
    </cfRule>
    <cfRule type="expression" priority="199" stopIfTrue="1">
      <formula>MOD(ROW(),2)=0</formula>
    </cfRule>
    <cfRule type="expression" priority="200" stopIfTrue="1">
      <formula>MOD(ROW(),2)&lt;&gt;0</formula>
    </cfRule>
    <cfRule type="expression" priority="243" stopIfTrue="1">
      <formula>MOD(ROW(),2)=0</formula>
    </cfRule>
    <cfRule type="expression" priority="244" stopIfTrue="1">
      <formula>MOD(ROW(),2)&lt;&gt;0</formula>
    </cfRule>
    <cfRule type="expression" priority="291" stopIfTrue="1">
      <formula>MOD(ROW(),2)=0</formula>
    </cfRule>
    <cfRule type="expression" priority="292" stopIfTrue="1">
      <formula>MOD(ROW(),2)&lt;&gt;0</formula>
    </cfRule>
  </conditionalFormatting>
  <conditionalFormatting sqref="A62:A67">
    <cfRule type="expression" dxfId="1565" priority="309" stopIfTrue="1">
      <formula>MOD(ROW(),2)=0</formula>
    </cfRule>
  </conditionalFormatting>
  <conditionalFormatting sqref="A62:A67">
    <cfRule type="expression" dxfId="1564" priority="310" stopIfTrue="1">
      <formula>MOD(ROW(),2)&lt;&gt;0</formula>
    </cfRule>
  </conditionalFormatting>
  <conditionalFormatting sqref="B62:C62 B63:B67">
    <cfRule type="expression" dxfId="1563" priority="311" stopIfTrue="1">
      <formula>MOD(ROW(),2)=0</formula>
    </cfRule>
  </conditionalFormatting>
  <conditionalFormatting sqref="B62:C62 B63:B67">
    <cfRule type="expression" dxfId="1562" priority="312" stopIfTrue="1">
      <formula>MOD(ROW(),2)&lt;&gt;0</formula>
    </cfRule>
  </conditionalFormatting>
  <conditionalFormatting sqref="C66:C67">
    <cfRule type="expression" dxfId="1561" priority="7" stopIfTrue="1">
      <formula>MOD(ROW(),2)=0</formula>
    </cfRule>
  </conditionalFormatting>
  <conditionalFormatting sqref="C66:C67">
    <cfRule type="expression" dxfId="1560" priority="8" stopIfTrue="1">
      <formula>MOD(ROW(),2)&lt;&gt;0</formula>
    </cfRule>
  </conditionalFormatting>
  <conditionalFormatting sqref="C63">
    <cfRule type="expression" dxfId="1559" priority="5" stopIfTrue="1">
      <formula>MOD(ROW(),2)=0</formula>
    </cfRule>
  </conditionalFormatting>
  <conditionalFormatting sqref="C63">
    <cfRule type="expression" dxfId="1558" priority="6" stopIfTrue="1">
      <formula>MOD(ROW(),2)&lt;&gt;0</formula>
    </cfRule>
  </conditionalFormatting>
  <conditionalFormatting sqref="C64">
    <cfRule type="expression" dxfId="1557" priority="3" stopIfTrue="1">
      <formula>MOD(ROW(),2)=0</formula>
    </cfRule>
  </conditionalFormatting>
  <conditionalFormatting sqref="C64">
    <cfRule type="expression" dxfId="1556" priority="4" stopIfTrue="1">
      <formula>MOD(ROW(),2)&lt;&gt;0</formula>
    </cfRule>
  </conditionalFormatting>
  <conditionalFormatting sqref="C65">
    <cfRule type="expression" dxfId="1555" priority="1" stopIfTrue="1">
      <formula>MOD(ROW(),2)=0</formula>
    </cfRule>
  </conditionalFormatting>
  <conditionalFormatting sqref="C65">
    <cfRule type="expression" dxfId="1554"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0"/>
  <dimension ref="A1:G71"/>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x-227</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537</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227</v>
      </c>
      <c r="C14" s="97"/>
    </row>
    <row r="15" spans="1:7" x14ac:dyDescent="0.25">
      <c r="A15" s="96" t="s">
        <v>53</v>
      </c>
      <c r="B15" s="97" t="s">
        <v>538</v>
      </c>
      <c r="C15" s="97"/>
    </row>
    <row r="16" spans="1:7" x14ac:dyDescent="0.25">
      <c r="A16" s="96" t="s">
        <v>54</v>
      </c>
      <c r="B16" s="97" t="s">
        <v>539</v>
      </c>
      <c r="C16" s="97"/>
    </row>
    <row r="17" spans="1:3" ht="66" x14ac:dyDescent="0.25">
      <c r="A17" s="96" t="s">
        <v>1131</v>
      </c>
      <c r="B17" s="97"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19.23</v>
      </c>
      <c r="C26" s="115">
        <v>2.1800000000000002</v>
      </c>
    </row>
    <row r="27" spans="1:3" x14ac:dyDescent="0.25">
      <c r="A27" s="114">
        <v>21</v>
      </c>
      <c r="B27" s="115">
        <v>19.21</v>
      </c>
      <c r="C27" s="115">
        <v>2.1800000000000002</v>
      </c>
    </row>
    <row r="28" spans="1:3" x14ac:dyDescent="0.25">
      <c r="A28" s="114">
        <v>22</v>
      </c>
      <c r="B28" s="115">
        <v>19.190000000000001</v>
      </c>
      <c r="C28" s="115">
        <v>2.19</v>
      </c>
    </row>
    <row r="29" spans="1:3" x14ac:dyDescent="0.25">
      <c r="A29" s="114">
        <v>23</v>
      </c>
      <c r="B29" s="115">
        <v>19.170000000000002</v>
      </c>
      <c r="C29" s="115">
        <v>2.19</v>
      </c>
    </row>
    <row r="30" spans="1:3" x14ac:dyDescent="0.25">
      <c r="A30" s="114">
        <v>24</v>
      </c>
      <c r="B30" s="115">
        <v>19.149999999999999</v>
      </c>
      <c r="C30" s="115">
        <v>2.19</v>
      </c>
    </row>
    <row r="31" spans="1:3" x14ac:dyDescent="0.25">
      <c r="A31" s="114">
        <v>25</v>
      </c>
      <c r="B31" s="115">
        <v>19.13</v>
      </c>
      <c r="C31" s="115">
        <v>2.19</v>
      </c>
    </row>
    <row r="32" spans="1:3" x14ac:dyDescent="0.25">
      <c r="A32" s="114">
        <v>26</v>
      </c>
      <c r="B32" s="115">
        <v>19.11</v>
      </c>
      <c r="C32" s="115">
        <v>2.19</v>
      </c>
    </row>
    <row r="33" spans="1:3" x14ac:dyDescent="0.25">
      <c r="A33" s="114">
        <v>27</v>
      </c>
      <c r="B33" s="115">
        <v>19.100000000000001</v>
      </c>
      <c r="C33" s="115">
        <v>2.19</v>
      </c>
    </row>
    <row r="34" spans="1:3" x14ac:dyDescent="0.25">
      <c r="A34" s="114">
        <v>28</v>
      </c>
      <c r="B34" s="115">
        <v>19.079999999999998</v>
      </c>
      <c r="C34" s="115">
        <v>2.19</v>
      </c>
    </row>
    <row r="35" spans="1:3" x14ac:dyDescent="0.25">
      <c r="A35" s="114">
        <v>29</v>
      </c>
      <c r="B35" s="115">
        <v>19.059999999999999</v>
      </c>
      <c r="C35" s="115">
        <v>2.19</v>
      </c>
    </row>
    <row r="36" spans="1:3" x14ac:dyDescent="0.25">
      <c r="A36" s="114">
        <v>30</v>
      </c>
      <c r="B36" s="115">
        <v>19.04</v>
      </c>
      <c r="C36" s="115">
        <v>2.19</v>
      </c>
    </row>
    <row r="37" spans="1:3" x14ac:dyDescent="0.25">
      <c r="A37" s="114">
        <v>31</v>
      </c>
      <c r="B37" s="115">
        <v>19.02</v>
      </c>
      <c r="C37" s="115">
        <v>2.19</v>
      </c>
    </row>
    <row r="38" spans="1:3" x14ac:dyDescent="0.25">
      <c r="A38" s="114">
        <v>32</v>
      </c>
      <c r="B38" s="115">
        <v>19</v>
      </c>
      <c r="C38" s="115">
        <v>2.19</v>
      </c>
    </row>
    <row r="39" spans="1:3" x14ac:dyDescent="0.25">
      <c r="A39" s="114">
        <v>33</v>
      </c>
      <c r="B39" s="115">
        <v>18.98</v>
      </c>
      <c r="C39" s="115">
        <v>2.19</v>
      </c>
    </row>
    <row r="40" spans="1:3" x14ac:dyDescent="0.25">
      <c r="A40" s="114">
        <v>34</v>
      </c>
      <c r="B40" s="115">
        <v>18.95</v>
      </c>
      <c r="C40" s="115">
        <v>2.19</v>
      </c>
    </row>
    <row r="41" spans="1:3" x14ac:dyDescent="0.25">
      <c r="A41" s="114">
        <v>35</v>
      </c>
      <c r="B41" s="115">
        <v>18.93</v>
      </c>
      <c r="C41" s="115">
        <v>2.19</v>
      </c>
    </row>
    <row r="42" spans="1:3" x14ac:dyDescent="0.25">
      <c r="A42" s="114">
        <v>36</v>
      </c>
      <c r="B42" s="115">
        <v>18.91</v>
      </c>
      <c r="C42" s="115">
        <v>2.19</v>
      </c>
    </row>
    <row r="43" spans="1:3" x14ac:dyDescent="0.25">
      <c r="A43" s="114">
        <v>37</v>
      </c>
      <c r="B43" s="115">
        <v>18.89</v>
      </c>
      <c r="C43" s="115">
        <v>2.1800000000000002</v>
      </c>
    </row>
    <row r="44" spans="1:3" x14ac:dyDescent="0.25">
      <c r="A44" s="114">
        <v>38</v>
      </c>
      <c r="B44" s="115">
        <v>18.87</v>
      </c>
      <c r="C44" s="115">
        <v>2.1800000000000002</v>
      </c>
    </row>
    <row r="45" spans="1:3" x14ac:dyDescent="0.25">
      <c r="A45" s="114">
        <v>39</v>
      </c>
      <c r="B45" s="115">
        <v>18.850000000000001</v>
      </c>
      <c r="C45" s="115">
        <v>2.1800000000000002</v>
      </c>
    </row>
    <row r="46" spans="1:3" x14ac:dyDescent="0.25">
      <c r="A46" s="114">
        <v>40</v>
      </c>
      <c r="B46" s="115">
        <v>18.829999999999998</v>
      </c>
      <c r="C46" s="115">
        <v>2.17</v>
      </c>
    </row>
    <row r="47" spans="1:3" x14ac:dyDescent="0.25">
      <c r="A47" s="114">
        <v>41</v>
      </c>
      <c r="B47" s="115">
        <v>18.809999999999999</v>
      </c>
      <c r="C47" s="115">
        <v>2.17</v>
      </c>
    </row>
    <row r="48" spans="1:3" x14ac:dyDescent="0.25">
      <c r="A48" s="114">
        <v>42</v>
      </c>
      <c r="B48" s="115">
        <v>18.79</v>
      </c>
      <c r="C48" s="115">
        <v>2.17</v>
      </c>
    </row>
    <row r="49" spans="1:3" x14ac:dyDescent="0.25">
      <c r="A49" s="114">
        <v>43</v>
      </c>
      <c r="B49" s="115">
        <v>18.77</v>
      </c>
      <c r="C49" s="115">
        <v>2.16</v>
      </c>
    </row>
    <row r="50" spans="1:3" x14ac:dyDescent="0.25">
      <c r="A50" s="114">
        <v>44</v>
      </c>
      <c r="B50" s="115">
        <v>18.75</v>
      </c>
      <c r="C50" s="115">
        <v>2.15</v>
      </c>
    </row>
    <row r="51" spans="1:3" x14ac:dyDescent="0.25">
      <c r="A51" s="114">
        <v>45</v>
      </c>
      <c r="B51" s="115">
        <v>18.73</v>
      </c>
      <c r="C51" s="115">
        <v>2.15</v>
      </c>
    </row>
    <row r="52" spans="1:3" x14ac:dyDescent="0.25">
      <c r="A52" s="114">
        <v>46</v>
      </c>
      <c r="B52" s="115">
        <v>18.7</v>
      </c>
      <c r="C52" s="115">
        <v>2.14</v>
      </c>
    </row>
    <row r="53" spans="1:3" x14ac:dyDescent="0.25">
      <c r="A53" s="114">
        <v>47</v>
      </c>
      <c r="B53" s="115">
        <v>18.68</v>
      </c>
      <c r="C53" s="115">
        <v>2.13</v>
      </c>
    </row>
    <row r="54" spans="1:3" x14ac:dyDescent="0.25">
      <c r="A54" s="114">
        <v>48</v>
      </c>
      <c r="B54" s="115">
        <v>18.66</v>
      </c>
      <c r="C54" s="115">
        <v>2.13</v>
      </c>
    </row>
    <row r="55" spans="1:3" x14ac:dyDescent="0.25">
      <c r="A55" s="114">
        <v>49</v>
      </c>
      <c r="B55" s="115">
        <v>18.64</v>
      </c>
      <c r="C55" s="115">
        <v>2.12</v>
      </c>
    </row>
    <row r="56" spans="1:3" x14ac:dyDescent="0.25">
      <c r="A56" s="114">
        <v>50</v>
      </c>
      <c r="B56" s="115">
        <v>18.61</v>
      </c>
      <c r="C56" s="115">
        <v>2.11</v>
      </c>
    </row>
    <row r="57" spans="1:3" x14ac:dyDescent="0.25">
      <c r="A57" s="114">
        <v>51</v>
      </c>
      <c r="B57" s="115">
        <v>18.59</v>
      </c>
      <c r="C57" s="115">
        <v>2.1</v>
      </c>
    </row>
    <row r="58" spans="1:3" x14ac:dyDescent="0.25">
      <c r="A58" s="114">
        <v>52</v>
      </c>
      <c r="B58" s="115">
        <v>18.559999999999999</v>
      </c>
      <c r="C58" s="115">
        <v>2.09</v>
      </c>
    </row>
    <row r="59" spans="1:3" x14ac:dyDescent="0.25">
      <c r="A59" s="114">
        <v>53</v>
      </c>
      <c r="B59" s="115">
        <v>18.54</v>
      </c>
      <c r="C59" s="115">
        <v>2.0699999999999998</v>
      </c>
    </row>
    <row r="60" spans="1:3" x14ac:dyDescent="0.25">
      <c r="A60" s="114">
        <v>54</v>
      </c>
      <c r="B60" s="115">
        <v>18.510000000000002</v>
      </c>
      <c r="C60" s="115">
        <v>2.06</v>
      </c>
    </row>
    <row r="61" spans="1:3" x14ac:dyDescent="0.25">
      <c r="A61" s="114">
        <v>55</v>
      </c>
      <c r="B61" s="115">
        <v>18.489999999999998</v>
      </c>
      <c r="C61" s="115">
        <v>2.0499999999999998</v>
      </c>
    </row>
    <row r="62" spans="1:3" x14ac:dyDescent="0.25">
      <c r="A62" s="114">
        <v>56</v>
      </c>
      <c r="B62" s="115">
        <v>18.47</v>
      </c>
      <c r="C62" s="115">
        <v>2.0299999999999998</v>
      </c>
    </row>
    <row r="63" spans="1:3" x14ac:dyDescent="0.25">
      <c r="A63" s="114">
        <v>57</v>
      </c>
      <c r="B63" s="115">
        <v>18.45</v>
      </c>
      <c r="C63" s="115">
        <v>2.0099999999999998</v>
      </c>
    </row>
    <row r="64" spans="1:3" x14ac:dyDescent="0.25">
      <c r="A64" s="114">
        <v>58</v>
      </c>
      <c r="B64" s="115">
        <v>18.440000000000001</v>
      </c>
      <c r="C64" s="115">
        <v>2</v>
      </c>
    </row>
    <row r="65" spans="1:3" x14ac:dyDescent="0.25">
      <c r="A65" s="114">
        <v>59</v>
      </c>
      <c r="B65" s="115">
        <v>18.43</v>
      </c>
      <c r="C65" s="115">
        <v>1.98</v>
      </c>
    </row>
    <row r="66" spans="1:3" x14ac:dyDescent="0.25">
      <c r="A66" s="114">
        <v>60</v>
      </c>
      <c r="B66" s="115">
        <v>18.420000000000002</v>
      </c>
      <c r="C66" s="115">
        <v>1.96</v>
      </c>
    </row>
    <row r="67" spans="1:3" x14ac:dyDescent="0.25">
      <c r="A67" s="114">
        <v>61</v>
      </c>
      <c r="B67" s="115">
        <v>18.41</v>
      </c>
      <c r="C67" s="115">
        <v>1.94</v>
      </c>
    </row>
    <row r="68" spans="1:3" x14ac:dyDescent="0.25">
      <c r="A68" s="114">
        <v>62</v>
      </c>
      <c r="B68" s="115">
        <v>18.420000000000002</v>
      </c>
      <c r="C68" s="115">
        <v>1.91</v>
      </c>
    </row>
    <row r="69" spans="1:3" x14ac:dyDescent="0.25">
      <c r="A69" s="114">
        <v>63</v>
      </c>
      <c r="B69" s="115">
        <v>18.43</v>
      </c>
      <c r="C69" s="115">
        <v>1.89</v>
      </c>
    </row>
    <row r="70" spans="1:3" x14ac:dyDescent="0.25">
      <c r="A70" s="114">
        <v>64</v>
      </c>
      <c r="B70" s="115">
        <v>18.440000000000001</v>
      </c>
      <c r="C70" s="115">
        <v>1.87</v>
      </c>
    </row>
    <row r="71" spans="1:3" x14ac:dyDescent="0.25">
      <c r="A71" s="114">
        <v>65</v>
      </c>
      <c r="B71" s="115">
        <v>18.46</v>
      </c>
      <c r="C71" s="115">
        <v>1.84</v>
      </c>
    </row>
  </sheetData>
  <sheetProtection algorithmName="SHA-512" hashValue="/EAyw8MXAEFdkBVcsr2qzAfhC3NfMDr3KCY/Sbow6o9Pyelq/7I8iR+kXoeKuie5KFYlFsjNViLXrWzHWkbr1g==" saltValue="Lj/mAy2Aj6dEaAlQUJnguw==" spinCount="100000" sheet="1" objects="1" scenarios="1"/>
  <conditionalFormatting sqref="A6:A20">
    <cfRule type="expression" dxfId="1203" priority="11" stopIfTrue="1">
      <formula>MOD(ROW(),2)=0</formula>
    </cfRule>
    <cfRule type="expression" dxfId="1202" priority="12" stopIfTrue="1">
      <formula>MOD(ROW(),2)&lt;&gt;0</formula>
    </cfRule>
  </conditionalFormatting>
  <conditionalFormatting sqref="B6:C19 C20">
    <cfRule type="expression" dxfId="1201" priority="13" stopIfTrue="1">
      <formula>MOD(ROW(),2)=0</formula>
    </cfRule>
    <cfRule type="expression" dxfId="1200" priority="14" stopIfTrue="1">
      <formula>MOD(ROW(),2)&lt;&gt;0</formula>
    </cfRule>
  </conditionalFormatting>
  <conditionalFormatting sqref="B20">
    <cfRule type="expression" dxfId="1199" priority="5" stopIfTrue="1">
      <formula>MOD(ROW(),2)=0</formula>
    </cfRule>
    <cfRule type="expression" dxfId="1198" priority="6" stopIfTrue="1">
      <formula>MOD(ROW(),2)&lt;&gt;0</formula>
    </cfRule>
  </conditionalFormatting>
  <conditionalFormatting sqref="A25:A71">
    <cfRule type="expression" dxfId="1197" priority="1" stopIfTrue="1">
      <formula>MOD(ROW(),2)=0</formula>
    </cfRule>
    <cfRule type="expression" dxfId="1196" priority="2" stopIfTrue="1">
      <formula>MOD(ROW(),2)&lt;&gt;0</formula>
    </cfRule>
  </conditionalFormatting>
  <conditionalFormatting sqref="B25:C71">
    <cfRule type="expression" dxfId="1195" priority="3" stopIfTrue="1">
      <formula>MOD(ROW(),2)=0</formula>
    </cfRule>
    <cfRule type="expression" dxfId="11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91"/>
  <dimension ref="A1:G71"/>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x-228</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540</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228</v>
      </c>
      <c r="C14" s="97"/>
    </row>
    <row r="15" spans="1:7" x14ac:dyDescent="0.25">
      <c r="A15" s="96" t="s">
        <v>53</v>
      </c>
      <c r="B15" s="97" t="s">
        <v>541</v>
      </c>
      <c r="C15" s="97"/>
    </row>
    <row r="16" spans="1:7" x14ac:dyDescent="0.25">
      <c r="A16" s="96" t="s">
        <v>54</v>
      </c>
      <c r="B16" s="97" t="s">
        <v>542</v>
      </c>
      <c r="C16" s="97"/>
    </row>
    <row r="17" spans="1:3" ht="66" x14ac:dyDescent="0.25">
      <c r="A17" s="96" t="s">
        <v>1131</v>
      </c>
      <c r="B17" s="97"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19.23</v>
      </c>
      <c r="C26" s="115">
        <v>2.1800000000000002</v>
      </c>
    </row>
    <row r="27" spans="1:3" x14ac:dyDescent="0.25">
      <c r="A27" s="114">
        <v>21</v>
      </c>
      <c r="B27" s="115">
        <v>19.21</v>
      </c>
      <c r="C27" s="115">
        <v>2.1800000000000002</v>
      </c>
    </row>
    <row r="28" spans="1:3" x14ac:dyDescent="0.25">
      <c r="A28" s="114">
        <v>22</v>
      </c>
      <c r="B28" s="115">
        <v>19.190000000000001</v>
      </c>
      <c r="C28" s="115">
        <v>2.19</v>
      </c>
    </row>
    <row r="29" spans="1:3" x14ac:dyDescent="0.25">
      <c r="A29" s="114">
        <v>23</v>
      </c>
      <c r="B29" s="115">
        <v>19.170000000000002</v>
      </c>
      <c r="C29" s="115">
        <v>2.19</v>
      </c>
    </row>
    <row r="30" spans="1:3" x14ac:dyDescent="0.25">
      <c r="A30" s="114">
        <v>24</v>
      </c>
      <c r="B30" s="115">
        <v>19.149999999999999</v>
      </c>
      <c r="C30" s="115">
        <v>2.19</v>
      </c>
    </row>
    <row r="31" spans="1:3" x14ac:dyDescent="0.25">
      <c r="A31" s="114">
        <v>25</v>
      </c>
      <c r="B31" s="115">
        <v>19.13</v>
      </c>
      <c r="C31" s="115">
        <v>2.19</v>
      </c>
    </row>
    <row r="32" spans="1:3" x14ac:dyDescent="0.25">
      <c r="A32" s="114">
        <v>26</v>
      </c>
      <c r="B32" s="115">
        <v>19.11</v>
      </c>
      <c r="C32" s="115">
        <v>2.19</v>
      </c>
    </row>
    <row r="33" spans="1:3" x14ac:dyDescent="0.25">
      <c r="A33" s="114">
        <v>27</v>
      </c>
      <c r="B33" s="115">
        <v>19.100000000000001</v>
      </c>
      <c r="C33" s="115">
        <v>2.19</v>
      </c>
    </row>
    <row r="34" spans="1:3" x14ac:dyDescent="0.25">
      <c r="A34" s="114">
        <v>28</v>
      </c>
      <c r="B34" s="115">
        <v>19.079999999999998</v>
      </c>
      <c r="C34" s="115">
        <v>2.19</v>
      </c>
    </row>
    <row r="35" spans="1:3" x14ac:dyDescent="0.25">
      <c r="A35" s="114">
        <v>29</v>
      </c>
      <c r="B35" s="115">
        <v>19.059999999999999</v>
      </c>
      <c r="C35" s="115">
        <v>2.19</v>
      </c>
    </row>
    <row r="36" spans="1:3" x14ac:dyDescent="0.25">
      <c r="A36" s="114">
        <v>30</v>
      </c>
      <c r="B36" s="115">
        <v>19.04</v>
      </c>
      <c r="C36" s="115">
        <v>2.19</v>
      </c>
    </row>
    <row r="37" spans="1:3" x14ac:dyDescent="0.25">
      <c r="A37" s="114">
        <v>31</v>
      </c>
      <c r="B37" s="115">
        <v>19.02</v>
      </c>
      <c r="C37" s="115">
        <v>2.19</v>
      </c>
    </row>
    <row r="38" spans="1:3" x14ac:dyDescent="0.25">
      <c r="A38" s="114">
        <v>32</v>
      </c>
      <c r="B38" s="115">
        <v>19</v>
      </c>
      <c r="C38" s="115">
        <v>2.19</v>
      </c>
    </row>
    <row r="39" spans="1:3" x14ac:dyDescent="0.25">
      <c r="A39" s="114">
        <v>33</v>
      </c>
      <c r="B39" s="115">
        <v>18.98</v>
      </c>
      <c r="C39" s="115">
        <v>2.19</v>
      </c>
    </row>
    <row r="40" spans="1:3" x14ac:dyDescent="0.25">
      <c r="A40" s="114">
        <v>34</v>
      </c>
      <c r="B40" s="115">
        <v>18.95</v>
      </c>
      <c r="C40" s="115">
        <v>2.19</v>
      </c>
    </row>
    <row r="41" spans="1:3" x14ac:dyDescent="0.25">
      <c r="A41" s="114">
        <v>35</v>
      </c>
      <c r="B41" s="115">
        <v>18.93</v>
      </c>
      <c r="C41" s="115">
        <v>2.19</v>
      </c>
    </row>
    <row r="42" spans="1:3" x14ac:dyDescent="0.25">
      <c r="A42" s="114">
        <v>36</v>
      </c>
      <c r="B42" s="115">
        <v>18.91</v>
      </c>
      <c r="C42" s="115">
        <v>2.19</v>
      </c>
    </row>
    <row r="43" spans="1:3" x14ac:dyDescent="0.25">
      <c r="A43" s="114">
        <v>37</v>
      </c>
      <c r="B43" s="115">
        <v>18.89</v>
      </c>
      <c r="C43" s="115">
        <v>2.1800000000000002</v>
      </c>
    </row>
    <row r="44" spans="1:3" x14ac:dyDescent="0.25">
      <c r="A44" s="114">
        <v>38</v>
      </c>
      <c r="B44" s="115">
        <v>18.87</v>
      </c>
      <c r="C44" s="115">
        <v>2.1800000000000002</v>
      </c>
    </row>
    <row r="45" spans="1:3" x14ac:dyDescent="0.25">
      <c r="A45" s="114">
        <v>39</v>
      </c>
      <c r="B45" s="115">
        <v>18.850000000000001</v>
      </c>
      <c r="C45" s="115">
        <v>2.1800000000000002</v>
      </c>
    </row>
    <row r="46" spans="1:3" x14ac:dyDescent="0.25">
      <c r="A46" s="114">
        <v>40</v>
      </c>
      <c r="B46" s="115">
        <v>18.829999999999998</v>
      </c>
      <c r="C46" s="115">
        <v>2.17</v>
      </c>
    </row>
    <row r="47" spans="1:3" x14ac:dyDescent="0.25">
      <c r="A47" s="114">
        <v>41</v>
      </c>
      <c r="B47" s="115">
        <v>18.809999999999999</v>
      </c>
      <c r="C47" s="115">
        <v>2.17</v>
      </c>
    </row>
    <row r="48" spans="1:3" x14ac:dyDescent="0.25">
      <c r="A48" s="114">
        <v>42</v>
      </c>
      <c r="B48" s="115">
        <v>18.79</v>
      </c>
      <c r="C48" s="115">
        <v>2.17</v>
      </c>
    </row>
    <row r="49" spans="1:3" x14ac:dyDescent="0.25">
      <c r="A49" s="114">
        <v>43</v>
      </c>
      <c r="B49" s="115">
        <v>18.77</v>
      </c>
      <c r="C49" s="115">
        <v>2.16</v>
      </c>
    </row>
    <row r="50" spans="1:3" x14ac:dyDescent="0.25">
      <c r="A50" s="114">
        <v>44</v>
      </c>
      <c r="B50" s="115">
        <v>18.75</v>
      </c>
      <c r="C50" s="115">
        <v>2.15</v>
      </c>
    </row>
    <row r="51" spans="1:3" x14ac:dyDescent="0.25">
      <c r="A51" s="114">
        <v>45</v>
      </c>
      <c r="B51" s="115">
        <v>18.73</v>
      </c>
      <c r="C51" s="115">
        <v>2.15</v>
      </c>
    </row>
    <row r="52" spans="1:3" x14ac:dyDescent="0.25">
      <c r="A52" s="114">
        <v>46</v>
      </c>
      <c r="B52" s="115">
        <v>18.7</v>
      </c>
      <c r="C52" s="115">
        <v>2.14</v>
      </c>
    </row>
    <row r="53" spans="1:3" x14ac:dyDescent="0.25">
      <c r="A53" s="114">
        <v>47</v>
      </c>
      <c r="B53" s="115">
        <v>18.68</v>
      </c>
      <c r="C53" s="115">
        <v>2.13</v>
      </c>
    </row>
    <row r="54" spans="1:3" x14ac:dyDescent="0.25">
      <c r="A54" s="114">
        <v>48</v>
      </c>
      <c r="B54" s="115">
        <v>18.66</v>
      </c>
      <c r="C54" s="115">
        <v>2.13</v>
      </c>
    </row>
    <row r="55" spans="1:3" x14ac:dyDescent="0.25">
      <c r="A55" s="114">
        <v>49</v>
      </c>
      <c r="B55" s="115">
        <v>18.64</v>
      </c>
      <c r="C55" s="115">
        <v>2.12</v>
      </c>
    </row>
    <row r="56" spans="1:3" x14ac:dyDescent="0.25">
      <c r="A56" s="114">
        <v>50</v>
      </c>
      <c r="B56" s="115">
        <v>18.61</v>
      </c>
      <c r="C56" s="115">
        <v>2.11</v>
      </c>
    </row>
    <row r="57" spans="1:3" x14ac:dyDescent="0.25">
      <c r="A57" s="114">
        <v>51</v>
      </c>
      <c r="B57" s="115">
        <v>18.59</v>
      </c>
      <c r="C57" s="115">
        <v>2.1</v>
      </c>
    </row>
    <row r="58" spans="1:3" x14ac:dyDescent="0.25">
      <c r="A58" s="114">
        <v>52</v>
      </c>
      <c r="B58" s="115">
        <v>18.559999999999999</v>
      </c>
      <c r="C58" s="115">
        <v>2.09</v>
      </c>
    </row>
    <row r="59" spans="1:3" x14ac:dyDescent="0.25">
      <c r="A59" s="114">
        <v>53</v>
      </c>
      <c r="B59" s="115">
        <v>18.54</v>
      </c>
      <c r="C59" s="115">
        <v>2.0699999999999998</v>
      </c>
    </row>
    <row r="60" spans="1:3" x14ac:dyDescent="0.25">
      <c r="A60" s="114">
        <v>54</v>
      </c>
      <c r="B60" s="115">
        <v>18.510000000000002</v>
      </c>
      <c r="C60" s="115">
        <v>2.06</v>
      </c>
    </row>
    <row r="61" spans="1:3" x14ac:dyDescent="0.25">
      <c r="A61" s="114">
        <v>55</v>
      </c>
      <c r="B61" s="115">
        <v>18.489999999999998</v>
      </c>
      <c r="C61" s="115">
        <v>2.0499999999999998</v>
      </c>
    </row>
    <row r="62" spans="1:3" x14ac:dyDescent="0.25">
      <c r="A62" s="114">
        <v>56</v>
      </c>
      <c r="B62" s="115">
        <v>18.47</v>
      </c>
      <c r="C62" s="115">
        <v>2.0299999999999998</v>
      </c>
    </row>
    <row r="63" spans="1:3" x14ac:dyDescent="0.25">
      <c r="A63" s="114">
        <v>57</v>
      </c>
      <c r="B63" s="115">
        <v>18.45</v>
      </c>
      <c r="C63" s="115">
        <v>2.0099999999999998</v>
      </c>
    </row>
    <row r="64" spans="1:3" x14ac:dyDescent="0.25">
      <c r="A64" s="114">
        <v>58</v>
      </c>
      <c r="B64" s="115">
        <v>18.440000000000001</v>
      </c>
      <c r="C64" s="115">
        <v>2</v>
      </c>
    </row>
    <row r="65" spans="1:3" x14ac:dyDescent="0.25">
      <c r="A65" s="114">
        <v>59</v>
      </c>
      <c r="B65" s="115">
        <v>18.43</v>
      </c>
      <c r="C65" s="115">
        <v>1.98</v>
      </c>
    </row>
    <row r="66" spans="1:3" x14ac:dyDescent="0.25">
      <c r="A66" s="114">
        <v>60</v>
      </c>
      <c r="B66" s="115">
        <v>18.420000000000002</v>
      </c>
      <c r="C66" s="115">
        <v>1.96</v>
      </c>
    </row>
    <row r="67" spans="1:3" x14ac:dyDescent="0.25">
      <c r="A67" s="114">
        <v>61</v>
      </c>
      <c r="B67" s="115">
        <v>18.41</v>
      </c>
      <c r="C67" s="115">
        <v>1.94</v>
      </c>
    </row>
    <row r="68" spans="1:3" x14ac:dyDescent="0.25">
      <c r="A68" s="114">
        <v>62</v>
      </c>
      <c r="B68" s="115">
        <v>18.420000000000002</v>
      </c>
      <c r="C68" s="115">
        <v>1.91</v>
      </c>
    </row>
    <row r="69" spans="1:3" x14ac:dyDescent="0.25">
      <c r="A69" s="114">
        <v>63</v>
      </c>
      <c r="B69" s="115">
        <v>18.43</v>
      </c>
      <c r="C69" s="115">
        <v>1.89</v>
      </c>
    </row>
    <row r="70" spans="1:3" x14ac:dyDescent="0.25">
      <c r="A70" s="114">
        <v>64</v>
      </c>
      <c r="B70" s="115">
        <v>18.440000000000001</v>
      </c>
      <c r="C70" s="115">
        <v>1.87</v>
      </c>
    </row>
    <row r="71" spans="1:3" x14ac:dyDescent="0.25">
      <c r="A71" s="114">
        <v>65</v>
      </c>
      <c r="B71" s="115">
        <v>18.46</v>
      </c>
      <c r="C71" s="115">
        <v>1.84</v>
      </c>
    </row>
  </sheetData>
  <sheetProtection algorithmName="SHA-512" hashValue="YQAESejjyCEL+YIZ+XJHagTekSa8B9PjbdYBp4YM0d+3JVn98agpDtOyIgFMXlghSCjTmlTZYOhx+g3Q5MNVPA==" saltValue="xhyzcclawdBmOszEOx5xuQ==" spinCount="100000" sheet="1" objects="1" scenarios="1"/>
  <conditionalFormatting sqref="A6:A16">
    <cfRule type="expression" dxfId="1193" priority="17" stopIfTrue="1">
      <formula>MOD(ROW(),2)=0</formula>
    </cfRule>
    <cfRule type="expression" dxfId="1192" priority="18" stopIfTrue="1">
      <formula>MOD(ROW(),2)&lt;&gt;0</formula>
    </cfRule>
  </conditionalFormatting>
  <conditionalFormatting sqref="B6:C16 C17:C20">
    <cfRule type="expression" dxfId="1191" priority="19" stopIfTrue="1">
      <formula>MOD(ROW(),2)=0</formula>
    </cfRule>
    <cfRule type="expression" dxfId="1190" priority="20" stopIfTrue="1">
      <formula>MOD(ROW(),2)&lt;&gt;0</formula>
    </cfRule>
  </conditionalFormatting>
  <conditionalFormatting sqref="A25:A71">
    <cfRule type="expression" dxfId="1189" priority="7" stopIfTrue="1">
      <formula>MOD(ROW(),2)=0</formula>
    </cfRule>
    <cfRule type="expression" dxfId="1188" priority="8" stopIfTrue="1">
      <formula>MOD(ROW(),2)&lt;&gt;0</formula>
    </cfRule>
  </conditionalFormatting>
  <conditionalFormatting sqref="B25:C71">
    <cfRule type="expression" dxfId="1187" priority="9" stopIfTrue="1">
      <formula>MOD(ROW(),2)=0</formula>
    </cfRule>
    <cfRule type="expression" dxfId="1186" priority="10" stopIfTrue="1">
      <formula>MOD(ROW(),2)&lt;&gt;0</formula>
    </cfRule>
  </conditionalFormatting>
  <conditionalFormatting sqref="A17:A20">
    <cfRule type="expression" dxfId="1185" priority="3" stopIfTrue="1">
      <formula>MOD(ROW(),2)=0</formula>
    </cfRule>
    <cfRule type="expression" dxfId="1184" priority="4" stopIfTrue="1">
      <formula>MOD(ROW(),2)&lt;&gt;0</formula>
    </cfRule>
  </conditionalFormatting>
  <conditionalFormatting sqref="B17:B19">
    <cfRule type="expression" dxfId="1183" priority="5" stopIfTrue="1">
      <formula>MOD(ROW(),2)=0</formula>
    </cfRule>
    <cfRule type="expression" dxfId="1182" priority="6" stopIfTrue="1">
      <formula>MOD(ROW(),2)&lt;&gt;0</formula>
    </cfRule>
  </conditionalFormatting>
  <conditionalFormatting sqref="B20">
    <cfRule type="expression" dxfId="1181" priority="1" stopIfTrue="1">
      <formula>MOD(ROW(),2)=0</formula>
    </cfRule>
    <cfRule type="expression" dxfId="11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2"/>
  <dimension ref="A1:G72"/>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x-229</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543</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229</v>
      </c>
      <c r="C14" s="97"/>
    </row>
    <row r="15" spans="1:7" x14ac:dyDescent="0.25">
      <c r="A15" s="96" t="s">
        <v>53</v>
      </c>
      <c r="B15" s="97" t="s">
        <v>544</v>
      </c>
      <c r="C15" s="97"/>
    </row>
    <row r="16" spans="1:7" x14ac:dyDescent="0.25">
      <c r="A16" s="96" t="s">
        <v>54</v>
      </c>
      <c r="B16" s="97" t="s">
        <v>545</v>
      </c>
      <c r="C16" s="97"/>
    </row>
    <row r="17" spans="1:3" ht="66" x14ac:dyDescent="0.25">
      <c r="A17" s="96" t="s">
        <v>1131</v>
      </c>
      <c r="B17" s="97"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18.66</v>
      </c>
      <c r="C26" s="115">
        <v>2.21</v>
      </c>
    </row>
    <row r="27" spans="1:3" x14ac:dyDescent="0.25">
      <c r="A27" s="114">
        <v>21</v>
      </c>
      <c r="B27" s="115">
        <v>18.649999999999999</v>
      </c>
      <c r="C27" s="115">
        <v>2.2200000000000002</v>
      </c>
    </row>
    <row r="28" spans="1:3" x14ac:dyDescent="0.25">
      <c r="A28" s="114">
        <v>22</v>
      </c>
      <c r="B28" s="115">
        <v>18.63</v>
      </c>
      <c r="C28" s="115">
        <v>2.2200000000000002</v>
      </c>
    </row>
    <row r="29" spans="1:3" x14ac:dyDescent="0.25">
      <c r="A29" s="114">
        <v>23</v>
      </c>
      <c r="B29" s="115">
        <v>18.61</v>
      </c>
      <c r="C29" s="115">
        <v>2.2200000000000002</v>
      </c>
    </row>
    <row r="30" spans="1:3" x14ac:dyDescent="0.25">
      <c r="A30" s="114">
        <v>24</v>
      </c>
      <c r="B30" s="115">
        <v>18.59</v>
      </c>
      <c r="C30" s="115">
        <v>2.2200000000000002</v>
      </c>
    </row>
    <row r="31" spans="1:3" x14ac:dyDescent="0.25">
      <c r="A31" s="114">
        <v>25</v>
      </c>
      <c r="B31" s="115">
        <v>18.57</v>
      </c>
      <c r="C31" s="115">
        <v>2.2200000000000002</v>
      </c>
    </row>
    <row r="32" spans="1:3" x14ac:dyDescent="0.25">
      <c r="A32" s="114">
        <v>26</v>
      </c>
      <c r="B32" s="115">
        <v>18.55</v>
      </c>
      <c r="C32" s="115">
        <v>2.2200000000000002</v>
      </c>
    </row>
    <row r="33" spans="1:3" x14ac:dyDescent="0.25">
      <c r="A33" s="114">
        <v>27</v>
      </c>
      <c r="B33" s="115">
        <v>18.53</v>
      </c>
      <c r="C33" s="115">
        <v>2.2200000000000002</v>
      </c>
    </row>
    <row r="34" spans="1:3" x14ac:dyDescent="0.25">
      <c r="A34" s="114">
        <v>28</v>
      </c>
      <c r="B34" s="115">
        <v>18.510000000000002</v>
      </c>
      <c r="C34" s="115">
        <v>2.2200000000000002</v>
      </c>
    </row>
    <row r="35" spans="1:3" x14ac:dyDescent="0.25">
      <c r="A35" s="114">
        <v>29</v>
      </c>
      <c r="B35" s="115">
        <v>18.489999999999998</v>
      </c>
      <c r="C35" s="115">
        <v>2.2200000000000002</v>
      </c>
    </row>
    <row r="36" spans="1:3" x14ac:dyDescent="0.25">
      <c r="A36" s="114">
        <v>30</v>
      </c>
      <c r="B36" s="115">
        <v>18.47</v>
      </c>
      <c r="C36" s="115">
        <v>2.2200000000000002</v>
      </c>
    </row>
    <row r="37" spans="1:3" x14ac:dyDescent="0.25">
      <c r="A37" s="114">
        <v>31</v>
      </c>
      <c r="B37" s="115">
        <v>18.45</v>
      </c>
      <c r="C37" s="115">
        <v>2.2200000000000002</v>
      </c>
    </row>
    <row r="38" spans="1:3" x14ac:dyDescent="0.25">
      <c r="A38" s="114">
        <v>32</v>
      </c>
      <c r="B38" s="115">
        <v>18.420000000000002</v>
      </c>
      <c r="C38" s="115">
        <v>2.2200000000000002</v>
      </c>
    </row>
    <row r="39" spans="1:3" x14ac:dyDescent="0.25">
      <c r="A39" s="114">
        <v>33</v>
      </c>
      <c r="B39" s="115">
        <v>18.399999999999999</v>
      </c>
      <c r="C39" s="115">
        <v>2.2200000000000002</v>
      </c>
    </row>
    <row r="40" spans="1:3" x14ac:dyDescent="0.25">
      <c r="A40" s="114">
        <v>34</v>
      </c>
      <c r="B40" s="115">
        <v>18.38</v>
      </c>
      <c r="C40" s="115">
        <v>2.2200000000000002</v>
      </c>
    </row>
    <row r="41" spans="1:3" x14ac:dyDescent="0.25">
      <c r="A41" s="114">
        <v>35</v>
      </c>
      <c r="B41" s="115">
        <v>18.36</v>
      </c>
      <c r="C41" s="115">
        <v>2.2200000000000002</v>
      </c>
    </row>
    <row r="42" spans="1:3" x14ac:dyDescent="0.25">
      <c r="A42" s="114">
        <v>36</v>
      </c>
      <c r="B42" s="115">
        <v>18.34</v>
      </c>
      <c r="C42" s="115">
        <v>2.21</v>
      </c>
    </row>
    <row r="43" spans="1:3" x14ac:dyDescent="0.25">
      <c r="A43" s="114">
        <v>37</v>
      </c>
      <c r="B43" s="115">
        <v>18.32</v>
      </c>
      <c r="C43" s="115">
        <v>2.21</v>
      </c>
    </row>
    <row r="44" spans="1:3" x14ac:dyDescent="0.25">
      <c r="A44" s="114">
        <v>38</v>
      </c>
      <c r="B44" s="115">
        <v>18.3</v>
      </c>
      <c r="C44" s="115">
        <v>2.21</v>
      </c>
    </row>
    <row r="45" spans="1:3" x14ac:dyDescent="0.25">
      <c r="A45" s="114">
        <v>39</v>
      </c>
      <c r="B45" s="115">
        <v>18.28</v>
      </c>
      <c r="C45" s="115">
        <v>2.2000000000000002</v>
      </c>
    </row>
    <row r="46" spans="1:3" x14ac:dyDescent="0.25">
      <c r="A46" s="114">
        <v>40</v>
      </c>
      <c r="B46" s="115">
        <v>18.25</v>
      </c>
      <c r="C46" s="115">
        <v>2.2000000000000002</v>
      </c>
    </row>
    <row r="47" spans="1:3" x14ac:dyDescent="0.25">
      <c r="A47" s="114">
        <v>41</v>
      </c>
      <c r="B47" s="115">
        <v>18.23</v>
      </c>
      <c r="C47" s="115">
        <v>2.2000000000000002</v>
      </c>
    </row>
    <row r="48" spans="1:3" x14ac:dyDescent="0.25">
      <c r="A48" s="114">
        <v>42</v>
      </c>
      <c r="B48" s="115">
        <v>18.21</v>
      </c>
      <c r="C48" s="115">
        <v>2.19</v>
      </c>
    </row>
    <row r="49" spans="1:3" x14ac:dyDescent="0.25">
      <c r="A49" s="114">
        <v>43</v>
      </c>
      <c r="B49" s="115">
        <v>18.190000000000001</v>
      </c>
      <c r="C49" s="115">
        <v>2.19</v>
      </c>
    </row>
    <row r="50" spans="1:3" x14ac:dyDescent="0.25">
      <c r="A50" s="114">
        <v>44</v>
      </c>
      <c r="B50" s="115">
        <v>18.170000000000002</v>
      </c>
      <c r="C50" s="115">
        <v>2.1800000000000002</v>
      </c>
    </row>
    <row r="51" spans="1:3" x14ac:dyDescent="0.25">
      <c r="A51" s="114">
        <v>45</v>
      </c>
      <c r="B51" s="115">
        <v>18.14</v>
      </c>
      <c r="C51" s="115">
        <v>2.1800000000000002</v>
      </c>
    </row>
    <row r="52" spans="1:3" x14ac:dyDescent="0.25">
      <c r="A52" s="114">
        <v>46</v>
      </c>
      <c r="B52" s="115">
        <v>18.12</v>
      </c>
      <c r="C52" s="115">
        <v>2.17</v>
      </c>
    </row>
    <row r="53" spans="1:3" x14ac:dyDescent="0.25">
      <c r="A53" s="114">
        <v>47</v>
      </c>
      <c r="B53" s="115">
        <v>18.100000000000001</v>
      </c>
      <c r="C53" s="115">
        <v>2.16</v>
      </c>
    </row>
    <row r="54" spans="1:3" x14ac:dyDescent="0.25">
      <c r="A54" s="114">
        <v>48</v>
      </c>
      <c r="B54" s="115">
        <v>18.07</v>
      </c>
      <c r="C54" s="115">
        <v>2.15</v>
      </c>
    </row>
    <row r="55" spans="1:3" x14ac:dyDescent="0.25">
      <c r="A55" s="114">
        <v>49</v>
      </c>
      <c r="B55" s="115">
        <v>18.04</v>
      </c>
      <c r="C55" s="115">
        <v>2.14</v>
      </c>
    </row>
    <row r="56" spans="1:3" x14ac:dyDescent="0.25">
      <c r="A56" s="114">
        <v>50</v>
      </c>
      <c r="B56" s="115">
        <v>18.02</v>
      </c>
      <c r="C56" s="115">
        <v>2.13</v>
      </c>
    </row>
    <row r="57" spans="1:3" x14ac:dyDescent="0.25">
      <c r="A57" s="114">
        <v>51</v>
      </c>
      <c r="B57" s="115">
        <v>17.989999999999998</v>
      </c>
      <c r="C57" s="115">
        <v>2.12</v>
      </c>
    </row>
    <row r="58" spans="1:3" x14ac:dyDescent="0.25">
      <c r="A58" s="114">
        <v>52</v>
      </c>
      <c r="B58" s="115">
        <v>17.96</v>
      </c>
      <c r="C58" s="115">
        <v>2.11</v>
      </c>
    </row>
    <row r="59" spans="1:3" x14ac:dyDescent="0.25">
      <c r="A59" s="114">
        <v>53</v>
      </c>
      <c r="B59" s="115">
        <v>17.940000000000001</v>
      </c>
      <c r="C59" s="115">
        <v>2.1</v>
      </c>
    </row>
    <row r="60" spans="1:3" x14ac:dyDescent="0.25">
      <c r="A60" s="114">
        <v>54</v>
      </c>
      <c r="B60" s="115">
        <v>17.91</v>
      </c>
      <c r="C60" s="115">
        <v>2.09</v>
      </c>
    </row>
    <row r="61" spans="1:3" x14ac:dyDescent="0.25">
      <c r="A61" s="114">
        <v>55</v>
      </c>
      <c r="B61" s="115">
        <v>17.88</v>
      </c>
      <c r="C61" s="115">
        <v>2.0699999999999998</v>
      </c>
    </row>
    <row r="62" spans="1:3" x14ac:dyDescent="0.25">
      <c r="A62" s="114">
        <v>56</v>
      </c>
      <c r="B62" s="115">
        <v>17.86</v>
      </c>
      <c r="C62" s="115">
        <v>2.06</v>
      </c>
    </row>
    <row r="63" spans="1:3" x14ac:dyDescent="0.25">
      <c r="A63" s="114">
        <v>57</v>
      </c>
      <c r="B63" s="115">
        <v>17.84</v>
      </c>
      <c r="C63" s="115">
        <v>2.04</v>
      </c>
    </row>
    <row r="64" spans="1:3" x14ac:dyDescent="0.25">
      <c r="A64" s="114">
        <v>58</v>
      </c>
      <c r="B64" s="115">
        <v>17.82</v>
      </c>
      <c r="C64" s="115">
        <v>2.02</v>
      </c>
    </row>
    <row r="65" spans="1:3" x14ac:dyDescent="0.25">
      <c r="A65" s="114">
        <v>59</v>
      </c>
      <c r="B65" s="115">
        <v>17.8</v>
      </c>
      <c r="C65" s="115">
        <v>2</v>
      </c>
    </row>
    <row r="66" spans="1:3" x14ac:dyDescent="0.25">
      <c r="A66" s="114">
        <v>60</v>
      </c>
      <c r="B66" s="115">
        <v>17.79</v>
      </c>
      <c r="C66" s="115">
        <v>1.98</v>
      </c>
    </row>
    <row r="67" spans="1:3" x14ac:dyDescent="0.25">
      <c r="A67" s="114">
        <v>61</v>
      </c>
      <c r="B67" s="115">
        <v>17.78</v>
      </c>
      <c r="C67" s="115">
        <v>1.96</v>
      </c>
    </row>
    <row r="68" spans="1:3" x14ac:dyDescent="0.25">
      <c r="A68" s="114">
        <v>62</v>
      </c>
      <c r="B68" s="115">
        <v>17.77</v>
      </c>
      <c r="C68" s="115">
        <v>1.94</v>
      </c>
    </row>
    <row r="69" spans="1:3" x14ac:dyDescent="0.25">
      <c r="A69" s="114">
        <v>63</v>
      </c>
      <c r="B69" s="115">
        <v>17.78</v>
      </c>
      <c r="C69" s="115">
        <v>1.92</v>
      </c>
    </row>
    <row r="70" spans="1:3" x14ac:dyDescent="0.25">
      <c r="A70" s="114">
        <v>64</v>
      </c>
      <c r="B70" s="115">
        <v>17.79</v>
      </c>
      <c r="C70" s="115">
        <v>1.89</v>
      </c>
    </row>
    <row r="71" spans="1:3" x14ac:dyDescent="0.25">
      <c r="A71" s="114">
        <v>65</v>
      </c>
      <c r="B71" s="115">
        <v>17.8</v>
      </c>
      <c r="C71" s="115">
        <v>1.87</v>
      </c>
    </row>
    <row r="72" spans="1:3" x14ac:dyDescent="0.25">
      <c r="A72" s="114">
        <v>66</v>
      </c>
      <c r="B72" s="115">
        <v>17.82</v>
      </c>
      <c r="C72" s="115">
        <v>1.84</v>
      </c>
    </row>
  </sheetData>
  <sheetProtection algorithmName="SHA-512" hashValue="g5Ojf3nmYuTMDLmRMy/5vPBM+kd3P74yMx17/rXX8RsU+q7NjXWMP/LMg9X3F7j0MbBzWSynaFYIAkUkRkUb7Q==" saltValue="uVL8URJNUeD7sBnLcFxQnw==" spinCount="100000" sheet="1" objects="1" scenarios="1"/>
  <conditionalFormatting sqref="A6:A20">
    <cfRule type="expression" dxfId="1179" priority="11" stopIfTrue="1">
      <formula>MOD(ROW(),2)=0</formula>
    </cfRule>
    <cfRule type="expression" dxfId="1178" priority="12" stopIfTrue="1">
      <formula>MOD(ROW(),2)&lt;&gt;0</formula>
    </cfRule>
  </conditionalFormatting>
  <conditionalFormatting sqref="B6:C19 C20">
    <cfRule type="expression" dxfId="1177" priority="13" stopIfTrue="1">
      <formula>MOD(ROW(),2)=0</formula>
    </cfRule>
    <cfRule type="expression" dxfId="1176" priority="14" stopIfTrue="1">
      <formula>MOD(ROW(),2)&lt;&gt;0</formula>
    </cfRule>
  </conditionalFormatting>
  <conditionalFormatting sqref="B20">
    <cfRule type="expression" dxfId="1175" priority="5" stopIfTrue="1">
      <formula>MOD(ROW(),2)=0</formula>
    </cfRule>
    <cfRule type="expression" dxfId="1174" priority="6" stopIfTrue="1">
      <formula>MOD(ROW(),2)&lt;&gt;0</formula>
    </cfRule>
  </conditionalFormatting>
  <conditionalFormatting sqref="A25:A72">
    <cfRule type="expression" dxfId="1173" priority="1" stopIfTrue="1">
      <formula>MOD(ROW(),2)=0</formula>
    </cfRule>
    <cfRule type="expression" dxfId="1172" priority="2" stopIfTrue="1">
      <formula>MOD(ROW(),2)&lt;&gt;0</formula>
    </cfRule>
  </conditionalFormatting>
  <conditionalFormatting sqref="B25:C72">
    <cfRule type="expression" dxfId="1171" priority="3" stopIfTrue="1">
      <formula>MOD(ROW(),2)=0</formula>
    </cfRule>
    <cfRule type="expression" dxfId="11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93"/>
  <dimension ref="A1:G72"/>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x-230</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546</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230</v>
      </c>
      <c r="C14" s="97"/>
    </row>
    <row r="15" spans="1:7" x14ac:dyDescent="0.25">
      <c r="A15" s="96" t="s">
        <v>53</v>
      </c>
      <c r="B15" s="97" t="s">
        <v>547</v>
      </c>
      <c r="C15" s="97"/>
    </row>
    <row r="16" spans="1:7" x14ac:dyDescent="0.25">
      <c r="A16" s="96" t="s">
        <v>54</v>
      </c>
      <c r="B16" s="97" t="s">
        <v>548</v>
      </c>
      <c r="C16" s="97"/>
    </row>
    <row r="17" spans="1:3" ht="66" x14ac:dyDescent="0.25">
      <c r="A17" s="96" t="s">
        <v>1131</v>
      </c>
      <c r="B17" s="97"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18.66</v>
      </c>
      <c r="C26" s="115">
        <v>2.21</v>
      </c>
    </row>
    <row r="27" spans="1:3" x14ac:dyDescent="0.25">
      <c r="A27" s="114">
        <v>21</v>
      </c>
      <c r="B27" s="115">
        <v>18.649999999999999</v>
      </c>
      <c r="C27" s="115">
        <v>2.2200000000000002</v>
      </c>
    </row>
    <row r="28" spans="1:3" x14ac:dyDescent="0.25">
      <c r="A28" s="114">
        <v>22</v>
      </c>
      <c r="B28" s="115">
        <v>18.63</v>
      </c>
      <c r="C28" s="115">
        <v>2.2200000000000002</v>
      </c>
    </row>
    <row r="29" spans="1:3" x14ac:dyDescent="0.25">
      <c r="A29" s="114">
        <v>23</v>
      </c>
      <c r="B29" s="115">
        <v>18.61</v>
      </c>
      <c r="C29" s="115">
        <v>2.2200000000000002</v>
      </c>
    </row>
    <row r="30" spans="1:3" x14ac:dyDescent="0.25">
      <c r="A30" s="114">
        <v>24</v>
      </c>
      <c r="B30" s="115">
        <v>18.59</v>
      </c>
      <c r="C30" s="115">
        <v>2.2200000000000002</v>
      </c>
    </row>
    <row r="31" spans="1:3" x14ac:dyDescent="0.25">
      <c r="A31" s="114">
        <v>25</v>
      </c>
      <c r="B31" s="115">
        <v>18.57</v>
      </c>
      <c r="C31" s="115">
        <v>2.2200000000000002</v>
      </c>
    </row>
    <row r="32" spans="1:3" x14ac:dyDescent="0.25">
      <c r="A32" s="114">
        <v>26</v>
      </c>
      <c r="B32" s="115">
        <v>18.55</v>
      </c>
      <c r="C32" s="115">
        <v>2.2200000000000002</v>
      </c>
    </row>
    <row r="33" spans="1:3" x14ac:dyDescent="0.25">
      <c r="A33" s="114">
        <v>27</v>
      </c>
      <c r="B33" s="115">
        <v>18.53</v>
      </c>
      <c r="C33" s="115">
        <v>2.2200000000000002</v>
      </c>
    </row>
    <row r="34" spans="1:3" x14ac:dyDescent="0.25">
      <c r="A34" s="114">
        <v>28</v>
      </c>
      <c r="B34" s="115">
        <v>18.510000000000002</v>
      </c>
      <c r="C34" s="115">
        <v>2.2200000000000002</v>
      </c>
    </row>
    <row r="35" spans="1:3" x14ac:dyDescent="0.25">
      <c r="A35" s="114">
        <v>29</v>
      </c>
      <c r="B35" s="115">
        <v>18.489999999999998</v>
      </c>
      <c r="C35" s="115">
        <v>2.2200000000000002</v>
      </c>
    </row>
    <row r="36" spans="1:3" x14ac:dyDescent="0.25">
      <c r="A36" s="114">
        <v>30</v>
      </c>
      <c r="B36" s="115">
        <v>18.47</v>
      </c>
      <c r="C36" s="115">
        <v>2.2200000000000002</v>
      </c>
    </row>
    <row r="37" spans="1:3" x14ac:dyDescent="0.25">
      <c r="A37" s="114">
        <v>31</v>
      </c>
      <c r="B37" s="115">
        <v>18.45</v>
      </c>
      <c r="C37" s="115">
        <v>2.2200000000000002</v>
      </c>
    </row>
    <row r="38" spans="1:3" x14ac:dyDescent="0.25">
      <c r="A38" s="114">
        <v>32</v>
      </c>
      <c r="B38" s="115">
        <v>18.420000000000002</v>
      </c>
      <c r="C38" s="115">
        <v>2.2200000000000002</v>
      </c>
    </row>
    <row r="39" spans="1:3" x14ac:dyDescent="0.25">
      <c r="A39" s="114">
        <v>33</v>
      </c>
      <c r="B39" s="115">
        <v>18.399999999999999</v>
      </c>
      <c r="C39" s="115">
        <v>2.2200000000000002</v>
      </c>
    </row>
    <row r="40" spans="1:3" x14ac:dyDescent="0.25">
      <c r="A40" s="114">
        <v>34</v>
      </c>
      <c r="B40" s="115">
        <v>18.38</v>
      </c>
      <c r="C40" s="115">
        <v>2.2200000000000002</v>
      </c>
    </row>
    <row r="41" spans="1:3" x14ac:dyDescent="0.25">
      <c r="A41" s="114">
        <v>35</v>
      </c>
      <c r="B41" s="115">
        <v>18.36</v>
      </c>
      <c r="C41" s="115">
        <v>2.2200000000000002</v>
      </c>
    </row>
    <row r="42" spans="1:3" x14ac:dyDescent="0.25">
      <c r="A42" s="114">
        <v>36</v>
      </c>
      <c r="B42" s="115">
        <v>18.34</v>
      </c>
      <c r="C42" s="115">
        <v>2.21</v>
      </c>
    </row>
    <row r="43" spans="1:3" x14ac:dyDescent="0.25">
      <c r="A43" s="114">
        <v>37</v>
      </c>
      <c r="B43" s="115">
        <v>18.32</v>
      </c>
      <c r="C43" s="115">
        <v>2.21</v>
      </c>
    </row>
    <row r="44" spans="1:3" x14ac:dyDescent="0.25">
      <c r="A44" s="114">
        <v>38</v>
      </c>
      <c r="B44" s="115">
        <v>18.3</v>
      </c>
      <c r="C44" s="115">
        <v>2.21</v>
      </c>
    </row>
    <row r="45" spans="1:3" x14ac:dyDescent="0.25">
      <c r="A45" s="114">
        <v>39</v>
      </c>
      <c r="B45" s="115">
        <v>18.28</v>
      </c>
      <c r="C45" s="115">
        <v>2.2000000000000002</v>
      </c>
    </row>
    <row r="46" spans="1:3" x14ac:dyDescent="0.25">
      <c r="A46" s="114">
        <v>40</v>
      </c>
      <c r="B46" s="115">
        <v>18.25</v>
      </c>
      <c r="C46" s="115">
        <v>2.2000000000000002</v>
      </c>
    </row>
    <row r="47" spans="1:3" x14ac:dyDescent="0.25">
      <c r="A47" s="114">
        <v>41</v>
      </c>
      <c r="B47" s="115">
        <v>18.23</v>
      </c>
      <c r="C47" s="115">
        <v>2.2000000000000002</v>
      </c>
    </row>
    <row r="48" spans="1:3" x14ac:dyDescent="0.25">
      <c r="A48" s="114">
        <v>42</v>
      </c>
      <c r="B48" s="115">
        <v>18.21</v>
      </c>
      <c r="C48" s="115">
        <v>2.19</v>
      </c>
    </row>
    <row r="49" spans="1:3" x14ac:dyDescent="0.25">
      <c r="A49" s="114">
        <v>43</v>
      </c>
      <c r="B49" s="115">
        <v>18.190000000000001</v>
      </c>
      <c r="C49" s="115">
        <v>2.19</v>
      </c>
    </row>
    <row r="50" spans="1:3" x14ac:dyDescent="0.25">
      <c r="A50" s="114">
        <v>44</v>
      </c>
      <c r="B50" s="115">
        <v>18.170000000000002</v>
      </c>
      <c r="C50" s="115">
        <v>2.1800000000000002</v>
      </c>
    </row>
    <row r="51" spans="1:3" x14ac:dyDescent="0.25">
      <c r="A51" s="114">
        <v>45</v>
      </c>
      <c r="B51" s="115">
        <v>18.14</v>
      </c>
      <c r="C51" s="115">
        <v>2.1800000000000002</v>
      </c>
    </row>
    <row r="52" spans="1:3" x14ac:dyDescent="0.25">
      <c r="A52" s="114">
        <v>46</v>
      </c>
      <c r="B52" s="115">
        <v>18.12</v>
      </c>
      <c r="C52" s="115">
        <v>2.17</v>
      </c>
    </row>
    <row r="53" spans="1:3" x14ac:dyDescent="0.25">
      <c r="A53" s="114">
        <v>47</v>
      </c>
      <c r="B53" s="115">
        <v>18.100000000000001</v>
      </c>
      <c r="C53" s="115">
        <v>2.16</v>
      </c>
    </row>
    <row r="54" spans="1:3" x14ac:dyDescent="0.25">
      <c r="A54" s="114">
        <v>48</v>
      </c>
      <c r="B54" s="115">
        <v>18.07</v>
      </c>
      <c r="C54" s="115">
        <v>2.15</v>
      </c>
    </row>
    <row r="55" spans="1:3" x14ac:dyDescent="0.25">
      <c r="A55" s="114">
        <v>49</v>
      </c>
      <c r="B55" s="115">
        <v>18.04</v>
      </c>
      <c r="C55" s="115">
        <v>2.14</v>
      </c>
    </row>
    <row r="56" spans="1:3" x14ac:dyDescent="0.25">
      <c r="A56" s="114">
        <v>50</v>
      </c>
      <c r="B56" s="115">
        <v>18.02</v>
      </c>
      <c r="C56" s="115">
        <v>2.13</v>
      </c>
    </row>
    <row r="57" spans="1:3" x14ac:dyDescent="0.25">
      <c r="A57" s="114">
        <v>51</v>
      </c>
      <c r="B57" s="115">
        <v>17.989999999999998</v>
      </c>
      <c r="C57" s="115">
        <v>2.12</v>
      </c>
    </row>
    <row r="58" spans="1:3" x14ac:dyDescent="0.25">
      <c r="A58" s="114">
        <v>52</v>
      </c>
      <c r="B58" s="115">
        <v>17.96</v>
      </c>
      <c r="C58" s="115">
        <v>2.11</v>
      </c>
    </row>
    <row r="59" spans="1:3" x14ac:dyDescent="0.25">
      <c r="A59" s="114">
        <v>53</v>
      </c>
      <c r="B59" s="115">
        <v>17.940000000000001</v>
      </c>
      <c r="C59" s="115">
        <v>2.1</v>
      </c>
    </row>
    <row r="60" spans="1:3" x14ac:dyDescent="0.25">
      <c r="A60" s="114">
        <v>54</v>
      </c>
      <c r="B60" s="115">
        <v>17.91</v>
      </c>
      <c r="C60" s="115">
        <v>2.09</v>
      </c>
    </row>
    <row r="61" spans="1:3" x14ac:dyDescent="0.25">
      <c r="A61" s="114">
        <v>55</v>
      </c>
      <c r="B61" s="115">
        <v>17.88</v>
      </c>
      <c r="C61" s="115">
        <v>2.0699999999999998</v>
      </c>
    </row>
    <row r="62" spans="1:3" x14ac:dyDescent="0.25">
      <c r="A62" s="114">
        <v>56</v>
      </c>
      <c r="B62" s="115">
        <v>17.86</v>
      </c>
      <c r="C62" s="115">
        <v>2.06</v>
      </c>
    </row>
    <row r="63" spans="1:3" x14ac:dyDescent="0.25">
      <c r="A63" s="114">
        <v>57</v>
      </c>
      <c r="B63" s="115">
        <v>17.84</v>
      </c>
      <c r="C63" s="115">
        <v>2.04</v>
      </c>
    </row>
    <row r="64" spans="1:3" x14ac:dyDescent="0.25">
      <c r="A64" s="114">
        <v>58</v>
      </c>
      <c r="B64" s="115">
        <v>17.82</v>
      </c>
      <c r="C64" s="115">
        <v>2.02</v>
      </c>
    </row>
    <row r="65" spans="1:3" x14ac:dyDescent="0.25">
      <c r="A65" s="114">
        <v>59</v>
      </c>
      <c r="B65" s="115">
        <v>17.8</v>
      </c>
      <c r="C65" s="115">
        <v>2</v>
      </c>
    </row>
    <row r="66" spans="1:3" x14ac:dyDescent="0.25">
      <c r="A66" s="114">
        <v>60</v>
      </c>
      <c r="B66" s="115">
        <v>17.79</v>
      </c>
      <c r="C66" s="115">
        <v>1.98</v>
      </c>
    </row>
    <row r="67" spans="1:3" x14ac:dyDescent="0.25">
      <c r="A67" s="114">
        <v>61</v>
      </c>
      <c r="B67" s="115">
        <v>17.78</v>
      </c>
      <c r="C67" s="115">
        <v>1.96</v>
      </c>
    </row>
    <row r="68" spans="1:3" x14ac:dyDescent="0.25">
      <c r="A68" s="114">
        <v>62</v>
      </c>
      <c r="B68" s="115">
        <v>17.77</v>
      </c>
      <c r="C68" s="115">
        <v>1.94</v>
      </c>
    </row>
    <row r="69" spans="1:3" x14ac:dyDescent="0.25">
      <c r="A69" s="114">
        <v>63</v>
      </c>
      <c r="B69" s="115">
        <v>17.78</v>
      </c>
      <c r="C69" s="115">
        <v>1.92</v>
      </c>
    </row>
    <row r="70" spans="1:3" x14ac:dyDescent="0.25">
      <c r="A70" s="114">
        <v>64</v>
      </c>
      <c r="B70" s="115">
        <v>17.79</v>
      </c>
      <c r="C70" s="115">
        <v>1.89</v>
      </c>
    </row>
    <row r="71" spans="1:3" x14ac:dyDescent="0.25">
      <c r="A71" s="114">
        <v>65</v>
      </c>
      <c r="B71" s="115">
        <v>17.8</v>
      </c>
      <c r="C71" s="115">
        <v>1.87</v>
      </c>
    </row>
    <row r="72" spans="1:3" x14ac:dyDescent="0.25">
      <c r="A72" s="114">
        <v>66</v>
      </c>
      <c r="B72" s="115">
        <v>17.82</v>
      </c>
      <c r="C72" s="115">
        <v>1.84</v>
      </c>
    </row>
  </sheetData>
  <sheetProtection algorithmName="SHA-512" hashValue="PMjaHGceESzOa3aVRrKtDMCS4XjD88CycJeuenedrQ3D0unuOpsqmQqTvD68DJ7MhxB+fp60an1yL9Qij0f/+w==" saltValue="L8e+n91YwTqmzPd/49rhuw==" spinCount="100000" sheet="1" objects="1" scenarios="1"/>
  <conditionalFormatting sqref="A6:A20">
    <cfRule type="expression" dxfId="1169" priority="15" stopIfTrue="1">
      <formula>MOD(ROW(),2)=0</formula>
    </cfRule>
    <cfRule type="expression" dxfId="1168" priority="16" stopIfTrue="1">
      <formula>MOD(ROW(),2)&lt;&gt;0</formula>
    </cfRule>
  </conditionalFormatting>
  <conditionalFormatting sqref="B6:C17 C18:C20">
    <cfRule type="expression" dxfId="1167" priority="17" stopIfTrue="1">
      <formula>MOD(ROW(),2)=0</formula>
    </cfRule>
    <cfRule type="expression" dxfId="1166" priority="18" stopIfTrue="1">
      <formula>MOD(ROW(),2)&lt;&gt;0</formula>
    </cfRule>
  </conditionalFormatting>
  <conditionalFormatting sqref="A25:A72">
    <cfRule type="expression" dxfId="1165" priority="5" stopIfTrue="1">
      <formula>MOD(ROW(),2)=0</formula>
    </cfRule>
    <cfRule type="expression" dxfId="1164" priority="6" stopIfTrue="1">
      <formula>MOD(ROW(),2)&lt;&gt;0</formula>
    </cfRule>
  </conditionalFormatting>
  <conditionalFormatting sqref="B25:C72">
    <cfRule type="expression" dxfId="1163" priority="7" stopIfTrue="1">
      <formula>MOD(ROW(),2)=0</formula>
    </cfRule>
    <cfRule type="expression" dxfId="1162" priority="8" stopIfTrue="1">
      <formula>MOD(ROW(),2)&lt;&gt;0</formula>
    </cfRule>
  </conditionalFormatting>
  <conditionalFormatting sqref="B18:B19">
    <cfRule type="expression" dxfId="1161" priority="3" stopIfTrue="1">
      <formula>MOD(ROW(),2)=0</formula>
    </cfRule>
    <cfRule type="expression" dxfId="1160" priority="4" stopIfTrue="1">
      <formula>MOD(ROW(),2)&lt;&gt;0</formula>
    </cfRule>
  </conditionalFormatting>
  <conditionalFormatting sqref="B20">
    <cfRule type="expression" dxfId="1159" priority="1" stopIfTrue="1">
      <formula>MOD(ROW(),2)=0</formula>
    </cfRule>
    <cfRule type="expression" dxfId="11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94"/>
  <dimension ref="A1:G73"/>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x-231</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549</v>
      </c>
      <c r="C10" s="97"/>
    </row>
    <row r="11" spans="1:7" x14ac:dyDescent="0.25">
      <c r="A11" s="96" t="s">
        <v>23</v>
      </c>
      <c r="B11" s="97" t="s">
        <v>273</v>
      </c>
      <c r="C11" s="97"/>
    </row>
    <row r="12" spans="1:7" x14ac:dyDescent="0.25">
      <c r="A12" s="96" t="s">
        <v>266</v>
      </c>
      <c r="B12" s="97" t="s">
        <v>274</v>
      </c>
      <c r="C12" s="97"/>
    </row>
    <row r="13" spans="1:7" x14ac:dyDescent="0.25">
      <c r="A13" s="96" t="s">
        <v>52</v>
      </c>
      <c r="B13" s="97">
        <v>0</v>
      </c>
      <c r="C13" s="97"/>
    </row>
    <row r="14" spans="1:7" x14ac:dyDescent="0.25">
      <c r="A14" s="96" t="s">
        <v>18</v>
      </c>
      <c r="B14" s="97">
        <v>231</v>
      </c>
      <c r="C14" s="97"/>
    </row>
    <row r="15" spans="1:7" x14ac:dyDescent="0.25">
      <c r="A15" s="96" t="s">
        <v>53</v>
      </c>
      <c r="B15" s="97" t="s">
        <v>550</v>
      </c>
      <c r="C15" s="97"/>
    </row>
    <row r="16" spans="1:7" x14ac:dyDescent="0.25">
      <c r="A16" s="96" t="s">
        <v>54</v>
      </c>
      <c r="B16" s="97" t="s">
        <v>551</v>
      </c>
      <c r="C16" s="97"/>
    </row>
    <row r="17" spans="1:3" ht="66" x14ac:dyDescent="0.25">
      <c r="A17" s="96" t="s">
        <v>1131</v>
      </c>
      <c r="B17" s="97"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18.100000000000001</v>
      </c>
      <c r="C26" s="115">
        <v>2.2400000000000002</v>
      </c>
    </row>
    <row r="27" spans="1:3" x14ac:dyDescent="0.25">
      <c r="A27" s="114">
        <v>21</v>
      </c>
      <c r="B27" s="115">
        <v>18.09</v>
      </c>
      <c r="C27" s="115">
        <v>2.2400000000000002</v>
      </c>
    </row>
    <row r="28" spans="1:3" x14ac:dyDescent="0.25">
      <c r="A28" s="114">
        <v>22</v>
      </c>
      <c r="B28" s="115">
        <v>18.07</v>
      </c>
      <c r="C28" s="115">
        <v>2.25</v>
      </c>
    </row>
    <row r="29" spans="1:3" x14ac:dyDescent="0.25">
      <c r="A29" s="114">
        <v>23</v>
      </c>
      <c r="B29" s="115">
        <v>18.05</v>
      </c>
      <c r="C29" s="115">
        <v>2.25</v>
      </c>
    </row>
    <row r="30" spans="1:3" x14ac:dyDescent="0.25">
      <c r="A30" s="114">
        <v>24</v>
      </c>
      <c r="B30" s="115">
        <v>18.03</v>
      </c>
      <c r="C30" s="115">
        <v>2.25</v>
      </c>
    </row>
    <row r="31" spans="1:3" x14ac:dyDescent="0.25">
      <c r="A31" s="114">
        <v>25</v>
      </c>
      <c r="B31" s="115">
        <v>18</v>
      </c>
      <c r="C31" s="115">
        <v>2.25</v>
      </c>
    </row>
    <row r="32" spans="1:3" x14ac:dyDescent="0.25">
      <c r="A32" s="114">
        <v>26</v>
      </c>
      <c r="B32" s="115">
        <v>17.98</v>
      </c>
      <c r="C32" s="115">
        <v>2.25</v>
      </c>
    </row>
    <row r="33" spans="1:3" x14ac:dyDescent="0.25">
      <c r="A33" s="114">
        <v>27</v>
      </c>
      <c r="B33" s="115">
        <v>17.96</v>
      </c>
      <c r="C33" s="115">
        <v>2.25</v>
      </c>
    </row>
    <row r="34" spans="1:3" x14ac:dyDescent="0.25">
      <c r="A34" s="114">
        <v>28</v>
      </c>
      <c r="B34" s="115">
        <v>17.940000000000001</v>
      </c>
      <c r="C34" s="115">
        <v>2.25</v>
      </c>
    </row>
    <row r="35" spans="1:3" x14ac:dyDescent="0.25">
      <c r="A35" s="114">
        <v>29</v>
      </c>
      <c r="B35" s="115">
        <v>17.920000000000002</v>
      </c>
      <c r="C35" s="115">
        <v>2.25</v>
      </c>
    </row>
    <row r="36" spans="1:3" x14ac:dyDescent="0.25">
      <c r="A36" s="114">
        <v>30</v>
      </c>
      <c r="B36" s="115">
        <v>17.899999999999999</v>
      </c>
      <c r="C36" s="115">
        <v>2.25</v>
      </c>
    </row>
    <row r="37" spans="1:3" x14ac:dyDescent="0.25">
      <c r="A37" s="114">
        <v>31</v>
      </c>
      <c r="B37" s="115">
        <v>17.88</v>
      </c>
      <c r="C37" s="115">
        <v>2.25</v>
      </c>
    </row>
    <row r="38" spans="1:3" x14ac:dyDescent="0.25">
      <c r="A38" s="114">
        <v>32</v>
      </c>
      <c r="B38" s="115">
        <v>17.86</v>
      </c>
      <c r="C38" s="115">
        <v>2.25</v>
      </c>
    </row>
    <row r="39" spans="1:3" x14ac:dyDescent="0.25">
      <c r="A39" s="114">
        <v>33</v>
      </c>
      <c r="B39" s="115">
        <v>17.829999999999998</v>
      </c>
      <c r="C39" s="115">
        <v>2.25</v>
      </c>
    </row>
    <row r="40" spans="1:3" x14ac:dyDescent="0.25">
      <c r="A40" s="114">
        <v>34</v>
      </c>
      <c r="B40" s="115">
        <v>17.809999999999999</v>
      </c>
      <c r="C40" s="115">
        <v>2.25</v>
      </c>
    </row>
    <row r="41" spans="1:3" x14ac:dyDescent="0.25">
      <c r="A41" s="114">
        <v>35</v>
      </c>
      <c r="B41" s="115">
        <v>17.79</v>
      </c>
      <c r="C41" s="115">
        <v>2.2400000000000002</v>
      </c>
    </row>
    <row r="42" spans="1:3" x14ac:dyDescent="0.25">
      <c r="A42" s="114">
        <v>36</v>
      </c>
      <c r="B42" s="115">
        <v>17.77</v>
      </c>
      <c r="C42" s="115">
        <v>2.2400000000000002</v>
      </c>
    </row>
    <row r="43" spans="1:3" x14ac:dyDescent="0.25">
      <c r="A43" s="114">
        <v>37</v>
      </c>
      <c r="B43" s="115">
        <v>17.739999999999998</v>
      </c>
      <c r="C43" s="115">
        <v>2.2400000000000002</v>
      </c>
    </row>
    <row r="44" spans="1:3" x14ac:dyDescent="0.25">
      <c r="A44" s="114">
        <v>38</v>
      </c>
      <c r="B44" s="115">
        <v>17.72</v>
      </c>
      <c r="C44" s="115">
        <v>2.23</v>
      </c>
    </row>
    <row r="45" spans="1:3" x14ac:dyDescent="0.25">
      <c r="A45" s="114">
        <v>39</v>
      </c>
      <c r="B45" s="115">
        <v>17.7</v>
      </c>
      <c r="C45" s="115">
        <v>2.23</v>
      </c>
    </row>
    <row r="46" spans="1:3" x14ac:dyDescent="0.25">
      <c r="A46" s="114">
        <v>40</v>
      </c>
      <c r="B46" s="115">
        <v>17.68</v>
      </c>
      <c r="C46" s="115">
        <v>2.23</v>
      </c>
    </row>
    <row r="47" spans="1:3" x14ac:dyDescent="0.25">
      <c r="A47" s="114">
        <v>41</v>
      </c>
      <c r="B47" s="115">
        <v>17.649999999999999</v>
      </c>
      <c r="C47" s="115">
        <v>2.2200000000000002</v>
      </c>
    </row>
    <row r="48" spans="1:3" x14ac:dyDescent="0.25">
      <c r="A48" s="114">
        <v>42</v>
      </c>
      <c r="B48" s="115">
        <v>17.63</v>
      </c>
      <c r="C48" s="115">
        <v>2.2200000000000002</v>
      </c>
    </row>
    <row r="49" spans="1:3" x14ac:dyDescent="0.25">
      <c r="A49" s="114">
        <v>43</v>
      </c>
      <c r="B49" s="115">
        <v>17.61</v>
      </c>
      <c r="C49" s="115">
        <v>2.21</v>
      </c>
    </row>
    <row r="50" spans="1:3" x14ac:dyDescent="0.25">
      <c r="A50" s="114">
        <v>44</v>
      </c>
      <c r="B50" s="115">
        <v>17.579999999999998</v>
      </c>
      <c r="C50" s="115">
        <v>2.21</v>
      </c>
    </row>
    <row r="51" spans="1:3" x14ac:dyDescent="0.25">
      <c r="A51" s="114">
        <v>45</v>
      </c>
      <c r="B51" s="115">
        <v>17.559999999999999</v>
      </c>
      <c r="C51" s="115">
        <v>2.2000000000000002</v>
      </c>
    </row>
    <row r="52" spans="1:3" x14ac:dyDescent="0.25">
      <c r="A52" s="114">
        <v>46</v>
      </c>
      <c r="B52" s="115">
        <v>17.54</v>
      </c>
      <c r="C52" s="115">
        <v>2.19</v>
      </c>
    </row>
    <row r="53" spans="1:3" x14ac:dyDescent="0.25">
      <c r="A53" s="114">
        <v>47</v>
      </c>
      <c r="B53" s="115">
        <v>17.510000000000002</v>
      </c>
      <c r="C53" s="115">
        <v>2.19</v>
      </c>
    </row>
    <row r="54" spans="1:3" x14ac:dyDescent="0.25">
      <c r="A54" s="114">
        <v>48</v>
      </c>
      <c r="B54" s="115">
        <v>17.48</v>
      </c>
      <c r="C54" s="115">
        <v>2.1800000000000002</v>
      </c>
    </row>
    <row r="55" spans="1:3" x14ac:dyDescent="0.25">
      <c r="A55" s="114">
        <v>49</v>
      </c>
      <c r="B55" s="115">
        <v>17.46</v>
      </c>
      <c r="C55" s="115">
        <v>2.17</v>
      </c>
    </row>
    <row r="56" spans="1:3" x14ac:dyDescent="0.25">
      <c r="A56" s="114">
        <v>50</v>
      </c>
      <c r="B56" s="115">
        <v>17.43</v>
      </c>
      <c r="C56" s="115">
        <v>2.16</v>
      </c>
    </row>
    <row r="57" spans="1:3" x14ac:dyDescent="0.25">
      <c r="A57" s="114">
        <v>51</v>
      </c>
      <c r="B57" s="115">
        <v>17.399999999999999</v>
      </c>
      <c r="C57" s="115">
        <v>2.15</v>
      </c>
    </row>
    <row r="58" spans="1:3" x14ac:dyDescent="0.25">
      <c r="A58" s="114">
        <v>52</v>
      </c>
      <c r="B58" s="115">
        <v>17.37</v>
      </c>
      <c r="C58" s="115">
        <v>2.14</v>
      </c>
    </row>
    <row r="59" spans="1:3" x14ac:dyDescent="0.25">
      <c r="A59" s="114">
        <v>53</v>
      </c>
      <c r="B59" s="115">
        <v>17.34</v>
      </c>
      <c r="C59" s="115">
        <v>2.12</v>
      </c>
    </row>
    <row r="60" spans="1:3" x14ac:dyDescent="0.25">
      <c r="A60" s="114">
        <v>54</v>
      </c>
      <c r="B60" s="115">
        <v>17.309999999999999</v>
      </c>
      <c r="C60" s="115">
        <v>2.11</v>
      </c>
    </row>
    <row r="61" spans="1:3" x14ac:dyDescent="0.25">
      <c r="A61" s="114">
        <v>55</v>
      </c>
      <c r="B61" s="115">
        <v>17.28</v>
      </c>
      <c r="C61" s="115">
        <v>2.1</v>
      </c>
    </row>
    <row r="62" spans="1:3" x14ac:dyDescent="0.25">
      <c r="A62" s="114">
        <v>56</v>
      </c>
      <c r="B62" s="115">
        <v>17.25</v>
      </c>
      <c r="C62" s="115">
        <v>2.08</v>
      </c>
    </row>
    <row r="63" spans="1:3" x14ac:dyDescent="0.25">
      <c r="A63" s="114">
        <v>57</v>
      </c>
      <c r="B63" s="115">
        <v>17.22</v>
      </c>
      <c r="C63" s="115">
        <v>2.06</v>
      </c>
    </row>
    <row r="64" spans="1:3" x14ac:dyDescent="0.25">
      <c r="A64" s="114">
        <v>58</v>
      </c>
      <c r="B64" s="115">
        <v>17.2</v>
      </c>
      <c r="C64" s="115">
        <v>2.0499999999999998</v>
      </c>
    </row>
    <row r="65" spans="1:3" x14ac:dyDescent="0.25">
      <c r="A65" s="114">
        <v>59</v>
      </c>
      <c r="B65" s="115">
        <v>17.18</v>
      </c>
      <c r="C65" s="115">
        <v>2.0299999999999998</v>
      </c>
    </row>
    <row r="66" spans="1:3" x14ac:dyDescent="0.25">
      <c r="A66" s="114">
        <v>60</v>
      </c>
      <c r="B66" s="115">
        <v>17.16</v>
      </c>
      <c r="C66" s="115">
        <v>2.0099999999999998</v>
      </c>
    </row>
    <row r="67" spans="1:3" x14ac:dyDescent="0.25">
      <c r="A67" s="114">
        <v>61</v>
      </c>
      <c r="B67" s="115">
        <v>17.149999999999999</v>
      </c>
      <c r="C67" s="115">
        <v>1.98</v>
      </c>
    </row>
    <row r="68" spans="1:3" x14ac:dyDescent="0.25">
      <c r="A68" s="114">
        <v>62</v>
      </c>
      <c r="B68" s="115">
        <v>17.14</v>
      </c>
      <c r="C68" s="115">
        <v>1.96</v>
      </c>
    </row>
    <row r="69" spans="1:3" x14ac:dyDescent="0.25">
      <c r="A69" s="114">
        <v>63</v>
      </c>
      <c r="B69" s="115">
        <v>17.13</v>
      </c>
      <c r="C69" s="115">
        <v>1.94</v>
      </c>
    </row>
    <row r="70" spans="1:3" x14ac:dyDescent="0.25">
      <c r="A70" s="114">
        <v>64</v>
      </c>
      <c r="B70" s="115">
        <v>17.13</v>
      </c>
      <c r="C70" s="115">
        <v>1.92</v>
      </c>
    </row>
    <row r="71" spans="1:3" x14ac:dyDescent="0.25">
      <c r="A71" s="114">
        <v>65</v>
      </c>
      <c r="B71" s="115">
        <v>17.14</v>
      </c>
      <c r="C71" s="115">
        <v>1.89</v>
      </c>
    </row>
    <row r="72" spans="1:3" x14ac:dyDescent="0.25">
      <c r="A72" s="114">
        <v>66</v>
      </c>
      <c r="B72" s="115">
        <v>17.16</v>
      </c>
      <c r="C72" s="115">
        <v>1.86</v>
      </c>
    </row>
    <row r="73" spans="1:3" x14ac:dyDescent="0.25">
      <c r="A73" s="114">
        <v>67</v>
      </c>
      <c r="B73" s="115">
        <v>17.18</v>
      </c>
      <c r="C73" s="115">
        <v>1.84</v>
      </c>
    </row>
  </sheetData>
  <sheetProtection algorithmName="SHA-512" hashValue="ow5iAHc77NzNPraBWkyVQiiJB27+WnAwhCAvAb2ZFUBwWynrkZiU1GzlahA3A7vtyRSCzgS/hfVjKD6SbcR8Yw==" saltValue="j0A2kPAA/JYFHJHMayUrNg==" spinCount="100000" sheet="1" objects="1" scenarios="1"/>
  <conditionalFormatting sqref="A6:A20">
    <cfRule type="expression" dxfId="1157" priority="13" stopIfTrue="1">
      <formula>MOD(ROW(),2)=0</formula>
    </cfRule>
    <cfRule type="expression" dxfId="1156" priority="14" stopIfTrue="1">
      <formula>MOD(ROW(),2)&lt;&gt;0</formula>
    </cfRule>
  </conditionalFormatting>
  <conditionalFormatting sqref="B6:C17 C18:C20">
    <cfRule type="expression" dxfId="1155" priority="15" stopIfTrue="1">
      <formula>MOD(ROW(),2)=0</formula>
    </cfRule>
    <cfRule type="expression" dxfId="1154" priority="16" stopIfTrue="1">
      <formula>MOD(ROW(),2)&lt;&gt;0</formula>
    </cfRule>
  </conditionalFormatting>
  <conditionalFormatting sqref="A25:A73">
    <cfRule type="expression" dxfId="1153" priority="5" stopIfTrue="1">
      <formula>MOD(ROW(),2)=0</formula>
    </cfRule>
    <cfRule type="expression" dxfId="1152" priority="6" stopIfTrue="1">
      <formula>MOD(ROW(),2)&lt;&gt;0</formula>
    </cfRule>
  </conditionalFormatting>
  <conditionalFormatting sqref="B25:C73">
    <cfRule type="expression" dxfId="1151" priority="7" stopIfTrue="1">
      <formula>MOD(ROW(),2)=0</formula>
    </cfRule>
    <cfRule type="expression" dxfId="1150" priority="8" stopIfTrue="1">
      <formula>MOD(ROW(),2)&lt;&gt;0</formula>
    </cfRule>
  </conditionalFormatting>
  <conditionalFormatting sqref="B18:B19">
    <cfRule type="expression" dxfId="1149" priority="3" stopIfTrue="1">
      <formula>MOD(ROW(),2)=0</formula>
    </cfRule>
    <cfRule type="expression" dxfId="1148" priority="4" stopIfTrue="1">
      <formula>MOD(ROW(),2)&lt;&gt;0</formula>
    </cfRule>
  </conditionalFormatting>
  <conditionalFormatting sqref="B20">
    <cfRule type="expression" dxfId="1147" priority="1" stopIfTrue="1">
      <formula>MOD(ROW(),2)=0</formula>
    </cfRule>
    <cfRule type="expression" dxfId="11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5"/>
  <dimension ref="A1:G73"/>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16384" width="10" style="27"/>
  </cols>
  <sheetData>
    <row r="1" spans="1:7" ht="21" x14ac:dyDescent="0.4">
      <c r="A1" s="53" t="s">
        <v>4</v>
      </c>
      <c r="B1" s="54"/>
      <c r="C1" s="54"/>
      <c r="D1" s="54"/>
      <c r="E1" s="54"/>
      <c r="F1" s="54"/>
      <c r="G1" s="54"/>
    </row>
    <row r="2" spans="1:7" ht="15.6" x14ac:dyDescent="0.3">
      <c r="A2" s="55" t="str">
        <f>IF(title="&gt; Enter workbook title here","Enter workbook title in Cover sheet",title)</f>
        <v>TPS_S - Consolidated Factor Spreadsheet</v>
      </c>
      <c r="B2" s="56"/>
      <c r="C2" s="56"/>
      <c r="D2" s="56"/>
      <c r="E2" s="56"/>
      <c r="F2" s="56"/>
      <c r="G2" s="56"/>
    </row>
    <row r="3" spans="1:7" ht="15.6" x14ac:dyDescent="0.3">
      <c r="A3" s="57" t="str">
        <f>TABLE_FACTOR_TYPE&amp;" - x-"&amp;TABLE_SERIES_NUMBER</f>
        <v>TV In (non-club) - x-232</v>
      </c>
      <c r="B3" s="56"/>
      <c r="C3" s="56"/>
      <c r="D3" s="56"/>
      <c r="E3" s="56"/>
      <c r="F3" s="56"/>
      <c r="G3" s="56"/>
    </row>
    <row r="4" spans="1:7" x14ac:dyDescent="0.25">
      <c r="A4" s="58"/>
    </row>
    <row r="6" spans="1:7" x14ac:dyDescent="0.25">
      <c r="A6" s="94" t="s">
        <v>24</v>
      </c>
      <c r="B6" s="95" t="s">
        <v>26</v>
      </c>
      <c r="C6" s="95"/>
    </row>
    <row r="7" spans="1:7" x14ac:dyDescent="0.25">
      <c r="A7" s="96" t="s">
        <v>16</v>
      </c>
      <c r="B7" s="97" t="s">
        <v>46</v>
      </c>
      <c r="C7" s="97"/>
    </row>
    <row r="8" spans="1:7" x14ac:dyDescent="0.25">
      <c r="A8" s="96" t="s">
        <v>49</v>
      </c>
      <c r="B8" s="97" t="s">
        <v>47</v>
      </c>
      <c r="C8" s="97"/>
    </row>
    <row r="9" spans="1:7" x14ac:dyDescent="0.25">
      <c r="A9" s="96" t="s">
        <v>17</v>
      </c>
      <c r="B9" s="97" t="s">
        <v>530</v>
      </c>
      <c r="C9" s="97"/>
    </row>
    <row r="10" spans="1:7" ht="26.4" x14ac:dyDescent="0.25">
      <c r="A10" s="96" t="s">
        <v>2</v>
      </c>
      <c r="B10" s="97" t="s">
        <v>552</v>
      </c>
      <c r="C10" s="97"/>
    </row>
    <row r="11" spans="1:7" x14ac:dyDescent="0.25">
      <c r="A11" s="96" t="s">
        <v>23</v>
      </c>
      <c r="B11" s="97" t="s">
        <v>284</v>
      </c>
      <c r="C11" s="97"/>
    </row>
    <row r="12" spans="1:7" x14ac:dyDescent="0.25">
      <c r="A12" s="96" t="s">
        <v>266</v>
      </c>
      <c r="B12" s="97" t="s">
        <v>274</v>
      </c>
      <c r="C12" s="97"/>
    </row>
    <row r="13" spans="1:7" x14ac:dyDescent="0.25">
      <c r="A13" s="96" t="s">
        <v>52</v>
      </c>
      <c r="B13" s="97">
        <v>0</v>
      </c>
      <c r="C13" s="97"/>
    </row>
    <row r="14" spans="1:7" x14ac:dyDescent="0.25">
      <c r="A14" s="96" t="s">
        <v>18</v>
      </c>
      <c r="B14" s="97">
        <v>232</v>
      </c>
      <c r="C14" s="97"/>
    </row>
    <row r="15" spans="1:7" x14ac:dyDescent="0.25">
      <c r="A15" s="96" t="s">
        <v>53</v>
      </c>
      <c r="B15" s="97" t="s">
        <v>553</v>
      </c>
      <c r="C15" s="97"/>
    </row>
    <row r="16" spans="1:7" x14ac:dyDescent="0.25">
      <c r="A16" s="96" t="s">
        <v>54</v>
      </c>
      <c r="B16" s="97" t="s">
        <v>554</v>
      </c>
      <c r="C16" s="97"/>
    </row>
    <row r="17" spans="1:3" ht="66" x14ac:dyDescent="0.25">
      <c r="A17" s="96" t="s">
        <v>1131</v>
      </c>
      <c r="B17" s="97" t="s">
        <v>1132</v>
      </c>
      <c r="C17" s="97"/>
    </row>
    <row r="18" spans="1:3" x14ac:dyDescent="0.25">
      <c r="A18" s="96" t="s">
        <v>19</v>
      </c>
      <c r="B18" s="182">
        <v>45107</v>
      </c>
      <c r="C18" s="97"/>
    </row>
    <row r="19" spans="1:3" ht="26.4" x14ac:dyDescent="0.25">
      <c r="A19" s="96" t="s">
        <v>20</v>
      </c>
      <c r="B19" s="182">
        <v>45014</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278</v>
      </c>
      <c r="C25" s="113" t="s">
        <v>280</v>
      </c>
    </row>
    <row r="26" spans="1:3" x14ac:dyDescent="0.25">
      <c r="A26" s="114">
        <v>20</v>
      </c>
      <c r="B26" s="115">
        <v>18.100000000000001</v>
      </c>
      <c r="C26" s="115">
        <v>2.2400000000000002</v>
      </c>
    </row>
    <row r="27" spans="1:3" x14ac:dyDescent="0.25">
      <c r="A27" s="114">
        <v>21</v>
      </c>
      <c r="B27" s="115">
        <v>18.09</v>
      </c>
      <c r="C27" s="115">
        <v>2.2400000000000002</v>
      </c>
    </row>
    <row r="28" spans="1:3" x14ac:dyDescent="0.25">
      <c r="A28" s="114">
        <v>22</v>
      </c>
      <c r="B28" s="115">
        <v>18.07</v>
      </c>
      <c r="C28" s="115">
        <v>2.25</v>
      </c>
    </row>
    <row r="29" spans="1:3" x14ac:dyDescent="0.25">
      <c r="A29" s="114">
        <v>23</v>
      </c>
      <c r="B29" s="115">
        <v>18.05</v>
      </c>
      <c r="C29" s="115">
        <v>2.25</v>
      </c>
    </row>
    <row r="30" spans="1:3" x14ac:dyDescent="0.25">
      <c r="A30" s="114">
        <v>24</v>
      </c>
      <c r="B30" s="115">
        <v>18.03</v>
      </c>
      <c r="C30" s="115">
        <v>2.25</v>
      </c>
    </row>
    <row r="31" spans="1:3" x14ac:dyDescent="0.25">
      <c r="A31" s="114">
        <v>25</v>
      </c>
      <c r="B31" s="115">
        <v>18</v>
      </c>
      <c r="C31" s="115">
        <v>2.25</v>
      </c>
    </row>
    <row r="32" spans="1:3" x14ac:dyDescent="0.25">
      <c r="A32" s="114">
        <v>26</v>
      </c>
      <c r="B32" s="115">
        <v>17.98</v>
      </c>
      <c r="C32" s="115">
        <v>2.25</v>
      </c>
    </row>
    <row r="33" spans="1:3" x14ac:dyDescent="0.25">
      <c r="A33" s="114">
        <v>27</v>
      </c>
      <c r="B33" s="115">
        <v>17.96</v>
      </c>
      <c r="C33" s="115">
        <v>2.25</v>
      </c>
    </row>
    <row r="34" spans="1:3" x14ac:dyDescent="0.25">
      <c r="A34" s="114">
        <v>28</v>
      </c>
      <c r="B34" s="115">
        <v>17.940000000000001</v>
      </c>
      <c r="C34" s="115">
        <v>2.25</v>
      </c>
    </row>
    <row r="35" spans="1:3" x14ac:dyDescent="0.25">
      <c r="A35" s="114">
        <v>29</v>
      </c>
      <c r="B35" s="115">
        <v>17.920000000000002</v>
      </c>
      <c r="C35" s="115">
        <v>2.25</v>
      </c>
    </row>
    <row r="36" spans="1:3" x14ac:dyDescent="0.25">
      <c r="A36" s="114">
        <v>30</v>
      </c>
      <c r="B36" s="115">
        <v>17.899999999999999</v>
      </c>
      <c r="C36" s="115">
        <v>2.25</v>
      </c>
    </row>
    <row r="37" spans="1:3" x14ac:dyDescent="0.25">
      <c r="A37" s="114">
        <v>31</v>
      </c>
      <c r="B37" s="115">
        <v>17.88</v>
      </c>
      <c r="C37" s="115">
        <v>2.25</v>
      </c>
    </row>
    <row r="38" spans="1:3" x14ac:dyDescent="0.25">
      <c r="A38" s="114">
        <v>32</v>
      </c>
      <c r="B38" s="115">
        <v>17.86</v>
      </c>
      <c r="C38" s="115">
        <v>2.25</v>
      </c>
    </row>
    <row r="39" spans="1:3" x14ac:dyDescent="0.25">
      <c r="A39" s="114">
        <v>33</v>
      </c>
      <c r="B39" s="115">
        <v>17.829999999999998</v>
      </c>
      <c r="C39" s="115">
        <v>2.25</v>
      </c>
    </row>
    <row r="40" spans="1:3" x14ac:dyDescent="0.25">
      <c r="A40" s="114">
        <v>34</v>
      </c>
      <c r="B40" s="115">
        <v>17.809999999999999</v>
      </c>
      <c r="C40" s="115">
        <v>2.25</v>
      </c>
    </row>
    <row r="41" spans="1:3" x14ac:dyDescent="0.25">
      <c r="A41" s="114">
        <v>35</v>
      </c>
      <c r="B41" s="115">
        <v>17.79</v>
      </c>
      <c r="C41" s="115">
        <v>2.2400000000000002</v>
      </c>
    </row>
    <row r="42" spans="1:3" x14ac:dyDescent="0.25">
      <c r="A42" s="114">
        <v>36</v>
      </c>
      <c r="B42" s="115">
        <v>17.77</v>
      </c>
      <c r="C42" s="115">
        <v>2.2400000000000002</v>
      </c>
    </row>
    <row r="43" spans="1:3" x14ac:dyDescent="0.25">
      <c r="A43" s="114">
        <v>37</v>
      </c>
      <c r="B43" s="115">
        <v>17.739999999999998</v>
      </c>
      <c r="C43" s="115">
        <v>2.2400000000000002</v>
      </c>
    </row>
    <row r="44" spans="1:3" x14ac:dyDescent="0.25">
      <c r="A44" s="114">
        <v>38</v>
      </c>
      <c r="B44" s="115">
        <v>17.72</v>
      </c>
      <c r="C44" s="115">
        <v>2.23</v>
      </c>
    </row>
    <row r="45" spans="1:3" x14ac:dyDescent="0.25">
      <c r="A45" s="114">
        <v>39</v>
      </c>
      <c r="B45" s="115">
        <v>17.7</v>
      </c>
      <c r="C45" s="115">
        <v>2.23</v>
      </c>
    </row>
    <row r="46" spans="1:3" x14ac:dyDescent="0.25">
      <c r="A46" s="114">
        <v>40</v>
      </c>
      <c r="B46" s="115">
        <v>17.68</v>
      </c>
      <c r="C46" s="115">
        <v>2.23</v>
      </c>
    </row>
    <row r="47" spans="1:3" x14ac:dyDescent="0.25">
      <c r="A47" s="114">
        <v>41</v>
      </c>
      <c r="B47" s="115">
        <v>17.649999999999999</v>
      </c>
      <c r="C47" s="115">
        <v>2.2200000000000002</v>
      </c>
    </row>
    <row r="48" spans="1:3" x14ac:dyDescent="0.25">
      <c r="A48" s="114">
        <v>42</v>
      </c>
      <c r="B48" s="115">
        <v>17.63</v>
      </c>
      <c r="C48" s="115">
        <v>2.2200000000000002</v>
      </c>
    </row>
    <row r="49" spans="1:3" x14ac:dyDescent="0.25">
      <c r="A49" s="114">
        <v>43</v>
      </c>
      <c r="B49" s="115">
        <v>17.61</v>
      </c>
      <c r="C49" s="115">
        <v>2.21</v>
      </c>
    </row>
    <row r="50" spans="1:3" x14ac:dyDescent="0.25">
      <c r="A50" s="114">
        <v>44</v>
      </c>
      <c r="B50" s="115">
        <v>17.579999999999998</v>
      </c>
      <c r="C50" s="115">
        <v>2.21</v>
      </c>
    </row>
    <row r="51" spans="1:3" x14ac:dyDescent="0.25">
      <c r="A51" s="114">
        <v>45</v>
      </c>
      <c r="B51" s="115">
        <v>17.559999999999999</v>
      </c>
      <c r="C51" s="115">
        <v>2.2000000000000002</v>
      </c>
    </row>
    <row r="52" spans="1:3" x14ac:dyDescent="0.25">
      <c r="A52" s="114">
        <v>46</v>
      </c>
      <c r="B52" s="115">
        <v>17.54</v>
      </c>
      <c r="C52" s="115">
        <v>2.19</v>
      </c>
    </row>
    <row r="53" spans="1:3" x14ac:dyDescent="0.25">
      <c r="A53" s="114">
        <v>47</v>
      </c>
      <c r="B53" s="115">
        <v>17.510000000000002</v>
      </c>
      <c r="C53" s="115">
        <v>2.19</v>
      </c>
    </row>
    <row r="54" spans="1:3" x14ac:dyDescent="0.25">
      <c r="A54" s="114">
        <v>48</v>
      </c>
      <c r="B54" s="115">
        <v>17.48</v>
      </c>
      <c r="C54" s="115">
        <v>2.1800000000000002</v>
      </c>
    </row>
    <row r="55" spans="1:3" x14ac:dyDescent="0.25">
      <c r="A55" s="114">
        <v>49</v>
      </c>
      <c r="B55" s="115">
        <v>17.46</v>
      </c>
      <c r="C55" s="115">
        <v>2.17</v>
      </c>
    </row>
    <row r="56" spans="1:3" x14ac:dyDescent="0.25">
      <c r="A56" s="114">
        <v>50</v>
      </c>
      <c r="B56" s="115">
        <v>17.43</v>
      </c>
      <c r="C56" s="115">
        <v>2.16</v>
      </c>
    </row>
    <row r="57" spans="1:3" x14ac:dyDescent="0.25">
      <c r="A57" s="114">
        <v>51</v>
      </c>
      <c r="B57" s="115">
        <v>17.399999999999999</v>
      </c>
      <c r="C57" s="115">
        <v>2.15</v>
      </c>
    </row>
    <row r="58" spans="1:3" x14ac:dyDescent="0.25">
      <c r="A58" s="114">
        <v>52</v>
      </c>
      <c r="B58" s="115">
        <v>17.37</v>
      </c>
      <c r="C58" s="115">
        <v>2.14</v>
      </c>
    </row>
    <row r="59" spans="1:3" x14ac:dyDescent="0.25">
      <c r="A59" s="114">
        <v>53</v>
      </c>
      <c r="B59" s="115">
        <v>17.34</v>
      </c>
      <c r="C59" s="115">
        <v>2.12</v>
      </c>
    </row>
    <row r="60" spans="1:3" x14ac:dyDescent="0.25">
      <c r="A60" s="114">
        <v>54</v>
      </c>
      <c r="B60" s="115">
        <v>17.309999999999999</v>
      </c>
      <c r="C60" s="115">
        <v>2.11</v>
      </c>
    </row>
    <row r="61" spans="1:3" x14ac:dyDescent="0.25">
      <c r="A61" s="114">
        <v>55</v>
      </c>
      <c r="B61" s="115">
        <v>17.28</v>
      </c>
      <c r="C61" s="115">
        <v>2.1</v>
      </c>
    </row>
    <row r="62" spans="1:3" x14ac:dyDescent="0.25">
      <c r="A62" s="114">
        <v>56</v>
      </c>
      <c r="B62" s="115">
        <v>17.25</v>
      </c>
      <c r="C62" s="115">
        <v>2.08</v>
      </c>
    </row>
    <row r="63" spans="1:3" x14ac:dyDescent="0.25">
      <c r="A63" s="114">
        <v>57</v>
      </c>
      <c r="B63" s="115">
        <v>17.22</v>
      </c>
      <c r="C63" s="115">
        <v>2.06</v>
      </c>
    </row>
    <row r="64" spans="1:3" x14ac:dyDescent="0.25">
      <c r="A64" s="114">
        <v>58</v>
      </c>
      <c r="B64" s="115">
        <v>17.2</v>
      </c>
      <c r="C64" s="115">
        <v>2.0499999999999998</v>
      </c>
    </row>
    <row r="65" spans="1:3" x14ac:dyDescent="0.25">
      <c r="A65" s="114">
        <v>59</v>
      </c>
      <c r="B65" s="115">
        <v>17.18</v>
      </c>
      <c r="C65" s="115">
        <v>2.0299999999999998</v>
      </c>
    </row>
    <row r="66" spans="1:3" x14ac:dyDescent="0.25">
      <c r="A66" s="114">
        <v>60</v>
      </c>
      <c r="B66" s="115">
        <v>17.16</v>
      </c>
      <c r="C66" s="115">
        <v>2.0099999999999998</v>
      </c>
    </row>
    <row r="67" spans="1:3" x14ac:dyDescent="0.25">
      <c r="A67" s="114">
        <v>61</v>
      </c>
      <c r="B67" s="115">
        <v>17.149999999999999</v>
      </c>
      <c r="C67" s="115">
        <v>1.98</v>
      </c>
    </row>
    <row r="68" spans="1:3" x14ac:dyDescent="0.25">
      <c r="A68" s="114">
        <v>62</v>
      </c>
      <c r="B68" s="115">
        <v>17.14</v>
      </c>
      <c r="C68" s="115">
        <v>1.96</v>
      </c>
    </row>
    <row r="69" spans="1:3" x14ac:dyDescent="0.25">
      <c r="A69" s="114">
        <v>63</v>
      </c>
      <c r="B69" s="115">
        <v>17.13</v>
      </c>
      <c r="C69" s="115">
        <v>1.94</v>
      </c>
    </row>
    <row r="70" spans="1:3" x14ac:dyDescent="0.25">
      <c r="A70" s="114">
        <v>64</v>
      </c>
      <c r="B70" s="115">
        <v>17.13</v>
      </c>
      <c r="C70" s="115">
        <v>1.92</v>
      </c>
    </row>
    <row r="71" spans="1:3" x14ac:dyDescent="0.25">
      <c r="A71" s="114">
        <v>65</v>
      </c>
      <c r="B71" s="115">
        <v>17.14</v>
      </c>
      <c r="C71" s="115">
        <v>1.89</v>
      </c>
    </row>
    <row r="72" spans="1:3" x14ac:dyDescent="0.25">
      <c r="A72" s="114">
        <v>66</v>
      </c>
      <c r="B72" s="115">
        <v>17.16</v>
      </c>
      <c r="C72" s="115">
        <v>1.86</v>
      </c>
    </row>
    <row r="73" spans="1:3" x14ac:dyDescent="0.25">
      <c r="A73" s="114">
        <v>67</v>
      </c>
      <c r="B73" s="115">
        <v>17.18</v>
      </c>
      <c r="C73" s="115">
        <v>1.84</v>
      </c>
    </row>
  </sheetData>
  <sheetProtection algorithmName="SHA-512" hashValue="KBN809MGZC+iOB11Gy0NttG5eXayC/2LQeiCB/o2iwlhDo2HW0VrBK6TZAofZlO0JCWXeUfrYt3X118unFzaRw==" saltValue="w367HJi8CN+2EZFzgy8+Dg==" spinCount="100000" sheet="1" objects="1" scenarios="1"/>
  <conditionalFormatting sqref="A6:A20">
    <cfRule type="expression" dxfId="1145" priority="15" stopIfTrue="1">
      <formula>MOD(ROW(),2)=0</formula>
    </cfRule>
    <cfRule type="expression" dxfId="1144" priority="16" stopIfTrue="1">
      <formula>MOD(ROW(),2)&lt;&gt;0</formula>
    </cfRule>
  </conditionalFormatting>
  <conditionalFormatting sqref="B6:C17 C18:C20">
    <cfRule type="expression" dxfId="1143" priority="17" stopIfTrue="1">
      <formula>MOD(ROW(),2)=0</formula>
    </cfRule>
    <cfRule type="expression" dxfId="1142" priority="18" stopIfTrue="1">
      <formula>MOD(ROW(),2)&lt;&gt;0</formula>
    </cfRule>
  </conditionalFormatting>
  <conditionalFormatting sqref="A25:A73">
    <cfRule type="expression" dxfId="1141" priority="5" stopIfTrue="1">
      <formula>MOD(ROW(),2)=0</formula>
    </cfRule>
    <cfRule type="expression" dxfId="1140" priority="6" stopIfTrue="1">
      <formula>MOD(ROW(),2)&lt;&gt;0</formula>
    </cfRule>
  </conditionalFormatting>
  <conditionalFormatting sqref="B25:C73">
    <cfRule type="expression" dxfId="1139" priority="7" stopIfTrue="1">
      <formula>MOD(ROW(),2)=0</formula>
    </cfRule>
    <cfRule type="expression" dxfId="1138" priority="8" stopIfTrue="1">
      <formula>MOD(ROW(),2)&lt;&gt;0</formula>
    </cfRule>
  </conditionalFormatting>
  <conditionalFormatting sqref="B18:B19">
    <cfRule type="expression" dxfId="1137" priority="3" stopIfTrue="1">
      <formula>MOD(ROW(),2)=0</formula>
    </cfRule>
    <cfRule type="expression" dxfId="1136" priority="4" stopIfTrue="1">
      <formula>MOD(ROW(),2)&lt;&gt;0</formula>
    </cfRule>
  </conditionalFormatting>
  <conditionalFormatting sqref="B20">
    <cfRule type="expression" dxfId="1135" priority="1" stopIfTrue="1">
      <formula>MOD(ROW(),2)=0</formula>
    </cfRule>
    <cfRule type="expression" dxfId="11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3"/>
  <dimension ref="A1:I66"/>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x-301</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26.4" x14ac:dyDescent="0.25">
      <c r="A10" s="88" t="s">
        <v>2</v>
      </c>
      <c r="B10" s="90" t="s">
        <v>352</v>
      </c>
      <c r="C10" s="90"/>
      <c r="D10" s="90"/>
      <c r="E10" s="90"/>
    </row>
    <row r="11" spans="1:9" x14ac:dyDescent="0.25">
      <c r="A11" s="88" t="s">
        <v>23</v>
      </c>
      <c r="B11" s="90" t="s">
        <v>273</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301</v>
      </c>
      <c r="C14" s="90"/>
      <c r="D14" s="90"/>
      <c r="E14" s="90"/>
    </row>
    <row r="15" spans="1:9" x14ac:dyDescent="0.25">
      <c r="A15" s="88" t="s">
        <v>53</v>
      </c>
      <c r="B15" s="90" t="s">
        <v>353</v>
      </c>
      <c r="C15" s="90"/>
      <c r="D15" s="90"/>
      <c r="E15" s="90"/>
    </row>
    <row r="16" spans="1:9" x14ac:dyDescent="0.25">
      <c r="A16" s="88" t="s">
        <v>54</v>
      </c>
      <c r="B16" s="90" t="s">
        <v>395</v>
      </c>
      <c r="C16" s="90"/>
      <c r="D16" s="90"/>
      <c r="E16" s="90"/>
    </row>
    <row r="17" spans="1:5" ht="39.6" x14ac:dyDescent="0.25">
      <c r="A17" s="88" t="s">
        <v>1131</v>
      </c>
      <c r="B17" s="90" t="s">
        <v>1127</v>
      </c>
      <c r="C17" s="90"/>
      <c r="D17" s="90"/>
      <c r="E17" s="90"/>
    </row>
    <row r="18" spans="1:5" x14ac:dyDescent="0.25">
      <c r="A18" s="88" t="s">
        <v>19</v>
      </c>
      <c r="B18" s="181">
        <v>45072</v>
      </c>
      <c r="C18" s="90"/>
      <c r="D18" s="90"/>
      <c r="E18" s="90"/>
    </row>
    <row r="19" spans="1:5" ht="26.4" x14ac:dyDescent="0.25">
      <c r="A19" s="88" t="s">
        <v>20</v>
      </c>
      <c r="B19" s="181">
        <v>45014</v>
      </c>
      <c r="C19" s="90"/>
      <c r="D19" s="90"/>
      <c r="E19" s="90"/>
    </row>
    <row r="20" spans="1:5" x14ac:dyDescent="0.25">
      <c r="A20" s="88" t="s">
        <v>264</v>
      </c>
      <c r="B20" s="123" t="s">
        <v>1126</v>
      </c>
      <c r="C20" s="90"/>
      <c r="D20" s="90"/>
      <c r="E20" s="90"/>
    </row>
    <row r="22" spans="1:5" x14ac:dyDescent="0.25">
      <c r="B22" s="117" t="str">
        <f>HYPERLINK("#'Factor List'!A1","Back to Factor List")</f>
        <v>Back to Factor List</v>
      </c>
    </row>
    <row r="25" spans="1:5" ht="26.4" x14ac:dyDescent="0.25">
      <c r="A25" s="113" t="s">
        <v>277</v>
      </c>
      <c r="B25" s="113" t="s">
        <v>355</v>
      </c>
      <c r="C25" s="113" t="s">
        <v>356</v>
      </c>
      <c r="D25" s="113" t="s">
        <v>281</v>
      </c>
      <c r="E25" s="113" t="s">
        <v>282</v>
      </c>
    </row>
    <row r="26" spans="1:5" x14ac:dyDescent="0.25">
      <c r="A26" s="114">
        <v>55</v>
      </c>
      <c r="B26" s="115">
        <v>24.9</v>
      </c>
      <c r="C26" s="115">
        <v>1.7</v>
      </c>
      <c r="D26" s="115"/>
      <c r="E26" s="115">
        <v>0</v>
      </c>
    </row>
    <row r="27" spans="1:5" x14ac:dyDescent="0.25">
      <c r="A27" s="114">
        <v>56</v>
      </c>
      <c r="B27" s="115">
        <v>24.32</v>
      </c>
      <c r="C27" s="115">
        <v>1.72</v>
      </c>
      <c r="D27" s="115"/>
      <c r="E27" s="115">
        <v>0</v>
      </c>
    </row>
    <row r="28" spans="1:5" x14ac:dyDescent="0.25">
      <c r="A28" s="114">
        <v>57</v>
      </c>
      <c r="B28" s="115">
        <v>23.73</v>
      </c>
      <c r="C28" s="115">
        <v>1.73</v>
      </c>
      <c r="D28" s="115"/>
      <c r="E28" s="115">
        <v>0</v>
      </c>
    </row>
    <row r="29" spans="1:5" x14ac:dyDescent="0.25">
      <c r="A29" s="114">
        <v>58</v>
      </c>
      <c r="B29" s="115">
        <v>23.13</v>
      </c>
      <c r="C29" s="115">
        <v>1.74</v>
      </c>
      <c r="D29" s="115"/>
      <c r="E29" s="115">
        <v>0</v>
      </c>
    </row>
    <row r="30" spans="1:5" x14ac:dyDescent="0.25">
      <c r="A30" s="114">
        <v>59</v>
      </c>
      <c r="B30" s="115">
        <v>22.53</v>
      </c>
      <c r="C30" s="115">
        <v>1.75</v>
      </c>
      <c r="D30" s="115"/>
      <c r="E30" s="115">
        <v>0</v>
      </c>
    </row>
    <row r="31" spans="1:5" x14ac:dyDescent="0.25">
      <c r="A31" s="114">
        <v>60</v>
      </c>
      <c r="B31" s="115">
        <v>21.91</v>
      </c>
      <c r="C31" s="115">
        <v>1.76</v>
      </c>
      <c r="D31" s="115"/>
      <c r="E31" s="115">
        <v>0</v>
      </c>
    </row>
    <row r="32" spans="1:5" x14ac:dyDescent="0.25">
      <c r="A32" s="114">
        <v>61</v>
      </c>
      <c r="B32" s="115">
        <v>21.28</v>
      </c>
      <c r="C32" s="115">
        <v>1.76</v>
      </c>
      <c r="D32" s="115"/>
      <c r="E32" s="115">
        <v>0</v>
      </c>
    </row>
    <row r="33" spans="1:5" x14ac:dyDescent="0.25">
      <c r="A33" s="114">
        <v>62</v>
      </c>
      <c r="B33" s="115">
        <v>20.64</v>
      </c>
      <c r="C33" s="115">
        <v>1.77</v>
      </c>
      <c r="D33" s="115"/>
      <c r="E33" s="115">
        <v>0</v>
      </c>
    </row>
    <row r="34" spans="1:5" x14ac:dyDescent="0.25">
      <c r="A34" s="114">
        <v>63</v>
      </c>
      <c r="B34" s="115">
        <v>20.010000000000002</v>
      </c>
      <c r="C34" s="115">
        <v>1.77</v>
      </c>
      <c r="D34" s="115"/>
      <c r="E34" s="115">
        <v>0</v>
      </c>
    </row>
    <row r="35" spans="1:5" x14ac:dyDescent="0.25">
      <c r="A35" s="114">
        <v>64</v>
      </c>
      <c r="B35" s="115">
        <v>19.37</v>
      </c>
      <c r="C35" s="115">
        <v>1.77</v>
      </c>
      <c r="D35" s="115"/>
      <c r="E35" s="115">
        <v>0</v>
      </c>
    </row>
    <row r="36" spans="1:5" x14ac:dyDescent="0.25">
      <c r="A36" s="114">
        <v>65</v>
      </c>
      <c r="B36" s="115">
        <v>18.73</v>
      </c>
      <c r="C36" s="115">
        <v>1.75</v>
      </c>
      <c r="D36" s="115"/>
      <c r="E36" s="115"/>
    </row>
    <row r="37" spans="1:5" x14ac:dyDescent="0.25">
      <c r="A37" s="114">
        <v>66</v>
      </c>
      <c r="B37" s="115">
        <v>18.079999999999998</v>
      </c>
      <c r="C37" s="115">
        <v>1.74</v>
      </c>
      <c r="D37" s="115"/>
      <c r="E37" s="115"/>
    </row>
    <row r="38" spans="1:5" x14ac:dyDescent="0.25">
      <c r="A38" s="114">
        <v>67</v>
      </c>
      <c r="B38" s="115">
        <v>17.440000000000001</v>
      </c>
      <c r="C38" s="115">
        <v>1.74</v>
      </c>
      <c r="D38" s="115"/>
      <c r="E38" s="115"/>
    </row>
    <row r="39" spans="1:5" x14ac:dyDescent="0.25">
      <c r="A39" s="114">
        <v>68</v>
      </c>
      <c r="B39" s="115">
        <v>16.78</v>
      </c>
      <c r="C39" s="115">
        <v>1.74</v>
      </c>
      <c r="D39" s="115"/>
      <c r="E39" s="115"/>
    </row>
    <row r="40" spans="1:5" x14ac:dyDescent="0.25">
      <c r="A40" s="114">
        <v>69</v>
      </c>
      <c r="B40" s="115">
        <v>16.13</v>
      </c>
      <c r="C40" s="115">
        <v>1.71</v>
      </c>
      <c r="D40" s="115">
        <v>3.1</v>
      </c>
      <c r="E40" s="115"/>
    </row>
    <row r="41" spans="1:5" x14ac:dyDescent="0.25">
      <c r="A41" s="114">
        <v>70</v>
      </c>
      <c r="B41" s="115">
        <v>15.47</v>
      </c>
      <c r="C41" s="115">
        <v>1.65</v>
      </c>
      <c r="D41" s="115">
        <v>2.89</v>
      </c>
      <c r="E41" s="115"/>
    </row>
    <row r="42" spans="1:5" x14ac:dyDescent="0.25">
      <c r="A42" s="114">
        <v>71</v>
      </c>
      <c r="B42" s="115">
        <v>14.81</v>
      </c>
      <c r="C42" s="115">
        <v>1.62</v>
      </c>
      <c r="D42" s="115">
        <v>2.68</v>
      </c>
      <c r="E42" s="115"/>
    </row>
    <row r="43" spans="1:5" x14ac:dyDescent="0.25">
      <c r="A43" s="114">
        <v>72</v>
      </c>
      <c r="B43" s="115">
        <v>14.16</v>
      </c>
      <c r="C43" s="115">
        <v>1.61</v>
      </c>
      <c r="D43" s="115">
        <v>2.48</v>
      </c>
      <c r="E43" s="115"/>
    </row>
    <row r="44" spans="1:5" x14ac:dyDescent="0.25">
      <c r="A44" s="114">
        <v>73</v>
      </c>
      <c r="B44" s="115">
        <v>13.5</v>
      </c>
      <c r="C44" s="115">
        <v>1.6</v>
      </c>
      <c r="D44" s="115">
        <v>2.29</v>
      </c>
      <c r="E44" s="115"/>
    </row>
    <row r="45" spans="1:5" x14ac:dyDescent="0.25">
      <c r="A45" s="114">
        <v>74</v>
      </c>
      <c r="B45" s="115">
        <v>12.85</v>
      </c>
      <c r="C45" s="115">
        <v>1.54</v>
      </c>
      <c r="D45" s="115">
        <v>2.1</v>
      </c>
      <c r="E45" s="115"/>
    </row>
    <row r="46" spans="1:5" x14ac:dyDescent="0.25">
      <c r="A46" s="114">
        <v>75</v>
      </c>
      <c r="B46" s="115">
        <v>12.2</v>
      </c>
      <c r="C46" s="115">
        <v>1.43</v>
      </c>
      <c r="D46" s="115">
        <v>1.92</v>
      </c>
      <c r="E46" s="115"/>
    </row>
    <row r="47" spans="1:5" x14ac:dyDescent="0.25">
      <c r="A47" s="114">
        <v>76</v>
      </c>
      <c r="B47" s="115">
        <v>11.55</v>
      </c>
      <c r="C47" s="115">
        <v>1.36</v>
      </c>
      <c r="D47" s="115">
        <v>1.75</v>
      </c>
      <c r="E47" s="115"/>
    </row>
    <row r="48" spans="1:5" x14ac:dyDescent="0.25">
      <c r="A48" s="114">
        <v>77</v>
      </c>
      <c r="B48" s="115">
        <v>10.91</v>
      </c>
      <c r="C48" s="115">
        <v>1.35</v>
      </c>
      <c r="D48" s="115">
        <v>1.59</v>
      </c>
      <c r="E48" s="115"/>
    </row>
    <row r="49" spans="1:5" x14ac:dyDescent="0.25">
      <c r="A49" s="114">
        <v>78</v>
      </c>
      <c r="B49" s="115">
        <v>10.28</v>
      </c>
      <c r="C49" s="115">
        <v>1.32</v>
      </c>
      <c r="D49" s="115">
        <v>1.44</v>
      </c>
      <c r="E49" s="115"/>
    </row>
    <row r="50" spans="1:5" x14ac:dyDescent="0.25">
      <c r="A50" s="114">
        <v>79</v>
      </c>
      <c r="B50" s="115">
        <v>9.66</v>
      </c>
      <c r="C50" s="115">
        <v>1.24</v>
      </c>
      <c r="D50" s="115">
        <v>1.29</v>
      </c>
      <c r="E50" s="115"/>
    </row>
    <row r="51" spans="1:5" x14ac:dyDescent="0.25">
      <c r="A51" s="114">
        <v>80</v>
      </c>
      <c r="B51" s="115">
        <v>9.06</v>
      </c>
      <c r="C51" s="115">
        <v>1.0900000000000001</v>
      </c>
      <c r="D51" s="115">
        <v>1.1499999999999999</v>
      </c>
      <c r="E51" s="115"/>
    </row>
    <row r="52" spans="1:5" x14ac:dyDescent="0.25">
      <c r="A52" s="114">
        <v>81</v>
      </c>
      <c r="B52" s="115">
        <v>8.4700000000000006</v>
      </c>
      <c r="C52" s="115">
        <v>1.01</v>
      </c>
      <c r="D52" s="115">
        <v>1.02</v>
      </c>
      <c r="E52" s="115"/>
    </row>
    <row r="53" spans="1:5" x14ac:dyDescent="0.25">
      <c r="A53" s="114">
        <v>82</v>
      </c>
      <c r="B53" s="115">
        <v>7.9</v>
      </c>
      <c r="C53" s="115">
        <v>0.98</v>
      </c>
      <c r="D53" s="115">
        <v>0.91</v>
      </c>
      <c r="E53" s="115"/>
    </row>
    <row r="54" spans="1:5" x14ac:dyDescent="0.25">
      <c r="A54" s="114">
        <v>83</v>
      </c>
      <c r="B54" s="115">
        <v>7.35</v>
      </c>
      <c r="C54" s="115">
        <v>0.95</v>
      </c>
      <c r="D54" s="115">
        <v>0.81</v>
      </c>
      <c r="E54" s="115"/>
    </row>
    <row r="55" spans="1:5" x14ac:dyDescent="0.25">
      <c r="A55" s="114">
        <v>84</v>
      </c>
      <c r="B55" s="115">
        <v>6.83</v>
      </c>
      <c r="C55" s="115">
        <v>0.87</v>
      </c>
      <c r="D55" s="115">
        <v>0.71</v>
      </c>
      <c r="E55" s="115"/>
    </row>
    <row r="56" spans="1:5" x14ac:dyDescent="0.25">
      <c r="A56" s="114">
        <v>85</v>
      </c>
      <c r="B56" s="115">
        <v>6.32</v>
      </c>
      <c r="C56" s="115">
        <v>0.73</v>
      </c>
      <c r="D56" s="115">
        <v>0.61</v>
      </c>
      <c r="E56" s="115"/>
    </row>
    <row r="57" spans="1:5" x14ac:dyDescent="0.25">
      <c r="A57" s="114">
        <v>86</v>
      </c>
      <c r="B57" s="115">
        <v>5.84</v>
      </c>
      <c r="C57" s="115">
        <v>0.65</v>
      </c>
      <c r="D57" s="115">
        <v>0.53</v>
      </c>
      <c r="E57" s="115"/>
    </row>
    <row r="58" spans="1:5" x14ac:dyDescent="0.25">
      <c r="A58" s="114">
        <v>87</v>
      </c>
      <c r="B58" s="115">
        <v>5.39</v>
      </c>
      <c r="C58" s="115">
        <v>0.62</v>
      </c>
      <c r="D58" s="115">
        <v>0.46</v>
      </c>
      <c r="E58" s="115"/>
    </row>
    <row r="59" spans="1:5" x14ac:dyDescent="0.25">
      <c r="A59" s="114">
        <v>88</v>
      </c>
      <c r="B59" s="115">
        <v>4.97</v>
      </c>
      <c r="C59" s="115">
        <v>0.59</v>
      </c>
      <c r="D59" s="115">
        <v>0.4</v>
      </c>
      <c r="E59" s="115"/>
    </row>
    <row r="60" spans="1:5" x14ac:dyDescent="0.25">
      <c r="A60" s="114">
        <v>89</v>
      </c>
      <c r="B60" s="115">
        <v>4.57</v>
      </c>
      <c r="C60" s="115">
        <v>0.51</v>
      </c>
      <c r="D60" s="115">
        <v>0.34</v>
      </c>
      <c r="E60" s="115"/>
    </row>
    <row r="61" spans="1:5" x14ac:dyDescent="0.25">
      <c r="A61" s="114">
        <v>90</v>
      </c>
      <c r="B61" s="115">
        <v>4.21</v>
      </c>
      <c r="C61" s="115">
        <v>0.39</v>
      </c>
      <c r="D61" s="115">
        <v>0.28999999999999998</v>
      </c>
      <c r="E61" s="115"/>
    </row>
    <row r="62" spans="1:5" x14ac:dyDescent="0.25">
      <c r="A62" s="114">
        <v>91</v>
      </c>
      <c r="B62" s="115">
        <v>3.87</v>
      </c>
      <c r="C62" s="115">
        <v>0.32</v>
      </c>
      <c r="D62" s="115">
        <v>0.24</v>
      </c>
      <c r="E62" s="115"/>
    </row>
    <row r="63" spans="1:5" x14ac:dyDescent="0.25">
      <c r="A63" s="114">
        <v>92</v>
      </c>
      <c r="B63" s="115">
        <v>3.56</v>
      </c>
      <c r="C63" s="115">
        <v>0.3</v>
      </c>
      <c r="D63" s="115">
        <v>0.21</v>
      </c>
      <c r="E63" s="115"/>
    </row>
    <row r="64" spans="1:5" x14ac:dyDescent="0.25">
      <c r="A64" s="114">
        <v>93</v>
      </c>
      <c r="B64" s="115">
        <v>3.28</v>
      </c>
      <c r="C64" s="115">
        <v>0.28000000000000003</v>
      </c>
      <c r="D64" s="115">
        <v>0.18</v>
      </c>
      <c r="E64" s="115"/>
    </row>
    <row r="65" spans="1:5" x14ac:dyDescent="0.25">
      <c r="A65" s="114">
        <v>94</v>
      </c>
      <c r="B65" s="115">
        <v>3.03</v>
      </c>
      <c r="C65" s="115">
        <v>0.27</v>
      </c>
      <c r="D65" s="115">
        <v>0.16</v>
      </c>
      <c r="E65" s="115"/>
    </row>
    <row r="66" spans="1:5" x14ac:dyDescent="0.25">
      <c r="A66" s="114">
        <v>95</v>
      </c>
      <c r="B66" s="115">
        <v>2.8</v>
      </c>
      <c r="C66" s="115">
        <v>0.25</v>
      </c>
      <c r="D66" s="115">
        <v>0.14000000000000001</v>
      </c>
      <c r="E66" s="115"/>
    </row>
  </sheetData>
  <sheetProtection algorithmName="SHA-512" hashValue="rSaO530btDyRwTSineqqz2G9s22eMw9hIywkeTuYOVGB9nfo/523MMR2CiiEgOf3d8P2KifvhOXkVGh/jZhWbQ==" saltValue="gZxqwQhlfeRghIbV9koarw==" spinCount="100000" sheet="1" objects="1" scenarios="1"/>
  <conditionalFormatting sqref="A6:A20">
    <cfRule type="expression" dxfId="1133" priority="13" stopIfTrue="1">
      <formula>MOD(ROW(),2)=0</formula>
    </cfRule>
    <cfRule type="expression" dxfId="1132" priority="14" stopIfTrue="1">
      <formula>MOD(ROW(),2)&lt;&gt;0</formula>
    </cfRule>
  </conditionalFormatting>
  <conditionalFormatting sqref="B6:E16 C17:E20">
    <cfRule type="expression" dxfId="1131" priority="15" stopIfTrue="1">
      <formula>MOD(ROW(),2)=0</formula>
    </cfRule>
    <cfRule type="expression" dxfId="1130" priority="16" stopIfTrue="1">
      <formula>MOD(ROW(),2)&lt;&gt;0</formula>
    </cfRule>
  </conditionalFormatting>
  <conditionalFormatting sqref="A25:A66">
    <cfRule type="expression" dxfId="1129" priority="5" stopIfTrue="1">
      <formula>MOD(ROW(),2)=0</formula>
    </cfRule>
    <cfRule type="expression" dxfId="1128" priority="6" stopIfTrue="1">
      <formula>MOD(ROW(),2)&lt;&gt;0</formula>
    </cfRule>
  </conditionalFormatting>
  <conditionalFormatting sqref="B25:E66">
    <cfRule type="expression" dxfId="1127" priority="7" stopIfTrue="1">
      <formula>MOD(ROW(),2)=0</formula>
    </cfRule>
    <cfRule type="expression" dxfId="1126" priority="8" stopIfTrue="1">
      <formula>MOD(ROW(),2)&lt;&gt;0</formula>
    </cfRule>
  </conditionalFormatting>
  <conditionalFormatting sqref="B17">
    <cfRule type="expression" dxfId="1125" priority="3" stopIfTrue="1">
      <formula>MOD(ROW(),2)=0</formula>
    </cfRule>
    <cfRule type="expression" dxfId="1124" priority="4" stopIfTrue="1">
      <formula>MOD(ROW(),2)&lt;&gt;0</formula>
    </cfRule>
  </conditionalFormatting>
  <conditionalFormatting sqref="B18:B20">
    <cfRule type="expression" dxfId="1123" priority="1" stopIfTrue="1">
      <formula>MOD(ROW(),2)=0</formula>
    </cfRule>
    <cfRule type="expression" dxfId="11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4"/>
  <dimension ref="A1:I66"/>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x-302</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15" customHeight="1" x14ac:dyDescent="0.25">
      <c r="A10" s="88" t="s">
        <v>2</v>
      </c>
      <c r="B10" s="90" t="s">
        <v>357</v>
      </c>
      <c r="C10" s="90"/>
      <c r="D10" s="90"/>
      <c r="E10" s="90"/>
    </row>
    <row r="11" spans="1:9" x14ac:dyDescent="0.25">
      <c r="A11" s="88" t="s">
        <v>23</v>
      </c>
      <c r="B11" s="90" t="s">
        <v>284</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302</v>
      </c>
      <c r="C14" s="90"/>
      <c r="D14" s="90"/>
      <c r="E14" s="90"/>
    </row>
    <row r="15" spans="1:9" x14ac:dyDescent="0.25">
      <c r="A15" s="88" t="s">
        <v>53</v>
      </c>
      <c r="B15" s="90" t="s">
        <v>358</v>
      </c>
      <c r="C15" s="90"/>
      <c r="D15" s="90"/>
      <c r="E15" s="90"/>
    </row>
    <row r="16" spans="1:9" x14ac:dyDescent="0.25">
      <c r="A16" s="88" t="s">
        <v>54</v>
      </c>
      <c r="B16" s="90" t="s">
        <v>396</v>
      </c>
      <c r="C16" s="90"/>
      <c r="D16" s="90"/>
      <c r="E16" s="90"/>
    </row>
    <row r="17" spans="1:5" ht="39.6" x14ac:dyDescent="0.25">
      <c r="A17" s="88" t="s">
        <v>1131</v>
      </c>
      <c r="B17" s="90" t="s">
        <v>1127</v>
      </c>
      <c r="C17" s="90"/>
      <c r="D17" s="90"/>
      <c r="E17" s="90"/>
    </row>
    <row r="18" spans="1:5" x14ac:dyDescent="0.25">
      <c r="A18" s="88" t="s">
        <v>19</v>
      </c>
      <c r="B18" s="181">
        <v>45072</v>
      </c>
      <c r="C18" s="90"/>
      <c r="D18" s="90"/>
      <c r="E18" s="90"/>
    </row>
    <row r="19" spans="1:5" ht="26.4" x14ac:dyDescent="0.25">
      <c r="A19" s="88" t="s">
        <v>20</v>
      </c>
      <c r="B19" s="181">
        <v>45014</v>
      </c>
      <c r="C19" s="90"/>
      <c r="D19" s="90"/>
      <c r="E19" s="90"/>
    </row>
    <row r="20" spans="1:5" x14ac:dyDescent="0.25">
      <c r="A20" s="88" t="s">
        <v>264</v>
      </c>
      <c r="B20" s="123" t="s">
        <v>1126</v>
      </c>
      <c r="C20" s="90"/>
      <c r="D20" s="90"/>
      <c r="E20" s="90"/>
    </row>
    <row r="22" spans="1:5" x14ac:dyDescent="0.25">
      <c r="B22" s="117" t="str">
        <f>HYPERLINK("#'Factor List'!A1","Back to Factor List")</f>
        <v>Back to Factor List</v>
      </c>
    </row>
    <row r="25" spans="1:5" ht="26.4" x14ac:dyDescent="0.25">
      <c r="A25" s="113" t="s">
        <v>277</v>
      </c>
      <c r="B25" s="113" t="s">
        <v>355</v>
      </c>
      <c r="C25" s="113" t="s">
        <v>356</v>
      </c>
      <c r="D25" s="113" t="s">
        <v>281</v>
      </c>
      <c r="E25" s="113" t="s">
        <v>282</v>
      </c>
    </row>
    <row r="26" spans="1:5" x14ac:dyDescent="0.25">
      <c r="A26" s="114">
        <v>55</v>
      </c>
      <c r="B26" s="115">
        <v>24.9</v>
      </c>
      <c r="C26" s="115">
        <v>1.7</v>
      </c>
      <c r="D26" s="115"/>
      <c r="E26" s="115">
        <v>0</v>
      </c>
    </row>
    <row r="27" spans="1:5" x14ac:dyDescent="0.25">
      <c r="A27" s="114">
        <v>56</v>
      </c>
      <c r="B27" s="115">
        <v>24.32</v>
      </c>
      <c r="C27" s="115">
        <v>1.72</v>
      </c>
      <c r="D27" s="115"/>
      <c r="E27" s="115">
        <v>0</v>
      </c>
    </row>
    <row r="28" spans="1:5" x14ac:dyDescent="0.25">
      <c r="A28" s="114">
        <v>57</v>
      </c>
      <c r="B28" s="115">
        <v>23.73</v>
      </c>
      <c r="C28" s="115">
        <v>1.73</v>
      </c>
      <c r="D28" s="115"/>
      <c r="E28" s="115">
        <v>0</v>
      </c>
    </row>
    <row r="29" spans="1:5" x14ac:dyDescent="0.25">
      <c r="A29" s="114">
        <v>58</v>
      </c>
      <c r="B29" s="115">
        <v>23.13</v>
      </c>
      <c r="C29" s="115">
        <v>1.74</v>
      </c>
      <c r="D29" s="115"/>
      <c r="E29" s="115">
        <v>0</v>
      </c>
    </row>
    <row r="30" spans="1:5" x14ac:dyDescent="0.25">
      <c r="A30" s="114">
        <v>59</v>
      </c>
      <c r="B30" s="115">
        <v>22.53</v>
      </c>
      <c r="C30" s="115">
        <v>1.75</v>
      </c>
      <c r="D30" s="115"/>
      <c r="E30" s="115">
        <v>0</v>
      </c>
    </row>
    <row r="31" spans="1:5" x14ac:dyDescent="0.25">
      <c r="A31" s="114">
        <v>60</v>
      </c>
      <c r="B31" s="115">
        <v>21.91</v>
      </c>
      <c r="C31" s="115">
        <v>1.76</v>
      </c>
      <c r="D31" s="115"/>
      <c r="E31" s="115">
        <v>0</v>
      </c>
    </row>
    <row r="32" spans="1:5" x14ac:dyDescent="0.25">
      <c r="A32" s="114">
        <v>61</v>
      </c>
      <c r="B32" s="115">
        <v>21.28</v>
      </c>
      <c r="C32" s="115">
        <v>1.76</v>
      </c>
      <c r="D32" s="115"/>
      <c r="E32" s="115">
        <v>0</v>
      </c>
    </row>
    <row r="33" spans="1:5" x14ac:dyDescent="0.25">
      <c r="A33" s="114">
        <v>62</v>
      </c>
      <c r="B33" s="115">
        <v>20.64</v>
      </c>
      <c r="C33" s="115">
        <v>1.77</v>
      </c>
      <c r="D33" s="115"/>
      <c r="E33" s="115">
        <v>0</v>
      </c>
    </row>
    <row r="34" spans="1:5" x14ac:dyDescent="0.25">
      <c r="A34" s="114">
        <v>63</v>
      </c>
      <c r="B34" s="115">
        <v>20.010000000000002</v>
      </c>
      <c r="C34" s="115">
        <v>1.77</v>
      </c>
      <c r="D34" s="115"/>
      <c r="E34" s="115">
        <v>0</v>
      </c>
    </row>
    <row r="35" spans="1:5" x14ac:dyDescent="0.25">
      <c r="A35" s="114">
        <v>64</v>
      </c>
      <c r="B35" s="115">
        <v>19.37</v>
      </c>
      <c r="C35" s="115">
        <v>1.77</v>
      </c>
      <c r="D35" s="115"/>
      <c r="E35" s="115">
        <v>0</v>
      </c>
    </row>
    <row r="36" spans="1:5" x14ac:dyDescent="0.25">
      <c r="A36" s="114">
        <v>65</v>
      </c>
      <c r="B36" s="115">
        <v>18.73</v>
      </c>
      <c r="C36" s="115">
        <v>1.75</v>
      </c>
      <c r="D36" s="115"/>
      <c r="E36" s="115"/>
    </row>
    <row r="37" spans="1:5" x14ac:dyDescent="0.25">
      <c r="A37" s="114">
        <v>66</v>
      </c>
      <c r="B37" s="115">
        <v>18.079999999999998</v>
      </c>
      <c r="C37" s="115">
        <v>1.74</v>
      </c>
      <c r="D37" s="115"/>
      <c r="E37" s="115"/>
    </row>
    <row r="38" spans="1:5" x14ac:dyDescent="0.25">
      <c r="A38" s="114">
        <v>67</v>
      </c>
      <c r="B38" s="115">
        <v>17.440000000000001</v>
      </c>
      <c r="C38" s="115">
        <v>1.74</v>
      </c>
      <c r="D38" s="115"/>
      <c r="E38" s="115"/>
    </row>
    <row r="39" spans="1:5" x14ac:dyDescent="0.25">
      <c r="A39" s="114">
        <v>68</v>
      </c>
      <c r="B39" s="115">
        <v>16.78</v>
      </c>
      <c r="C39" s="115">
        <v>1.74</v>
      </c>
      <c r="D39" s="115"/>
      <c r="E39" s="115"/>
    </row>
    <row r="40" spans="1:5" x14ac:dyDescent="0.25">
      <c r="A40" s="114">
        <v>69</v>
      </c>
      <c r="B40" s="115">
        <v>16.13</v>
      </c>
      <c r="C40" s="115">
        <v>1.71</v>
      </c>
      <c r="D40" s="115">
        <v>2.96</v>
      </c>
      <c r="E40" s="115"/>
    </row>
    <row r="41" spans="1:5" x14ac:dyDescent="0.25">
      <c r="A41" s="114">
        <v>70</v>
      </c>
      <c r="B41" s="115">
        <v>15.47</v>
      </c>
      <c r="C41" s="115">
        <v>1.65</v>
      </c>
      <c r="D41" s="115">
        <v>2.74</v>
      </c>
      <c r="E41" s="115"/>
    </row>
    <row r="42" spans="1:5" x14ac:dyDescent="0.25">
      <c r="A42" s="114">
        <v>71</v>
      </c>
      <c r="B42" s="115">
        <v>14.81</v>
      </c>
      <c r="C42" s="115">
        <v>1.62</v>
      </c>
      <c r="D42" s="115">
        <v>2.54</v>
      </c>
      <c r="E42" s="115"/>
    </row>
    <row r="43" spans="1:5" x14ac:dyDescent="0.25">
      <c r="A43" s="114">
        <v>72</v>
      </c>
      <c r="B43" s="115">
        <v>14.16</v>
      </c>
      <c r="C43" s="115">
        <v>1.61</v>
      </c>
      <c r="D43" s="115">
        <v>2.34</v>
      </c>
      <c r="E43" s="115"/>
    </row>
    <row r="44" spans="1:5" x14ac:dyDescent="0.25">
      <c r="A44" s="114">
        <v>73</v>
      </c>
      <c r="B44" s="115">
        <v>13.5</v>
      </c>
      <c r="C44" s="115">
        <v>1.6</v>
      </c>
      <c r="D44" s="115">
        <v>2.15</v>
      </c>
      <c r="E44" s="115"/>
    </row>
    <row r="45" spans="1:5" x14ac:dyDescent="0.25">
      <c r="A45" s="114">
        <v>74</v>
      </c>
      <c r="B45" s="115">
        <v>12.85</v>
      </c>
      <c r="C45" s="115">
        <v>1.54</v>
      </c>
      <c r="D45" s="115">
        <v>1.97</v>
      </c>
      <c r="E45" s="115"/>
    </row>
    <row r="46" spans="1:5" x14ac:dyDescent="0.25">
      <c r="A46" s="114">
        <v>75</v>
      </c>
      <c r="B46" s="115">
        <v>12.2</v>
      </c>
      <c r="C46" s="115">
        <v>1.43</v>
      </c>
      <c r="D46" s="115">
        <v>1.8</v>
      </c>
      <c r="E46" s="115"/>
    </row>
    <row r="47" spans="1:5" x14ac:dyDescent="0.25">
      <c r="A47" s="114">
        <v>76</v>
      </c>
      <c r="B47" s="115">
        <v>11.55</v>
      </c>
      <c r="C47" s="115">
        <v>1.36</v>
      </c>
      <c r="D47" s="115">
        <v>1.63</v>
      </c>
      <c r="E47" s="115"/>
    </row>
    <row r="48" spans="1:5" x14ac:dyDescent="0.25">
      <c r="A48" s="114">
        <v>77</v>
      </c>
      <c r="B48" s="115">
        <v>10.91</v>
      </c>
      <c r="C48" s="115">
        <v>1.35</v>
      </c>
      <c r="D48" s="115">
        <v>1.48</v>
      </c>
      <c r="E48" s="115"/>
    </row>
    <row r="49" spans="1:5" x14ac:dyDescent="0.25">
      <c r="A49" s="114">
        <v>78</v>
      </c>
      <c r="B49" s="115">
        <v>10.28</v>
      </c>
      <c r="C49" s="115">
        <v>1.32</v>
      </c>
      <c r="D49" s="115">
        <v>1.33</v>
      </c>
      <c r="E49" s="115"/>
    </row>
    <row r="50" spans="1:5" x14ac:dyDescent="0.25">
      <c r="A50" s="114">
        <v>79</v>
      </c>
      <c r="B50" s="115">
        <v>9.66</v>
      </c>
      <c r="C50" s="115">
        <v>1.24</v>
      </c>
      <c r="D50" s="115">
        <v>1.19</v>
      </c>
      <c r="E50" s="115"/>
    </row>
    <row r="51" spans="1:5" x14ac:dyDescent="0.25">
      <c r="A51" s="114">
        <v>80</v>
      </c>
      <c r="B51" s="115">
        <v>9.06</v>
      </c>
      <c r="C51" s="115">
        <v>1.0900000000000001</v>
      </c>
      <c r="D51" s="115">
        <v>1.06</v>
      </c>
      <c r="E51" s="115"/>
    </row>
    <row r="52" spans="1:5" x14ac:dyDescent="0.25">
      <c r="A52" s="114">
        <v>81</v>
      </c>
      <c r="B52" s="115">
        <v>8.4700000000000006</v>
      </c>
      <c r="C52" s="115">
        <v>1.01</v>
      </c>
      <c r="D52" s="115">
        <v>0.94</v>
      </c>
      <c r="E52" s="115"/>
    </row>
    <row r="53" spans="1:5" x14ac:dyDescent="0.25">
      <c r="A53" s="114">
        <v>82</v>
      </c>
      <c r="B53" s="115">
        <v>7.9</v>
      </c>
      <c r="C53" s="115">
        <v>0.98</v>
      </c>
      <c r="D53" s="115">
        <v>0.84</v>
      </c>
      <c r="E53" s="115"/>
    </row>
    <row r="54" spans="1:5" x14ac:dyDescent="0.25">
      <c r="A54" s="114">
        <v>83</v>
      </c>
      <c r="B54" s="115">
        <v>7.35</v>
      </c>
      <c r="C54" s="115">
        <v>0.95</v>
      </c>
      <c r="D54" s="115">
        <v>0.74</v>
      </c>
      <c r="E54" s="115"/>
    </row>
    <row r="55" spans="1:5" x14ac:dyDescent="0.25">
      <c r="A55" s="114">
        <v>84</v>
      </c>
      <c r="B55" s="115">
        <v>6.83</v>
      </c>
      <c r="C55" s="115">
        <v>0.87</v>
      </c>
      <c r="D55" s="115">
        <v>0.65</v>
      </c>
      <c r="E55" s="115"/>
    </row>
    <row r="56" spans="1:5" x14ac:dyDescent="0.25">
      <c r="A56" s="114">
        <v>85</v>
      </c>
      <c r="B56" s="115">
        <v>6.32</v>
      </c>
      <c r="C56" s="115">
        <v>0.73</v>
      </c>
      <c r="D56" s="115">
        <v>0.56000000000000005</v>
      </c>
      <c r="E56" s="115"/>
    </row>
    <row r="57" spans="1:5" x14ac:dyDescent="0.25">
      <c r="A57" s="114">
        <v>86</v>
      </c>
      <c r="B57" s="115">
        <v>5.84</v>
      </c>
      <c r="C57" s="115">
        <v>0.65</v>
      </c>
      <c r="D57" s="115">
        <v>0.49</v>
      </c>
      <c r="E57" s="115"/>
    </row>
    <row r="58" spans="1:5" x14ac:dyDescent="0.25">
      <c r="A58" s="114">
        <v>87</v>
      </c>
      <c r="B58" s="115">
        <v>5.39</v>
      </c>
      <c r="C58" s="115">
        <v>0.62</v>
      </c>
      <c r="D58" s="115">
        <v>0.43</v>
      </c>
      <c r="E58" s="115"/>
    </row>
    <row r="59" spans="1:5" x14ac:dyDescent="0.25">
      <c r="A59" s="114">
        <v>88</v>
      </c>
      <c r="B59" s="115">
        <v>4.97</v>
      </c>
      <c r="C59" s="115">
        <v>0.59</v>
      </c>
      <c r="D59" s="115">
        <v>0.37</v>
      </c>
      <c r="E59" s="115"/>
    </row>
    <row r="60" spans="1:5" x14ac:dyDescent="0.25">
      <c r="A60" s="114">
        <v>89</v>
      </c>
      <c r="B60" s="115">
        <v>4.57</v>
      </c>
      <c r="C60" s="115">
        <v>0.51</v>
      </c>
      <c r="D60" s="115">
        <v>0.32</v>
      </c>
      <c r="E60" s="115"/>
    </row>
    <row r="61" spans="1:5" x14ac:dyDescent="0.25">
      <c r="A61" s="114">
        <v>90</v>
      </c>
      <c r="B61" s="115">
        <v>4.21</v>
      </c>
      <c r="C61" s="115">
        <v>0.39</v>
      </c>
      <c r="D61" s="115">
        <v>0.27</v>
      </c>
      <c r="E61" s="115"/>
    </row>
    <row r="62" spans="1:5" x14ac:dyDescent="0.25">
      <c r="A62" s="114">
        <v>91</v>
      </c>
      <c r="B62" s="115">
        <v>3.87</v>
      </c>
      <c r="C62" s="115">
        <v>0.32</v>
      </c>
      <c r="D62" s="115">
        <v>0.24</v>
      </c>
      <c r="E62" s="115"/>
    </row>
    <row r="63" spans="1:5" x14ac:dyDescent="0.25">
      <c r="A63" s="114">
        <v>92</v>
      </c>
      <c r="B63" s="115">
        <v>3.56</v>
      </c>
      <c r="C63" s="115">
        <v>0.3</v>
      </c>
      <c r="D63" s="115">
        <v>0.2</v>
      </c>
      <c r="E63" s="115"/>
    </row>
    <row r="64" spans="1:5" x14ac:dyDescent="0.25">
      <c r="A64" s="114">
        <v>93</v>
      </c>
      <c r="B64" s="115">
        <v>3.28</v>
      </c>
      <c r="C64" s="115">
        <v>0.28000000000000003</v>
      </c>
      <c r="D64" s="115">
        <v>0.18</v>
      </c>
      <c r="E64" s="115"/>
    </row>
    <row r="65" spans="1:5" x14ac:dyDescent="0.25">
      <c r="A65" s="114">
        <v>94</v>
      </c>
      <c r="B65" s="115">
        <v>3.03</v>
      </c>
      <c r="C65" s="115">
        <v>0.27</v>
      </c>
      <c r="D65" s="115">
        <v>0.15</v>
      </c>
      <c r="E65" s="115"/>
    </row>
    <row r="66" spans="1:5" x14ac:dyDescent="0.25">
      <c r="A66" s="114">
        <v>95</v>
      </c>
      <c r="B66" s="115">
        <v>2.8</v>
      </c>
      <c r="C66" s="115">
        <v>0.25</v>
      </c>
      <c r="D66" s="115">
        <v>0.13</v>
      </c>
      <c r="E66" s="115"/>
    </row>
  </sheetData>
  <sheetProtection algorithmName="SHA-512" hashValue="FacEK31aHERWR0JqueiXM5NAg/DnVEU0S8tCO2catQ/0Thq2Wc/NmqCWZ/XL+5bYTXFqLovjsXt8OXbyxbwijw==" saltValue="ZulDLUGdyP1YzaNc1HpsZw==" spinCount="100000" sheet="1" objects="1" scenarios="1"/>
  <conditionalFormatting sqref="A6:A16 A18:A20">
    <cfRule type="expression" dxfId="1121" priority="15" stopIfTrue="1">
      <formula>MOD(ROW(),2)=0</formula>
    </cfRule>
    <cfRule type="expression" dxfId="1120" priority="16" stopIfTrue="1">
      <formula>MOD(ROW(),2)&lt;&gt;0</formula>
    </cfRule>
  </conditionalFormatting>
  <conditionalFormatting sqref="B6:E16 C17:E20">
    <cfRule type="expression" dxfId="1119" priority="17" stopIfTrue="1">
      <formula>MOD(ROW(),2)=0</formula>
    </cfRule>
    <cfRule type="expression" dxfId="1118" priority="18" stopIfTrue="1">
      <formula>MOD(ROW(),2)&lt;&gt;0</formula>
    </cfRule>
  </conditionalFormatting>
  <conditionalFormatting sqref="A25:A66">
    <cfRule type="expression" dxfId="1117" priority="7" stopIfTrue="1">
      <formula>MOD(ROW(),2)=0</formula>
    </cfRule>
    <cfRule type="expression" dxfId="1116" priority="8" stopIfTrue="1">
      <formula>MOD(ROW(),2)&lt;&gt;0</formula>
    </cfRule>
  </conditionalFormatting>
  <conditionalFormatting sqref="B25:E66">
    <cfRule type="expression" dxfId="1115" priority="9" stopIfTrue="1">
      <formula>MOD(ROW(),2)=0</formula>
    </cfRule>
    <cfRule type="expression" dxfId="1114" priority="10" stopIfTrue="1">
      <formula>MOD(ROW(),2)&lt;&gt;0</formula>
    </cfRule>
  </conditionalFormatting>
  <conditionalFormatting sqref="B17">
    <cfRule type="expression" dxfId="1113" priority="5" stopIfTrue="1">
      <formula>MOD(ROW(),2)=0</formula>
    </cfRule>
    <cfRule type="expression" dxfId="1112" priority="6" stopIfTrue="1">
      <formula>MOD(ROW(),2)&lt;&gt;0</formula>
    </cfRule>
  </conditionalFormatting>
  <conditionalFormatting sqref="B18:B20">
    <cfRule type="expression" dxfId="1111" priority="3" stopIfTrue="1">
      <formula>MOD(ROW(),2)=0</formula>
    </cfRule>
    <cfRule type="expression" dxfId="1110" priority="4" stopIfTrue="1">
      <formula>MOD(ROW(),2)&lt;&gt;0</formula>
    </cfRule>
  </conditionalFormatting>
  <conditionalFormatting sqref="A17">
    <cfRule type="expression" dxfId="1109" priority="1" stopIfTrue="1">
      <formula>MOD(ROW(),2)=0</formula>
    </cfRule>
    <cfRule type="expression" dxfId="11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5"/>
  <dimension ref="A1:I101"/>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x-303</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26.4" x14ac:dyDescent="0.25">
      <c r="A10" s="88" t="s">
        <v>2</v>
      </c>
      <c r="B10" s="90" t="s">
        <v>360</v>
      </c>
      <c r="C10" s="90"/>
      <c r="D10" s="90"/>
      <c r="E10" s="90"/>
    </row>
    <row r="11" spans="1:9" x14ac:dyDescent="0.25">
      <c r="A11" s="88" t="s">
        <v>23</v>
      </c>
      <c r="B11" s="90" t="s">
        <v>273</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303</v>
      </c>
      <c r="C14" s="90"/>
      <c r="D14" s="90"/>
      <c r="E14" s="90"/>
    </row>
    <row r="15" spans="1:9" x14ac:dyDescent="0.25">
      <c r="A15" s="88" t="s">
        <v>53</v>
      </c>
      <c r="B15" s="90" t="s">
        <v>361</v>
      </c>
      <c r="C15" s="90"/>
      <c r="D15" s="90"/>
      <c r="E15" s="90"/>
    </row>
    <row r="16" spans="1:9" x14ac:dyDescent="0.25">
      <c r="A16" s="88" t="s">
        <v>54</v>
      </c>
      <c r="B16" s="90" t="s">
        <v>397</v>
      </c>
      <c r="C16" s="90"/>
      <c r="D16" s="90"/>
      <c r="E16" s="90"/>
    </row>
    <row r="17" spans="1:5" ht="39.6" x14ac:dyDescent="0.25">
      <c r="A17" s="88" t="s">
        <v>1131</v>
      </c>
      <c r="B17" s="90" t="s">
        <v>1127</v>
      </c>
      <c r="C17" s="90"/>
      <c r="D17" s="90"/>
      <c r="E17" s="90"/>
    </row>
    <row r="18" spans="1:5" x14ac:dyDescent="0.25">
      <c r="A18" s="88" t="s">
        <v>19</v>
      </c>
      <c r="B18" s="181">
        <v>45072</v>
      </c>
      <c r="C18" s="90"/>
      <c r="D18" s="90"/>
      <c r="E18" s="90"/>
    </row>
    <row r="19" spans="1:5" ht="26.4" x14ac:dyDescent="0.25">
      <c r="A19" s="88" t="s">
        <v>20</v>
      </c>
      <c r="B19" s="181">
        <v>45014</v>
      </c>
      <c r="C19" s="90"/>
      <c r="D19" s="90"/>
      <c r="E19" s="90"/>
    </row>
    <row r="20" spans="1:5" x14ac:dyDescent="0.25">
      <c r="A20" s="88" t="s">
        <v>264</v>
      </c>
      <c r="B20" s="123" t="s">
        <v>1126</v>
      </c>
      <c r="C20" s="90"/>
      <c r="D20" s="90"/>
      <c r="E20" s="90"/>
    </row>
    <row r="22" spans="1:5" x14ac:dyDescent="0.25">
      <c r="B22" s="117" t="str">
        <f>HYPERLINK("#'Factor List'!A1","Back to Factor List")</f>
        <v>Back to Factor List</v>
      </c>
    </row>
    <row r="25" spans="1:5" ht="26.4" x14ac:dyDescent="0.25">
      <c r="A25" s="113" t="s">
        <v>277</v>
      </c>
      <c r="B25" s="113" t="s">
        <v>355</v>
      </c>
      <c r="C25" s="113" t="s">
        <v>356</v>
      </c>
      <c r="D25" s="113" t="s">
        <v>281</v>
      </c>
      <c r="E25" s="113" t="s">
        <v>282</v>
      </c>
    </row>
    <row r="26" spans="1:5" x14ac:dyDescent="0.25">
      <c r="A26" s="114">
        <v>20</v>
      </c>
      <c r="B26" s="115">
        <v>32.479999999999997</v>
      </c>
      <c r="C26" s="115">
        <v>5.58</v>
      </c>
      <c r="D26" s="115"/>
      <c r="E26" s="115">
        <v>0</v>
      </c>
    </row>
    <row r="27" spans="1:5" x14ac:dyDescent="0.25">
      <c r="A27" s="114">
        <v>21</v>
      </c>
      <c r="B27" s="115">
        <v>32.24</v>
      </c>
      <c r="C27" s="115">
        <v>5.53</v>
      </c>
      <c r="D27" s="115"/>
      <c r="E27" s="115">
        <v>0</v>
      </c>
    </row>
    <row r="28" spans="1:5" x14ac:dyDescent="0.25">
      <c r="A28" s="114">
        <v>22</v>
      </c>
      <c r="B28" s="115">
        <v>32</v>
      </c>
      <c r="C28" s="115">
        <v>5.47</v>
      </c>
      <c r="D28" s="115"/>
      <c r="E28" s="115">
        <v>0</v>
      </c>
    </row>
    <row r="29" spans="1:5" x14ac:dyDescent="0.25">
      <c r="A29" s="114">
        <v>23</v>
      </c>
      <c r="B29" s="115">
        <v>31.76</v>
      </c>
      <c r="C29" s="115">
        <v>5.42</v>
      </c>
      <c r="D29" s="115"/>
      <c r="E29" s="115">
        <v>0</v>
      </c>
    </row>
    <row r="30" spans="1:5" x14ac:dyDescent="0.25">
      <c r="A30" s="114">
        <v>24</v>
      </c>
      <c r="B30" s="115">
        <v>31.51</v>
      </c>
      <c r="C30" s="115">
        <v>5.36</v>
      </c>
      <c r="D30" s="115"/>
      <c r="E30" s="115">
        <v>0</v>
      </c>
    </row>
    <row r="31" spans="1:5" x14ac:dyDescent="0.25">
      <c r="A31" s="114">
        <v>25</v>
      </c>
      <c r="B31" s="115">
        <v>31.27</v>
      </c>
      <c r="C31" s="115">
        <v>5.3</v>
      </c>
      <c r="D31" s="115"/>
      <c r="E31" s="115">
        <v>0</v>
      </c>
    </row>
    <row r="32" spans="1:5" x14ac:dyDescent="0.25">
      <c r="A32" s="114">
        <v>26</v>
      </c>
      <c r="B32" s="115">
        <v>31.02</v>
      </c>
      <c r="C32" s="115">
        <v>5.24</v>
      </c>
      <c r="D32" s="115"/>
      <c r="E32" s="115">
        <v>0</v>
      </c>
    </row>
    <row r="33" spans="1:5" x14ac:dyDescent="0.25">
      <c r="A33" s="114">
        <v>27</v>
      </c>
      <c r="B33" s="115">
        <v>30.77</v>
      </c>
      <c r="C33" s="115">
        <v>5.17</v>
      </c>
      <c r="D33" s="115"/>
      <c r="E33" s="115">
        <v>0</v>
      </c>
    </row>
    <row r="34" spans="1:5" x14ac:dyDescent="0.25">
      <c r="A34" s="114">
        <v>28</v>
      </c>
      <c r="B34" s="115">
        <v>30.52</v>
      </c>
      <c r="C34" s="115">
        <v>5.0999999999999996</v>
      </c>
      <c r="D34" s="115"/>
      <c r="E34" s="115">
        <v>0</v>
      </c>
    </row>
    <row r="35" spans="1:5" x14ac:dyDescent="0.25">
      <c r="A35" s="114">
        <v>29</v>
      </c>
      <c r="B35" s="115">
        <v>30.27</v>
      </c>
      <c r="C35" s="115">
        <v>5.03</v>
      </c>
      <c r="D35" s="115"/>
      <c r="E35" s="115">
        <v>0</v>
      </c>
    </row>
    <row r="36" spans="1:5" x14ac:dyDescent="0.25">
      <c r="A36" s="114">
        <v>30</v>
      </c>
      <c r="B36" s="115">
        <v>30.03</v>
      </c>
      <c r="C36" s="115">
        <v>4.95</v>
      </c>
      <c r="D36" s="115"/>
      <c r="E36" s="115">
        <v>0</v>
      </c>
    </row>
    <row r="37" spans="1:5" x14ac:dyDescent="0.25">
      <c r="A37" s="114">
        <v>31</v>
      </c>
      <c r="B37" s="115">
        <v>29.79</v>
      </c>
      <c r="C37" s="115">
        <v>4.87</v>
      </c>
      <c r="D37" s="115"/>
      <c r="E37" s="115">
        <v>0</v>
      </c>
    </row>
    <row r="38" spans="1:5" x14ac:dyDescent="0.25">
      <c r="A38" s="114">
        <v>32</v>
      </c>
      <c r="B38" s="115">
        <v>29.55</v>
      </c>
      <c r="C38" s="115">
        <v>4.78</v>
      </c>
      <c r="D38" s="115"/>
      <c r="E38" s="115">
        <v>0</v>
      </c>
    </row>
    <row r="39" spans="1:5" x14ac:dyDescent="0.25">
      <c r="A39" s="114">
        <v>33</v>
      </c>
      <c r="B39" s="115">
        <v>29.3</v>
      </c>
      <c r="C39" s="115">
        <v>4.6900000000000004</v>
      </c>
      <c r="D39" s="115"/>
      <c r="E39" s="115">
        <v>0</v>
      </c>
    </row>
    <row r="40" spans="1:5" x14ac:dyDescent="0.25">
      <c r="A40" s="114">
        <v>34</v>
      </c>
      <c r="B40" s="115">
        <v>29.05</v>
      </c>
      <c r="C40" s="115">
        <v>4.5999999999999996</v>
      </c>
      <c r="D40" s="115"/>
      <c r="E40" s="115">
        <v>0</v>
      </c>
    </row>
    <row r="41" spans="1:5" x14ac:dyDescent="0.25">
      <c r="A41" s="114">
        <v>35</v>
      </c>
      <c r="B41" s="115">
        <v>28.81</v>
      </c>
      <c r="C41" s="115">
        <v>4.51</v>
      </c>
      <c r="D41" s="115"/>
      <c r="E41" s="115">
        <v>0</v>
      </c>
    </row>
    <row r="42" spans="1:5" x14ac:dyDescent="0.25">
      <c r="A42" s="114">
        <v>36</v>
      </c>
      <c r="B42" s="115">
        <v>28.55</v>
      </c>
      <c r="C42" s="115">
        <v>4.42</v>
      </c>
      <c r="D42" s="115"/>
      <c r="E42" s="115">
        <v>0</v>
      </c>
    </row>
    <row r="43" spans="1:5" x14ac:dyDescent="0.25">
      <c r="A43" s="114">
        <v>37</v>
      </c>
      <c r="B43" s="115">
        <v>28.3</v>
      </c>
      <c r="C43" s="115">
        <v>4.32</v>
      </c>
      <c r="D43" s="115"/>
      <c r="E43" s="115">
        <v>0</v>
      </c>
    </row>
    <row r="44" spans="1:5" x14ac:dyDescent="0.25">
      <c r="A44" s="114">
        <v>38</v>
      </c>
      <c r="B44" s="115">
        <v>28.03</v>
      </c>
      <c r="C44" s="115">
        <v>4.2300000000000004</v>
      </c>
      <c r="D44" s="115"/>
      <c r="E44" s="115">
        <v>0</v>
      </c>
    </row>
    <row r="45" spans="1:5" x14ac:dyDescent="0.25">
      <c r="A45" s="114">
        <v>39</v>
      </c>
      <c r="B45" s="115">
        <v>27.76</v>
      </c>
      <c r="C45" s="115">
        <v>4.1399999999999997</v>
      </c>
      <c r="D45" s="115"/>
      <c r="E45" s="115">
        <v>0</v>
      </c>
    </row>
    <row r="46" spans="1:5" x14ac:dyDescent="0.25">
      <c r="A46" s="114">
        <v>40</v>
      </c>
      <c r="B46" s="115">
        <v>27.48</v>
      </c>
      <c r="C46" s="115">
        <v>4.05</v>
      </c>
      <c r="D46" s="115"/>
      <c r="E46" s="115">
        <v>0</v>
      </c>
    </row>
    <row r="47" spans="1:5" x14ac:dyDescent="0.25">
      <c r="A47" s="114">
        <v>41</v>
      </c>
      <c r="B47" s="115">
        <v>27.19</v>
      </c>
      <c r="C47" s="115">
        <v>3.95</v>
      </c>
      <c r="D47" s="115"/>
      <c r="E47" s="115">
        <v>0</v>
      </c>
    </row>
    <row r="48" spans="1:5" x14ac:dyDescent="0.25">
      <c r="A48" s="114">
        <v>42</v>
      </c>
      <c r="B48" s="115">
        <v>26.89</v>
      </c>
      <c r="C48" s="115">
        <v>3.86</v>
      </c>
      <c r="D48" s="115"/>
      <c r="E48" s="115">
        <v>0</v>
      </c>
    </row>
    <row r="49" spans="1:5" x14ac:dyDescent="0.25">
      <c r="A49" s="114">
        <v>43</v>
      </c>
      <c r="B49" s="115">
        <v>26.58</v>
      </c>
      <c r="C49" s="115">
        <v>3.77</v>
      </c>
      <c r="D49" s="115"/>
      <c r="E49" s="115">
        <v>0</v>
      </c>
    </row>
    <row r="50" spans="1:5" x14ac:dyDescent="0.25">
      <c r="A50" s="114">
        <v>44</v>
      </c>
      <c r="B50" s="115">
        <v>26.27</v>
      </c>
      <c r="C50" s="115">
        <v>3.69</v>
      </c>
      <c r="D50" s="115"/>
      <c r="E50" s="115">
        <v>0</v>
      </c>
    </row>
    <row r="51" spans="1:5" x14ac:dyDescent="0.25">
      <c r="A51" s="114">
        <v>45</v>
      </c>
      <c r="B51" s="115">
        <v>25.95</v>
      </c>
      <c r="C51" s="115">
        <v>3.6</v>
      </c>
      <c r="D51" s="115"/>
      <c r="E51" s="115">
        <v>0</v>
      </c>
    </row>
    <row r="52" spans="1:5" x14ac:dyDescent="0.25">
      <c r="A52" s="114">
        <v>46</v>
      </c>
      <c r="B52" s="115">
        <v>25.62</v>
      </c>
      <c r="C52" s="115">
        <v>3.51</v>
      </c>
      <c r="D52" s="115"/>
      <c r="E52" s="115">
        <v>0</v>
      </c>
    </row>
    <row r="53" spans="1:5" x14ac:dyDescent="0.25">
      <c r="A53" s="114">
        <v>47</v>
      </c>
      <c r="B53" s="115">
        <v>25.28</v>
      </c>
      <c r="C53" s="115">
        <v>3.42</v>
      </c>
      <c r="D53" s="115"/>
      <c r="E53" s="115">
        <v>0</v>
      </c>
    </row>
    <row r="54" spans="1:5" x14ac:dyDescent="0.25">
      <c r="A54" s="114">
        <v>48</v>
      </c>
      <c r="B54" s="115">
        <v>24.93</v>
      </c>
      <c r="C54" s="115">
        <v>3.34</v>
      </c>
      <c r="D54" s="115"/>
      <c r="E54" s="115">
        <v>0</v>
      </c>
    </row>
    <row r="55" spans="1:5" x14ac:dyDescent="0.25">
      <c r="A55" s="114">
        <v>49</v>
      </c>
      <c r="B55" s="115">
        <v>24.57</v>
      </c>
      <c r="C55" s="115">
        <v>3.26</v>
      </c>
      <c r="D55" s="115"/>
      <c r="E55" s="115">
        <v>0</v>
      </c>
    </row>
    <row r="56" spans="1:5" x14ac:dyDescent="0.25">
      <c r="A56" s="114">
        <v>50</v>
      </c>
      <c r="B56" s="115">
        <v>24.19</v>
      </c>
      <c r="C56" s="115">
        <v>3.18</v>
      </c>
      <c r="D56" s="115"/>
      <c r="E56" s="115">
        <v>0</v>
      </c>
    </row>
    <row r="57" spans="1:5" x14ac:dyDescent="0.25">
      <c r="A57" s="114">
        <v>51</v>
      </c>
      <c r="B57" s="115">
        <v>23.8</v>
      </c>
      <c r="C57" s="115">
        <v>3.11</v>
      </c>
      <c r="D57" s="115"/>
      <c r="E57" s="115">
        <v>0</v>
      </c>
    </row>
    <row r="58" spans="1:5" x14ac:dyDescent="0.25">
      <c r="A58" s="114">
        <v>52</v>
      </c>
      <c r="B58" s="115">
        <v>23.4</v>
      </c>
      <c r="C58" s="115">
        <v>3.03</v>
      </c>
      <c r="D58" s="115"/>
      <c r="E58" s="115">
        <v>0</v>
      </c>
    </row>
    <row r="59" spans="1:5" x14ac:dyDescent="0.25">
      <c r="A59" s="114">
        <v>53</v>
      </c>
      <c r="B59" s="115">
        <v>22.98</v>
      </c>
      <c r="C59" s="115">
        <v>2.97</v>
      </c>
      <c r="D59" s="115"/>
      <c r="E59" s="115">
        <v>0</v>
      </c>
    </row>
    <row r="60" spans="1:5" x14ac:dyDescent="0.25">
      <c r="A60" s="114">
        <v>54</v>
      </c>
      <c r="B60" s="115">
        <v>22.55</v>
      </c>
      <c r="C60" s="115">
        <v>2.9</v>
      </c>
      <c r="D60" s="115"/>
      <c r="E60" s="115">
        <v>0</v>
      </c>
    </row>
    <row r="61" spans="1:5" x14ac:dyDescent="0.25">
      <c r="A61" s="114">
        <v>55</v>
      </c>
      <c r="B61" s="115">
        <v>22.11</v>
      </c>
      <c r="C61" s="115">
        <v>2.84</v>
      </c>
      <c r="D61" s="115"/>
      <c r="E61" s="115">
        <v>0</v>
      </c>
    </row>
    <row r="62" spans="1:5" x14ac:dyDescent="0.25">
      <c r="A62" s="114">
        <v>56</v>
      </c>
      <c r="B62" s="115">
        <v>21.66</v>
      </c>
      <c r="C62" s="115">
        <v>2.78</v>
      </c>
      <c r="D62" s="115"/>
      <c r="E62" s="115">
        <v>0</v>
      </c>
    </row>
    <row r="63" spans="1:5" x14ac:dyDescent="0.25">
      <c r="A63" s="114">
        <v>57</v>
      </c>
      <c r="B63" s="115">
        <v>21.19</v>
      </c>
      <c r="C63" s="115">
        <v>2.73</v>
      </c>
      <c r="D63" s="115"/>
      <c r="E63" s="115">
        <v>0</v>
      </c>
    </row>
    <row r="64" spans="1:5" x14ac:dyDescent="0.25">
      <c r="A64" s="114">
        <v>58</v>
      </c>
      <c r="B64" s="115">
        <v>20.71</v>
      </c>
      <c r="C64" s="115">
        <v>2.67</v>
      </c>
      <c r="D64" s="115"/>
      <c r="E64" s="115">
        <v>0</v>
      </c>
    </row>
    <row r="65" spans="1:5" x14ac:dyDescent="0.25">
      <c r="A65" s="114">
        <v>59</v>
      </c>
      <c r="B65" s="115">
        <v>20.21</v>
      </c>
      <c r="C65" s="115">
        <v>2.62</v>
      </c>
      <c r="D65" s="115"/>
      <c r="E65" s="115">
        <v>0</v>
      </c>
    </row>
    <row r="66" spans="1:5" x14ac:dyDescent="0.25">
      <c r="A66" s="114">
        <v>60</v>
      </c>
      <c r="B66" s="115">
        <v>19.7</v>
      </c>
      <c r="C66" s="115">
        <v>2.58</v>
      </c>
      <c r="D66" s="115"/>
      <c r="E66" s="115">
        <v>0</v>
      </c>
    </row>
    <row r="67" spans="1:5" x14ac:dyDescent="0.25">
      <c r="A67" s="114">
        <v>61</v>
      </c>
      <c r="B67" s="115">
        <v>19.18</v>
      </c>
      <c r="C67" s="115">
        <v>2.5299999999999998</v>
      </c>
      <c r="D67" s="115"/>
      <c r="E67" s="115">
        <v>0</v>
      </c>
    </row>
    <row r="68" spans="1:5" x14ac:dyDescent="0.25">
      <c r="A68" s="114">
        <v>62</v>
      </c>
      <c r="B68" s="115">
        <v>18.649999999999999</v>
      </c>
      <c r="C68" s="115">
        <v>2.4900000000000002</v>
      </c>
      <c r="D68" s="115"/>
      <c r="E68" s="115">
        <v>0</v>
      </c>
    </row>
    <row r="69" spans="1:5" x14ac:dyDescent="0.25">
      <c r="A69" s="114">
        <v>63</v>
      </c>
      <c r="B69" s="115">
        <v>18.100000000000001</v>
      </c>
      <c r="C69" s="115">
        <v>2.4500000000000002</v>
      </c>
      <c r="D69" s="115"/>
      <c r="E69" s="115">
        <v>0</v>
      </c>
    </row>
    <row r="70" spans="1:5" x14ac:dyDescent="0.25">
      <c r="A70" s="114">
        <v>64</v>
      </c>
      <c r="B70" s="115">
        <v>17.55</v>
      </c>
      <c r="C70" s="115">
        <v>2.4</v>
      </c>
      <c r="D70" s="115"/>
      <c r="E70" s="115">
        <v>0</v>
      </c>
    </row>
    <row r="71" spans="1:5" x14ac:dyDescent="0.25">
      <c r="A71" s="114">
        <v>65</v>
      </c>
      <c r="B71" s="115">
        <v>16.98</v>
      </c>
      <c r="C71" s="115">
        <v>2.34</v>
      </c>
      <c r="D71" s="115"/>
      <c r="E71" s="115"/>
    </row>
    <row r="72" spans="1:5" x14ac:dyDescent="0.25">
      <c r="A72" s="114">
        <v>66</v>
      </c>
      <c r="B72" s="115">
        <v>16.399999999999999</v>
      </c>
      <c r="C72" s="115">
        <v>2.29</v>
      </c>
      <c r="D72" s="115"/>
      <c r="E72" s="115"/>
    </row>
    <row r="73" spans="1:5" x14ac:dyDescent="0.25">
      <c r="A73" s="114">
        <v>67</v>
      </c>
      <c r="B73" s="115">
        <v>15.81</v>
      </c>
      <c r="C73" s="115">
        <v>2.27</v>
      </c>
      <c r="D73" s="115"/>
      <c r="E73" s="115"/>
    </row>
    <row r="74" spans="1:5" x14ac:dyDescent="0.25">
      <c r="A74" s="114">
        <v>68</v>
      </c>
      <c r="B74" s="115">
        <v>15.21</v>
      </c>
      <c r="C74" s="115">
        <v>2.2400000000000002</v>
      </c>
      <c r="D74" s="115"/>
      <c r="E74" s="115"/>
    </row>
    <row r="75" spans="1:5" x14ac:dyDescent="0.25">
      <c r="A75" s="114">
        <v>69</v>
      </c>
      <c r="B75" s="115">
        <v>14.6</v>
      </c>
      <c r="C75" s="115">
        <v>2.17</v>
      </c>
      <c r="D75" s="115">
        <v>2.84</v>
      </c>
      <c r="E75" s="115"/>
    </row>
    <row r="76" spans="1:5" x14ac:dyDescent="0.25">
      <c r="A76" s="114">
        <v>70</v>
      </c>
      <c r="B76" s="115">
        <v>13.99</v>
      </c>
      <c r="C76" s="115">
        <v>2.08</v>
      </c>
      <c r="D76" s="115">
        <v>2.64</v>
      </c>
      <c r="E76" s="115"/>
    </row>
    <row r="77" spans="1:5" x14ac:dyDescent="0.25">
      <c r="A77" s="114">
        <v>71</v>
      </c>
      <c r="B77" s="115">
        <v>13.38</v>
      </c>
      <c r="C77" s="115">
        <v>2.02</v>
      </c>
      <c r="D77" s="115">
        <v>2.4500000000000002</v>
      </c>
      <c r="E77" s="115"/>
    </row>
    <row r="78" spans="1:5" x14ac:dyDescent="0.25">
      <c r="A78" s="114">
        <v>72</v>
      </c>
      <c r="B78" s="115">
        <v>12.77</v>
      </c>
      <c r="C78" s="115">
        <v>1.99</v>
      </c>
      <c r="D78" s="115">
        <v>2.27</v>
      </c>
      <c r="E78" s="115"/>
    </row>
    <row r="79" spans="1:5" x14ac:dyDescent="0.25">
      <c r="A79" s="114">
        <v>73</v>
      </c>
      <c r="B79" s="115">
        <v>12.16</v>
      </c>
      <c r="C79" s="115">
        <v>1.96</v>
      </c>
      <c r="D79" s="115">
        <v>2.1</v>
      </c>
      <c r="E79" s="115"/>
    </row>
    <row r="80" spans="1:5" x14ac:dyDescent="0.25">
      <c r="A80" s="114">
        <v>74</v>
      </c>
      <c r="B80" s="115">
        <v>11.56</v>
      </c>
      <c r="C80" s="115">
        <v>1.87</v>
      </c>
      <c r="D80" s="115">
        <v>1.93</v>
      </c>
      <c r="E80" s="115"/>
    </row>
    <row r="81" spans="1:5" x14ac:dyDescent="0.25">
      <c r="A81" s="114">
        <v>75</v>
      </c>
      <c r="B81" s="115">
        <v>10.96</v>
      </c>
      <c r="C81" s="115">
        <v>1.72</v>
      </c>
      <c r="D81" s="115">
        <v>1.76</v>
      </c>
      <c r="E81" s="115"/>
    </row>
    <row r="82" spans="1:5" x14ac:dyDescent="0.25">
      <c r="A82" s="114">
        <v>76</v>
      </c>
      <c r="B82" s="115">
        <v>10.37</v>
      </c>
      <c r="C82" s="115">
        <v>1.63</v>
      </c>
      <c r="D82" s="115">
        <v>1.6</v>
      </c>
      <c r="E82" s="115"/>
    </row>
    <row r="83" spans="1:5" x14ac:dyDescent="0.25">
      <c r="A83" s="114">
        <v>77</v>
      </c>
      <c r="B83" s="115">
        <v>9.7799999999999994</v>
      </c>
      <c r="C83" s="115">
        <v>1.59</v>
      </c>
      <c r="D83" s="115">
        <v>1.46</v>
      </c>
      <c r="E83" s="115"/>
    </row>
    <row r="84" spans="1:5" x14ac:dyDescent="0.25">
      <c r="A84" s="114">
        <v>78</v>
      </c>
      <c r="B84" s="115">
        <v>9.2200000000000006</v>
      </c>
      <c r="C84" s="115">
        <v>1.55</v>
      </c>
      <c r="D84" s="115">
        <v>1.33</v>
      </c>
      <c r="E84" s="115"/>
    </row>
    <row r="85" spans="1:5" x14ac:dyDescent="0.25">
      <c r="A85" s="114">
        <v>79</v>
      </c>
      <c r="B85" s="115">
        <v>8.66</v>
      </c>
      <c r="C85" s="115">
        <v>1.44</v>
      </c>
      <c r="D85" s="115">
        <v>1.19</v>
      </c>
      <c r="E85" s="115"/>
    </row>
    <row r="86" spans="1:5" x14ac:dyDescent="0.25">
      <c r="A86" s="114">
        <v>80</v>
      </c>
      <c r="B86" s="115">
        <v>8.1300000000000008</v>
      </c>
      <c r="C86" s="115">
        <v>1.25</v>
      </c>
      <c r="D86" s="115">
        <v>1.06</v>
      </c>
      <c r="E86" s="115"/>
    </row>
    <row r="87" spans="1:5" x14ac:dyDescent="0.25">
      <c r="A87" s="114">
        <v>81</v>
      </c>
      <c r="B87" s="115">
        <v>7.61</v>
      </c>
      <c r="C87" s="115">
        <v>1.1399999999999999</v>
      </c>
      <c r="D87" s="115">
        <v>0.94</v>
      </c>
      <c r="E87" s="115"/>
    </row>
    <row r="88" spans="1:5" x14ac:dyDescent="0.25">
      <c r="A88" s="114">
        <v>82</v>
      </c>
      <c r="B88" s="115">
        <v>7.11</v>
      </c>
      <c r="C88" s="115">
        <v>1.1000000000000001</v>
      </c>
      <c r="D88" s="115">
        <v>0.84</v>
      </c>
      <c r="E88" s="115"/>
    </row>
    <row r="89" spans="1:5" x14ac:dyDescent="0.25">
      <c r="A89" s="114">
        <v>83</v>
      </c>
      <c r="B89" s="115">
        <v>6.63</v>
      </c>
      <c r="C89" s="115">
        <v>1.06</v>
      </c>
      <c r="D89" s="115">
        <v>0.76</v>
      </c>
      <c r="E89" s="115"/>
    </row>
    <row r="90" spans="1:5" x14ac:dyDescent="0.25">
      <c r="A90" s="114">
        <v>84</v>
      </c>
      <c r="B90" s="115">
        <v>6.17</v>
      </c>
      <c r="C90" s="115">
        <v>0.95</v>
      </c>
      <c r="D90" s="115">
        <v>0.67</v>
      </c>
      <c r="E90" s="115"/>
    </row>
    <row r="91" spans="1:5" x14ac:dyDescent="0.25">
      <c r="A91" s="114">
        <v>85</v>
      </c>
      <c r="B91" s="115">
        <v>5.74</v>
      </c>
      <c r="C91" s="115">
        <v>0.79</v>
      </c>
      <c r="D91" s="115">
        <v>0.57999999999999996</v>
      </c>
      <c r="E91" s="115"/>
    </row>
    <row r="92" spans="1:5" x14ac:dyDescent="0.25">
      <c r="A92" s="114">
        <v>86</v>
      </c>
      <c r="B92" s="115">
        <v>5.32</v>
      </c>
      <c r="C92" s="115">
        <v>0.7</v>
      </c>
      <c r="D92" s="115">
        <v>0.5</v>
      </c>
      <c r="E92" s="115"/>
    </row>
    <row r="93" spans="1:5" x14ac:dyDescent="0.25">
      <c r="A93" s="114">
        <v>87</v>
      </c>
      <c r="B93" s="115">
        <v>4.93</v>
      </c>
      <c r="C93" s="115">
        <v>0.66</v>
      </c>
      <c r="D93" s="115">
        <v>0.44</v>
      </c>
      <c r="E93" s="115"/>
    </row>
    <row r="94" spans="1:5" x14ac:dyDescent="0.25">
      <c r="A94" s="114">
        <v>88</v>
      </c>
      <c r="B94" s="115">
        <v>4.5599999999999996</v>
      </c>
      <c r="C94" s="115">
        <v>0.62</v>
      </c>
      <c r="D94" s="115">
        <v>0.39</v>
      </c>
      <c r="E94" s="115"/>
    </row>
    <row r="95" spans="1:5" x14ac:dyDescent="0.25">
      <c r="A95" s="114">
        <v>89</v>
      </c>
      <c r="B95" s="115">
        <v>4.22</v>
      </c>
      <c r="C95" s="115">
        <v>0.53</v>
      </c>
      <c r="D95" s="115">
        <v>0.34</v>
      </c>
      <c r="E95" s="115"/>
    </row>
    <row r="96" spans="1:5" x14ac:dyDescent="0.25">
      <c r="A96" s="114">
        <v>90</v>
      </c>
      <c r="B96" s="115">
        <v>3.9</v>
      </c>
      <c r="C96" s="115">
        <v>0.4</v>
      </c>
      <c r="D96" s="115">
        <v>0.28999999999999998</v>
      </c>
      <c r="E96" s="115"/>
    </row>
    <row r="97" spans="1:5" x14ac:dyDescent="0.25">
      <c r="A97" s="114">
        <v>91</v>
      </c>
      <c r="B97" s="115">
        <v>3.6</v>
      </c>
      <c r="C97" s="115">
        <v>0.33</v>
      </c>
      <c r="D97" s="115">
        <v>0.24</v>
      </c>
      <c r="E97" s="115"/>
    </row>
    <row r="98" spans="1:5" x14ac:dyDescent="0.25">
      <c r="A98" s="114">
        <v>92</v>
      </c>
      <c r="B98" s="115">
        <v>3.32</v>
      </c>
      <c r="C98" s="115">
        <v>0.31</v>
      </c>
      <c r="D98" s="115">
        <v>0.21</v>
      </c>
      <c r="E98" s="115"/>
    </row>
    <row r="99" spans="1:5" x14ac:dyDescent="0.25">
      <c r="A99" s="114">
        <v>93</v>
      </c>
      <c r="B99" s="115">
        <v>3.07</v>
      </c>
      <c r="C99" s="115">
        <v>0.28999999999999998</v>
      </c>
      <c r="D99" s="115">
        <v>0.19</v>
      </c>
      <c r="E99" s="115"/>
    </row>
    <row r="100" spans="1:5" x14ac:dyDescent="0.25">
      <c r="A100" s="114">
        <v>94</v>
      </c>
      <c r="B100" s="115">
        <v>2.84</v>
      </c>
      <c r="C100" s="115">
        <v>0.27</v>
      </c>
      <c r="D100" s="115">
        <v>0.17</v>
      </c>
      <c r="E100" s="115"/>
    </row>
    <row r="101" spans="1:5" x14ac:dyDescent="0.25">
      <c r="A101" s="114">
        <v>95</v>
      </c>
      <c r="B101" s="115">
        <v>2.63</v>
      </c>
      <c r="C101" s="115">
        <v>0.25</v>
      </c>
      <c r="D101" s="115">
        <v>0.15</v>
      </c>
      <c r="E101" s="115"/>
    </row>
  </sheetData>
  <sheetProtection algorithmName="SHA-512" hashValue="0d7Yf9b1HQLJCsvqnFmhCUEBMvNN6rKmP3e4XQ7kIRd7ILclQALe7/Wq7X0O+UW4BHeDwSCScqyS1QhOtzYfbw==" saltValue="GvDX+STIZ0AxsOhCOtSPgQ==" spinCount="100000" sheet="1" objects="1" scenarios="1"/>
  <conditionalFormatting sqref="A6:A16 A18:A20">
    <cfRule type="expression" dxfId="1107" priority="15" stopIfTrue="1">
      <formula>MOD(ROW(),2)=0</formula>
    </cfRule>
    <cfRule type="expression" dxfId="1106" priority="16" stopIfTrue="1">
      <formula>MOD(ROW(),2)&lt;&gt;0</formula>
    </cfRule>
  </conditionalFormatting>
  <conditionalFormatting sqref="B6:E16 C17:E20">
    <cfRule type="expression" dxfId="1105" priority="17" stopIfTrue="1">
      <formula>MOD(ROW(),2)=0</formula>
    </cfRule>
    <cfRule type="expression" dxfId="1104" priority="18" stopIfTrue="1">
      <formula>MOD(ROW(),2)&lt;&gt;0</formula>
    </cfRule>
  </conditionalFormatting>
  <conditionalFormatting sqref="A25:A101">
    <cfRule type="expression" dxfId="1103" priority="7" stopIfTrue="1">
      <formula>MOD(ROW(),2)=0</formula>
    </cfRule>
    <cfRule type="expression" dxfId="1102" priority="8" stopIfTrue="1">
      <formula>MOD(ROW(),2)&lt;&gt;0</formula>
    </cfRule>
  </conditionalFormatting>
  <conditionalFormatting sqref="B25:E101">
    <cfRule type="expression" dxfId="1101" priority="9" stopIfTrue="1">
      <formula>MOD(ROW(),2)=0</formula>
    </cfRule>
    <cfRule type="expression" dxfId="1100" priority="10" stopIfTrue="1">
      <formula>MOD(ROW(),2)&lt;&gt;0</formula>
    </cfRule>
  </conditionalFormatting>
  <conditionalFormatting sqref="B17">
    <cfRule type="expression" dxfId="1099" priority="5" stopIfTrue="1">
      <formula>MOD(ROW(),2)=0</formula>
    </cfRule>
    <cfRule type="expression" dxfId="1098" priority="6" stopIfTrue="1">
      <formula>MOD(ROW(),2)&lt;&gt;0</formula>
    </cfRule>
  </conditionalFormatting>
  <conditionalFormatting sqref="B18:B20">
    <cfRule type="expression" dxfId="1097" priority="3" stopIfTrue="1">
      <formula>MOD(ROW(),2)=0</formula>
    </cfRule>
    <cfRule type="expression" dxfId="1096" priority="4" stopIfTrue="1">
      <formula>MOD(ROW(),2)&lt;&gt;0</formula>
    </cfRule>
  </conditionalFormatting>
  <conditionalFormatting sqref="A17">
    <cfRule type="expression" dxfId="1095" priority="1" stopIfTrue="1">
      <formula>MOD(ROW(),2)=0</formula>
    </cfRule>
    <cfRule type="expression" dxfId="10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dimension ref="A1:I101"/>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PenCE - x-304</v>
      </c>
      <c r="B3" s="56"/>
      <c r="C3" s="56"/>
      <c r="D3" s="56"/>
      <c r="E3" s="56"/>
      <c r="F3" s="56"/>
      <c r="G3" s="56"/>
      <c r="H3" s="56"/>
      <c r="I3" s="56"/>
    </row>
    <row r="4" spans="1:9" x14ac:dyDescent="0.25">
      <c r="A4" s="58"/>
    </row>
    <row r="6" spans="1:9" x14ac:dyDescent="0.25">
      <c r="A6" s="87" t="s">
        <v>24</v>
      </c>
      <c r="B6" s="89" t="s">
        <v>26</v>
      </c>
      <c r="C6" s="89"/>
      <c r="D6" s="89"/>
      <c r="E6" s="89"/>
    </row>
    <row r="7" spans="1:9" x14ac:dyDescent="0.25">
      <c r="A7" s="88" t="s">
        <v>16</v>
      </c>
      <c r="B7" s="90" t="s">
        <v>46</v>
      </c>
      <c r="C7" s="90"/>
      <c r="D7" s="90"/>
      <c r="E7" s="90"/>
    </row>
    <row r="8" spans="1:9" x14ac:dyDescent="0.25">
      <c r="A8" s="88" t="s">
        <v>49</v>
      </c>
      <c r="B8" s="90" t="s">
        <v>47</v>
      </c>
      <c r="C8" s="90"/>
      <c r="D8" s="90"/>
      <c r="E8" s="90"/>
    </row>
    <row r="9" spans="1:9" x14ac:dyDescent="0.25">
      <c r="A9" s="88" t="s">
        <v>17</v>
      </c>
      <c r="B9" s="90" t="s">
        <v>351</v>
      </c>
      <c r="C9" s="90"/>
      <c r="D9" s="90"/>
      <c r="E9" s="90"/>
    </row>
    <row r="10" spans="1:9" ht="26.4" x14ac:dyDescent="0.25">
      <c r="A10" s="88" t="s">
        <v>2</v>
      </c>
      <c r="B10" s="90" t="s">
        <v>360</v>
      </c>
      <c r="C10" s="90"/>
      <c r="D10" s="90"/>
      <c r="E10" s="90"/>
    </row>
    <row r="11" spans="1:9" x14ac:dyDescent="0.25">
      <c r="A11" s="88" t="s">
        <v>23</v>
      </c>
      <c r="B11" s="90" t="s">
        <v>284</v>
      </c>
      <c r="C11" s="90"/>
      <c r="D11" s="90"/>
      <c r="E11" s="90"/>
    </row>
    <row r="12" spans="1:9" x14ac:dyDescent="0.25">
      <c r="A12" s="88" t="s">
        <v>266</v>
      </c>
      <c r="B12" s="90" t="s">
        <v>274</v>
      </c>
      <c r="C12" s="90"/>
      <c r="D12" s="90"/>
      <c r="E12" s="90"/>
    </row>
    <row r="13" spans="1:9" x14ac:dyDescent="0.25">
      <c r="A13" s="88" t="s">
        <v>52</v>
      </c>
      <c r="B13" s="90">
        <v>0</v>
      </c>
      <c r="C13" s="90"/>
      <c r="D13" s="90"/>
      <c r="E13" s="90"/>
    </row>
    <row r="14" spans="1:9" x14ac:dyDescent="0.25">
      <c r="A14" s="88" t="s">
        <v>18</v>
      </c>
      <c r="B14" s="90">
        <v>304</v>
      </c>
      <c r="C14" s="90"/>
      <c r="D14" s="90"/>
      <c r="E14" s="90"/>
    </row>
    <row r="15" spans="1:9" x14ac:dyDescent="0.25">
      <c r="A15" s="88" t="s">
        <v>53</v>
      </c>
      <c r="B15" s="90" t="s">
        <v>363</v>
      </c>
      <c r="C15" s="90"/>
      <c r="D15" s="90"/>
      <c r="E15" s="90"/>
    </row>
    <row r="16" spans="1:9" x14ac:dyDescent="0.25">
      <c r="A16" s="88" t="s">
        <v>54</v>
      </c>
      <c r="B16" s="90" t="s">
        <v>398</v>
      </c>
      <c r="C16" s="90"/>
      <c r="D16" s="90"/>
      <c r="E16" s="90"/>
    </row>
    <row r="17" spans="1:5" ht="39.6" x14ac:dyDescent="0.25">
      <c r="A17" s="88" t="s">
        <v>1131</v>
      </c>
      <c r="B17" s="90" t="s">
        <v>1127</v>
      </c>
      <c r="C17" s="90"/>
      <c r="D17" s="90"/>
      <c r="E17" s="90"/>
    </row>
    <row r="18" spans="1:5" x14ac:dyDescent="0.25">
      <c r="A18" s="88" t="s">
        <v>19</v>
      </c>
      <c r="B18" s="181">
        <v>45072</v>
      </c>
      <c r="C18" s="90"/>
      <c r="D18" s="90"/>
      <c r="E18" s="90"/>
    </row>
    <row r="19" spans="1:5" ht="26.4" x14ac:dyDescent="0.25">
      <c r="A19" s="88" t="s">
        <v>20</v>
      </c>
      <c r="B19" s="181">
        <v>45014</v>
      </c>
      <c r="C19" s="90"/>
      <c r="D19" s="90"/>
      <c r="E19" s="90"/>
    </row>
    <row r="20" spans="1:5" x14ac:dyDescent="0.25">
      <c r="A20" s="88" t="s">
        <v>264</v>
      </c>
      <c r="B20" s="123" t="s">
        <v>1126</v>
      </c>
      <c r="C20" s="90"/>
      <c r="D20" s="90"/>
      <c r="E20" s="90"/>
    </row>
    <row r="22" spans="1:5" x14ac:dyDescent="0.25">
      <c r="B22" s="117" t="str">
        <f>HYPERLINK("#'Factor List'!A1","Back to Factor List")</f>
        <v>Back to Factor List</v>
      </c>
    </row>
    <row r="25" spans="1:5" ht="26.4" x14ac:dyDescent="0.25">
      <c r="A25" s="113" t="s">
        <v>277</v>
      </c>
      <c r="B25" s="113" t="s">
        <v>355</v>
      </c>
      <c r="C25" s="113" t="s">
        <v>356</v>
      </c>
      <c r="D25" s="113" t="s">
        <v>281</v>
      </c>
      <c r="E25" s="113" t="s">
        <v>282</v>
      </c>
    </row>
    <row r="26" spans="1:5" x14ac:dyDescent="0.25">
      <c r="A26" s="114">
        <v>20</v>
      </c>
      <c r="B26" s="115">
        <v>32.479999999999997</v>
      </c>
      <c r="C26" s="115">
        <v>5.58</v>
      </c>
      <c r="D26" s="115"/>
      <c r="E26" s="115">
        <v>0</v>
      </c>
    </row>
    <row r="27" spans="1:5" x14ac:dyDescent="0.25">
      <c r="A27" s="114">
        <v>21</v>
      </c>
      <c r="B27" s="115">
        <v>32.24</v>
      </c>
      <c r="C27" s="115">
        <v>5.53</v>
      </c>
      <c r="D27" s="115"/>
      <c r="E27" s="115">
        <v>0</v>
      </c>
    </row>
    <row r="28" spans="1:5" x14ac:dyDescent="0.25">
      <c r="A28" s="114">
        <v>22</v>
      </c>
      <c r="B28" s="115">
        <v>32</v>
      </c>
      <c r="C28" s="115">
        <v>5.47</v>
      </c>
      <c r="D28" s="115"/>
      <c r="E28" s="115">
        <v>0</v>
      </c>
    </row>
    <row r="29" spans="1:5" x14ac:dyDescent="0.25">
      <c r="A29" s="114">
        <v>23</v>
      </c>
      <c r="B29" s="115">
        <v>31.76</v>
      </c>
      <c r="C29" s="115">
        <v>5.42</v>
      </c>
      <c r="D29" s="115"/>
      <c r="E29" s="115">
        <v>0</v>
      </c>
    </row>
    <row r="30" spans="1:5" x14ac:dyDescent="0.25">
      <c r="A30" s="114">
        <v>24</v>
      </c>
      <c r="B30" s="115">
        <v>31.51</v>
      </c>
      <c r="C30" s="115">
        <v>5.36</v>
      </c>
      <c r="D30" s="115"/>
      <c r="E30" s="115">
        <v>0</v>
      </c>
    </row>
    <row r="31" spans="1:5" x14ac:dyDescent="0.25">
      <c r="A31" s="114">
        <v>25</v>
      </c>
      <c r="B31" s="115">
        <v>31.27</v>
      </c>
      <c r="C31" s="115">
        <v>5.3</v>
      </c>
      <c r="D31" s="115"/>
      <c r="E31" s="115">
        <v>0</v>
      </c>
    </row>
    <row r="32" spans="1:5" x14ac:dyDescent="0.25">
      <c r="A32" s="114">
        <v>26</v>
      </c>
      <c r="B32" s="115">
        <v>31.02</v>
      </c>
      <c r="C32" s="115">
        <v>5.24</v>
      </c>
      <c r="D32" s="115"/>
      <c r="E32" s="115">
        <v>0</v>
      </c>
    </row>
    <row r="33" spans="1:5" x14ac:dyDescent="0.25">
      <c r="A33" s="114">
        <v>27</v>
      </c>
      <c r="B33" s="115">
        <v>30.77</v>
      </c>
      <c r="C33" s="115">
        <v>5.17</v>
      </c>
      <c r="D33" s="115"/>
      <c r="E33" s="115">
        <v>0</v>
      </c>
    </row>
    <row r="34" spans="1:5" x14ac:dyDescent="0.25">
      <c r="A34" s="114">
        <v>28</v>
      </c>
      <c r="B34" s="115">
        <v>30.52</v>
      </c>
      <c r="C34" s="115">
        <v>5.0999999999999996</v>
      </c>
      <c r="D34" s="115"/>
      <c r="E34" s="115">
        <v>0</v>
      </c>
    </row>
    <row r="35" spans="1:5" x14ac:dyDescent="0.25">
      <c r="A35" s="114">
        <v>29</v>
      </c>
      <c r="B35" s="115">
        <v>30.27</v>
      </c>
      <c r="C35" s="115">
        <v>5.03</v>
      </c>
      <c r="D35" s="115"/>
      <c r="E35" s="115">
        <v>0</v>
      </c>
    </row>
    <row r="36" spans="1:5" x14ac:dyDescent="0.25">
      <c r="A36" s="114">
        <v>30</v>
      </c>
      <c r="B36" s="115">
        <v>30.03</v>
      </c>
      <c r="C36" s="115">
        <v>4.95</v>
      </c>
      <c r="D36" s="115"/>
      <c r="E36" s="115">
        <v>0</v>
      </c>
    </row>
    <row r="37" spans="1:5" x14ac:dyDescent="0.25">
      <c r="A37" s="114">
        <v>31</v>
      </c>
      <c r="B37" s="115">
        <v>29.79</v>
      </c>
      <c r="C37" s="115">
        <v>4.87</v>
      </c>
      <c r="D37" s="115"/>
      <c r="E37" s="115">
        <v>0</v>
      </c>
    </row>
    <row r="38" spans="1:5" x14ac:dyDescent="0.25">
      <c r="A38" s="114">
        <v>32</v>
      </c>
      <c r="B38" s="115">
        <v>29.55</v>
      </c>
      <c r="C38" s="115">
        <v>4.78</v>
      </c>
      <c r="D38" s="115"/>
      <c r="E38" s="115">
        <v>0</v>
      </c>
    </row>
    <row r="39" spans="1:5" x14ac:dyDescent="0.25">
      <c r="A39" s="114">
        <v>33</v>
      </c>
      <c r="B39" s="115">
        <v>29.3</v>
      </c>
      <c r="C39" s="115">
        <v>4.6900000000000004</v>
      </c>
      <c r="D39" s="115"/>
      <c r="E39" s="115">
        <v>0</v>
      </c>
    </row>
    <row r="40" spans="1:5" x14ac:dyDescent="0.25">
      <c r="A40" s="114">
        <v>34</v>
      </c>
      <c r="B40" s="115">
        <v>29.05</v>
      </c>
      <c r="C40" s="115">
        <v>4.5999999999999996</v>
      </c>
      <c r="D40" s="115"/>
      <c r="E40" s="115">
        <v>0</v>
      </c>
    </row>
    <row r="41" spans="1:5" x14ac:dyDescent="0.25">
      <c r="A41" s="114">
        <v>35</v>
      </c>
      <c r="B41" s="115">
        <v>28.81</v>
      </c>
      <c r="C41" s="115">
        <v>4.51</v>
      </c>
      <c r="D41" s="115"/>
      <c r="E41" s="115">
        <v>0</v>
      </c>
    </row>
    <row r="42" spans="1:5" x14ac:dyDescent="0.25">
      <c r="A42" s="114">
        <v>36</v>
      </c>
      <c r="B42" s="115">
        <v>28.55</v>
      </c>
      <c r="C42" s="115">
        <v>4.42</v>
      </c>
      <c r="D42" s="115"/>
      <c r="E42" s="115">
        <v>0</v>
      </c>
    </row>
    <row r="43" spans="1:5" x14ac:dyDescent="0.25">
      <c r="A43" s="114">
        <v>37</v>
      </c>
      <c r="B43" s="115">
        <v>28.3</v>
      </c>
      <c r="C43" s="115">
        <v>4.32</v>
      </c>
      <c r="D43" s="115"/>
      <c r="E43" s="115">
        <v>0</v>
      </c>
    </row>
    <row r="44" spans="1:5" x14ac:dyDescent="0.25">
      <c r="A44" s="114">
        <v>38</v>
      </c>
      <c r="B44" s="115">
        <v>28.03</v>
      </c>
      <c r="C44" s="115">
        <v>4.2300000000000004</v>
      </c>
      <c r="D44" s="115"/>
      <c r="E44" s="115">
        <v>0</v>
      </c>
    </row>
    <row r="45" spans="1:5" x14ac:dyDescent="0.25">
      <c r="A45" s="114">
        <v>39</v>
      </c>
      <c r="B45" s="115">
        <v>27.76</v>
      </c>
      <c r="C45" s="115">
        <v>4.1399999999999997</v>
      </c>
      <c r="D45" s="115"/>
      <c r="E45" s="115">
        <v>0</v>
      </c>
    </row>
    <row r="46" spans="1:5" x14ac:dyDescent="0.25">
      <c r="A46" s="114">
        <v>40</v>
      </c>
      <c r="B46" s="115">
        <v>27.48</v>
      </c>
      <c r="C46" s="115">
        <v>4.05</v>
      </c>
      <c r="D46" s="115"/>
      <c r="E46" s="115">
        <v>0</v>
      </c>
    </row>
    <row r="47" spans="1:5" x14ac:dyDescent="0.25">
      <c r="A47" s="114">
        <v>41</v>
      </c>
      <c r="B47" s="115">
        <v>27.19</v>
      </c>
      <c r="C47" s="115">
        <v>3.95</v>
      </c>
      <c r="D47" s="115"/>
      <c r="E47" s="115">
        <v>0</v>
      </c>
    </row>
    <row r="48" spans="1:5" x14ac:dyDescent="0.25">
      <c r="A48" s="114">
        <v>42</v>
      </c>
      <c r="B48" s="115">
        <v>26.89</v>
      </c>
      <c r="C48" s="115">
        <v>3.86</v>
      </c>
      <c r="D48" s="115"/>
      <c r="E48" s="115">
        <v>0</v>
      </c>
    </row>
    <row r="49" spans="1:5" x14ac:dyDescent="0.25">
      <c r="A49" s="114">
        <v>43</v>
      </c>
      <c r="B49" s="115">
        <v>26.58</v>
      </c>
      <c r="C49" s="115">
        <v>3.77</v>
      </c>
      <c r="D49" s="115"/>
      <c r="E49" s="115">
        <v>0</v>
      </c>
    </row>
    <row r="50" spans="1:5" x14ac:dyDescent="0.25">
      <c r="A50" s="114">
        <v>44</v>
      </c>
      <c r="B50" s="115">
        <v>26.27</v>
      </c>
      <c r="C50" s="115">
        <v>3.69</v>
      </c>
      <c r="D50" s="115"/>
      <c r="E50" s="115">
        <v>0</v>
      </c>
    </row>
    <row r="51" spans="1:5" x14ac:dyDescent="0.25">
      <c r="A51" s="114">
        <v>45</v>
      </c>
      <c r="B51" s="115">
        <v>25.95</v>
      </c>
      <c r="C51" s="115">
        <v>3.6</v>
      </c>
      <c r="D51" s="115"/>
      <c r="E51" s="115">
        <v>0</v>
      </c>
    </row>
    <row r="52" spans="1:5" x14ac:dyDescent="0.25">
      <c r="A52" s="114">
        <v>46</v>
      </c>
      <c r="B52" s="115">
        <v>25.62</v>
      </c>
      <c r="C52" s="115">
        <v>3.51</v>
      </c>
      <c r="D52" s="115"/>
      <c r="E52" s="115">
        <v>0</v>
      </c>
    </row>
    <row r="53" spans="1:5" x14ac:dyDescent="0.25">
      <c r="A53" s="114">
        <v>47</v>
      </c>
      <c r="B53" s="115">
        <v>25.28</v>
      </c>
      <c r="C53" s="115">
        <v>3.42</v>
      </c>
      <c r="D53" s="115"/>
      <c r="E53" s="115">
        <v>0</v>
      </c>
    </row>
    <row r="54" spans="1:5" x14ac:dyDescent="0.25">
      <c r="A54" s="114">
        <v>48</v>
      </c>
      <c r="B54" s="115">
        <v>24.93</v>
      </c>
      <c r="C54" s="115">
        <v>3.34</v>
      </c>
      <c r="D54" s="115"/>
      <c r="E54" s="115">
        <v>0</v>
      </c>
    </row>
    <row r="55" spans="1:5" x14ac:dyDescent="0.25">
      <c r="A55" s="114">
        <v>49</v>
      </c>
      <c r="B55" s="115">
        <v>24.57</v>
      </c>
      <c r="C55" s="115">
        <v>3.26</v>
      </c>
      <c r="D55" s="115"/>
      <c r="E55" s="115">
        <v>0</v>
      </c>
    </row>
    <row r="56" spans="1:5" x14ac:dyDescent="0.25">
      <c r="A56" s="114">
        <v>50</v>
      </c>
      <c r="B56" s="115">
        <v>24.19</v>
      </c>
      <c r="C56" s="115">
        <v>3.18</v>
      </c>
      <c r="D56" s="115"/>
      <c r="E56" s="115">
        <v>0</v>
      </c>
    </row>
    <row r="57" spans="1:5" x14ac:dyDescent="0.25">
      <c r="A57" s="114">
        <v>51</v>
      </c>
      <c r="B57" s="115">
        <v>23.8</v>
      </c>
      <c r="C57" s="115">
        <v>3.11</v>
      </c>
      <c r="D57" s="115"/>
      <c r="E57" s="115">
        <v>0</v>
      </c>
    </row>
    <row r="58" spans="1:5" x14ac:dyDescent="0.25">
      <c r="A58" s="114">
        <v>52</v>
      </c>
      <c r="B58" s="115">
        <v>23.4</v>
      </c>
      <c r="C58" s="115">
        <v>3.03</v>
      </c>
      <c r="D58" s="115"/>
      <c r="E58" s="115">
        <v>0</v>
      </c>
    </row>
    <row r="59" spans="1:5" x14ac:dyDescent="0.25">
      <c r="A59" s="114">
        <v>53</v>
      </c>
      <c r="B59" s="115">
        <v>22.98</v>
      </c>
      <c r="C59" s="115">
        <v>2.97</v>
      </c>
      <c r="D59" s="115"/>
      <c r="E59" s="115">
        <v>0</v>
      </c>
    </row>
    <row r="60" spans="1:5" x14ac:dyDescent="0.25">
      <c r="A60" s="114">
        <v>54</v>
      </c>
      <c r="B60" s="115">
        <v>22.55</v>
      </c>
      <c r="C60" s="115">
        <v>2.9</v>
      </c>
      <c r="D60" s="115"/>
      <c r="E60" s="115">
        <v>0</v>
      </c>
    </row>
    <row r="61" spans="1:5" x14ac:dyDescent="0.25">
      <c r="A61" s="114">
        <v>55</v>
      </c>
      <c r="B61" s="115">
        <v>22.11</v>
      </c>
      <c r="C61" s="115">
        <v>2.84</v>
      </c>
      <c r="D61" s="115"/>
      <c r="E61" s="115">
        <v>0</v>
      </c>
    </row>
    <row r="62" spans="1:5" x14ac:dyDescent="0.25">
      <c r="A62" s="114">
        <v>56</v>
      </c>
      <c r="B62" s="115">
        <v>21.66</v>
      </c>
      <c r="C62" s="115">
        <v>2.78</v>
      </c>
      <c r="D62" s="115"/>
      <c r="E62" s="115">
        <v>0</v>
      </c>
    </row>
    <row r="63" spans="1:5" x14ac:dyDescent="0.25">
      <c r="A63" s="114">
        <v>57</v>
      </c>
      <c r="B63" s="115">
        <v>21.19</v>
      </c>
      <c r="C63" s="115">
        <v>2.73</v>
      </c>
      <c r="D63" s="115"/>
      <c r="E63" s="115">
        <v>0</v>
      </c>
    </row>
    <row r="64" spans="1:5" x14ac:dyDescent="0.25">
      <c r="A64" s="114">
        <v>58</v>
      </c>
      <c r="B64" s="115">
        <v>20.71</v>
      </c>
      <c r="C64" s="115">
        <v>2.67</v>
      </c>
      <c r="D64" s="115"/>
      <c r="E64" s="115">
        <v>0</v>
      </c>
    </row>
    <row r="65" spans="1:5" x14ac:dyDescent="0.25">
      <c r="A65" s="114">
        <v>59</v>
      </c>
      <c r="B65" s="115">
        <v>20.21</v>
      </c>
      <c r="C65" s="115">
        <v>2.62</v>
      </c>
      <c r="D65" s="115"/>
      <c r="E65" s="115">
        <v>0</v>
      </c>
    </row>
    <row r="66" spans="1:5" x14ac:dyDescent="0.25">
      <c r="A66" s="114">
        <v>60</v>
      </c>
      <c r="B66" s="115">
        <v>19.7</v>
      </c>
      <c r="C66" s="115">
        <v>2.58</v>
      </c>
      <c r="D66" s="115"/>
      <c r="E66" s="115">
        <v>0</v>
      </c>
    </row>
    <row r="67" spans="1:5" x14ac:dyDescent="0.25">
      <c r="A67" s="114">
        <v>61</v>
      </c>
      <c r="B67" s="115">
        <v>19.18</v>
      </c>
      <c r="C67" s="115">
        <v>2.5299999999999998</v>
      </c>
      <c r="D67" s="115"/>
      <c r="E67" s="115">
        <v>0</v>
      </c>
    </row>
    <row r="68" spans="1:5" x14ac:dyDescent="0.25">
      <c r="A68" s="114">
        <v>62</v>
      </c>
      <c r="B68" s="115">
        <v>18.649999999999999</v>
      </c>
      <c r="C68" s="115">
        <v>2.4900000000000002</v>
      </c>
      <c r="D68" s="115"/>
      <c r="E68" s="115">
        <v>0</v>
      </c>
    </row>
    <row r="69" spans="1:5" x14ac:dyDescent="0.25">
      <c r="A69" s="114">
        <v>63</v>
      </c>
      <c r="B69" s="115">
        <v>18.100000000000001</v>
      </c>
      <c r="C69" s="115">
        <v>2.4500000000000002</v>
      </c>
      <c r="D69" s="115"/>
      <c r="E69" s="115">
        <v>0</v>
      </c>
    </row>
    <row r="70" spans="1:5" x14ac:dyDescent="0.25">
      <c r="A70" s="114">
        <v>64</v>
      </c>
      <c r="B70" s="115">
        <v>17.55</v>
      </c>
      <c r="C70" s="115">
        <v>2.4</v>
      </c>
      <c r="D70" s="115"/>
      <c r="E70" s="115">
        <v>0</v>
      </c>
    </row>
    <row r="71" spans="1:5" x14ac:dyDescent="0.25">
      <c r="A71" s="114">
        <v>65</v>
      </c>
      <c r="B71" s="115">
        <v>16.98</v>
      </c>
      <c r="C71" s="115">
        <v>2.34</v>
      </c>
      <c r="D71" s="115"/>
      <c r="E71" s="115"/>
    </row>
    <row r="72" spans="1:5" x14ac:dyDescent="0.25">
      <c r="A72" s="114">
        <v>66</v>
      </c>
      <c r="B72" s="115">
        <v>16.399999999999999</v>
      </c>
      <c r="C72" s="115">
        <v>2.29</v>
      </c>
      <c r="D72" s="115"/>
      <c r="E72" s="115"/>
    </row>
    <row r="73" spans="1:5" x14ac:dyDescent="0.25">
      <c r="A73" s="114">
        <v>67</v>
      </c>
      <c r="B73" s="115">
        <v>15.81</v>
      </c>
      <c r="C73" s="115">
        <v>2.27</v>
      </c>
      <c r="D73" s="115"/>
      <c r="E73" s="115"/>
    </row>
    <row r="74" spans="1:5" x14ac:dyDescent="0.25">
      <c r="A74" s="114">
        <v>68</v>
      </c>
      <c r="B74" s="115">
        <v>15.21</v>
      </c>
      <c r="C74" s="115">
        <v>2.2400000000000002</v>
      </c>
      <c r="D74" s="115"/>
      <c r="E74" s="115"/>
    </row>
    <row r="75" spans="1:5" x14ac:dyDescent="0.25">
      <c r="A75" s="114">
        <v>69</v>
      </c>
      <c r="B75" s="115">
        <v>14.6</v>
      </c>
      <c r="C75" s="115">
        <v>2.17</v>
      </c>
      <c r="D75" s="115">
        <v>2.5099999999999998</v>
      </c>
      <c r="E75" s="115"/>
    </row>
    <row r="76" spans="1:5" x14ac:dyDescent="0.25">
      <c r="A76" s="114">
        <v>70</v>
      </c>
      <c r="B76" s="115">
        <v>13.99</v>
      </c>
      <c r="C76" s="115">
        <v>2.08</v>
      </c>
      <c r="D76" s="115">
        <v>2.33</v>
      </c>
      <c r="E76" s="115"/>
    </row>
    <row r="77" spans="1:5" x14ac:dyDescent="0.25">
      <c r="A77" s="114">
        <v>71</v>
      </c>
      <c r="B77" s="115">
        <v>13.38</v>
      </c>
      <c r="C77" s="115">
        <v>2.02</v>
      </c>
      <c r="D77" s="115">
        <v>2.15</v>
      </c>
      <c r="E77" s="115"/>
    </row>
    <row r="78" spans="1:5" x14ac:dyDescent="0.25">
      <c r="A78" s="114">
        <v>72</v>
      </c>
      <c r="B78" s="115">
        <v>12.77</v>
      </c>
      <c r="C78" s="115">
        <v>1.99</v>
      </c>
      <c r="D78" s="115">
        <v>1.97</v>
      </c>
      <c r="E78" s="115"/>
    </row>
    <row r="79" spans="1:5" x14ac:dyDescent="0.25">
      <c r="A79" s="114">
        <v>73</v>
      </c>
      <c r="B79" s="115">
        <v>12.16</v>
      </c>
      <c r="C79" s="115">
        <v>1.96</v>
      </c>
      <c r="D79" s="115">
        <v>1.81</v>
      </c>
      <c r="E79" s="115"/>
    </row>
    <row r="80" spans="1:5" x14ac:dyDescent="0.25">
      <c r="A80" s="114">
        <v>74</v>
      </c>
      <c r="B80" s="115">
        <v>11.56</v>
      </c>
      <c r="C80" s="115">
        <v>1.87</v>
      </c>
      <c r="D80" s="115">
        <v>1.65</v>
      </c>
      <c r="E80" s="115"/>
    </row>
    <row r="81" spans="1:5" x14ac:dyDescent="0.25">
      <c r="A81" s="114">
        <v>75</v>
      </c>
      <c r="B81" s="115">
        <v>10.96</v>
      </c>
      <c r="C81" s="115">
        <v>1.72</v>
      </c>
      <c r="D81" s="115">
        <v>1.5</v>
      </c>
      <c r="E81" s="115"/>
    </row>
    <row r="82" spans="1:5" x14ac:dyDescent="0.25">
      <c r="A82" s="114">
        <v>76</v>
      </c>
      <c r="B82" s="115">
        <v>10.37</v>
      </c>
      <c r="C82" s="115">
        <v>1.63</v>
      </c>
      <c r="D82" s="115">
        <v>1.36</v>
      </c>
      <c r="E82" s="115"/>
    </row>
    <row r="83" spans="1:5" x14ac:dyDescent="0.25">
      <c r="A83" s="114">
        <v>77</v>
      </c>
      <c r="B83" s="115">
        <v>9.7799999999999994</v>
      </c>
      <c r="C83" s="115">
        <v>1.59</v>
      </c>
      <c r="D83" s="115">
        <v>1.23</v>
      </c>
      <c r="E83" s="115"/>
    </row>
    <row r="84" spans="1:5" x14ac:dyDescent="0.25">
      <c r="A84" s="114">
        <v>78</v>
      </c>
      <c r="B84" s="115">
        <v>9.2200000000000006</v>
      </c>
      <c r="C84" s="115">
        <v>1.55</v>
      </c>
      <c r="D84" s="115">
        <v>1.1000000000000001</v>
      </c>
      <c r="E84" s="115"/>
    </row>
    <row r="85" spans="1:5" x14ac:dyDescent="0.25">
      <c r="A85" s="114">
        <v>79</v>
      </c>
      <c r="B85" s="115">
        <v>8.66</v>
      </c>
      <c r="C85" s="115">
        <v>1.44</v>
      </c>
      <c r="D85" s="115">
        <v>0.99</v>
      </c>
      <c r="E85" s="115"/>
    </row>
    <row r="86" spans="1:5" x14ac:dyDescent="0.25">
      <c r="A86" s="114">
        <v>80</v>
      </c>
      <c r="B86" s="115">
        <v>8.1300000000000008</v>
      </c>
      <c r="C86" s="115">
        <v>1.25</v>
      </c>
      <c r="D86" s="115">
        <v>0.88</v>
      </c>
      <c r="E86" s="115"/>
    </row>
    <row r="87" spans="1:5" x14ac:dyDescent="0.25">
      <c r="A87" s="114">
        <v>81</v>
      </c>
      <c r="B87" s="115">
        <v>7.61</v>
      </c>
      <c r="C87" s="115">
        <v>1.1399999999999999</v>
      </c>
      <c r="D87" s="115">
        <v>0.78</v>
      </c>
      <c r="E87" s="115"/>
    </row>
    <row r="88" spans="1:5" x14ac:dyDescent="0.25">
      <c r="A88" s="114">
        <v>82</v>
      </c>
      <c r="B88" s="115">
        <v>7.11</v>
      </c>
      <c r="C88" s="115">
        <v>1.1000000000000001</v>
      </c>
      <c r="D88" s="115">
        <v>0.69</v>
      </c>
      <c r="E88" s="115"/>
    </row>
    <row r="89" spans="1:5" x14ac:dyDescent="0.25">
      <c r="A89" s="114">
        <v>83</v>
      </c>
      <c r="B89" s="115">
        <v>6.63</v>
      </c>
      <c r="C89" s="115">
        <v>1.06</v>
      </c>
      <c r="D89" s="115">
        <v>0.61</v>
      </c>
      <c r="E89" s="115"/>
    </row>
    <row r="90" spans="1:5" x14ac:dyDescent="0.25">
      <c r="A90" s="114">
        <v>84</v>
      </c>
      <c r="B90" s="115">
        <v>6.17</v>
      </c>
      <c r="C90" s="115">
        <v>0.95</v>
      </c>
      <c r="D90" s="115">
        <v>0.54</v>
      </c>
      <c r="E90" s="115"/>
    </row>
    <row r="91" spans="1:5" x14ac:dyDescent="0.25">
      <c r="A91" s="114">
        <v>85</v>
      </c>
      <c r="B91" s="115">
        <v>5.74</v>
      </c>
      <c r="C91" s="115">
        <v>0.79</v>
      </c>
      <c r="D91" s="115">
        <v>0.47</v>
      </c>
      <c r="E91" s="115"/>
    </row>
    <row r="92" spans="1:5" x14ac:dyDescent="0.25">
      <c r="A92" s="114">
        <v>86</v>
      </c>
      <c r="B92" s="115">
        <v>5.32</v>
      </c>
      <c r="C92" s="115">
        <v>0.7</v>
      </c>
      <c r="D92" s="115">
        <v>0.41</v>
      </c>
      <c r="E92" s="115"/>
    </row>
    <row r="93" spans="1:5" x14ac:dyDescent="0.25">
      <c r="A93" s="114">
        <v>87</v>
      </c>
      <c r="B93" s="115">
        <v>4.93</v>
      </c>
      <c r="C93" s="115">
        <v>0.66</v>
      </c>
      <c r="D93" s="115">
        <v>0.35</v>
      </c>
      <c r="E93" s="115"/>
    </row>
    <row r="94" spans="1:5" x14ac:dyDescent="0.25">
      <c r="A94" s="114">
        <v>88</v>
      </c>
      <c r="B94" s="115">
        <v>4.5599999999999996</v>
      </c>
      <c r="C94" s="115">
        <v>0.62</v>
      </c>
      <c r="D94" s="115">
        <v>0.31</v>
      </c>
      <c r="E94" s="115"/>
    </row>
    <row r="95" spans="1:5" x14ac:dyDescent="0.25">
      <c r="A95" s="114">
        <v>89</v>
      </c>
      <c r="B95" s="115">
        <v>4.22</v>
      </c>
      <c r="C95" s="115">
        <v>0.53</v>
      </c>
      <c r="D95" s="115">
        <v>0.26</v>
      </c>
      <c r="E95" s="115"/>
    </row>
    <row r="96" spans="1:5" x14ac:dyDescent="0.25">
      <c r="A96" s="114">
        <v>90</v>
      </c>
      <c r="B96" s="115">
        <v>3.9</v>
      </c>
      <c r="C96" s="115">
        <v>0.4</v>
      </c>
      <c r="D96" s="115">
        <v>0.23</v>
      </c>
      <c r="E96" s="115"/>
    </row>
    <row r="97" spans="1:5" x14ac:dyDescent="0.25">
      <c r="A97" s="114">
        <v>91</v>
      </c>
      <c r="B97" s="115">
        <v>3.6</v>
      </c>
      <c r="C97" s="115">
        <v>0.33</v>
      </c>
      <c r="D97" s="115">
        <v>0.2</v>
      </c>
      <c r="E97" s="115"/>
    </row>
    <row r="98" spans="1:5" x14ac:dyDescent="0.25">
      <c r="A98" s="114">
        <v>92</v>
      </c>
      <c r="B98" s="115">
        <v>3.32</v>
      </c>
      <c r="C98" s="115">
        <v>0.31</v>
      </c>
      <c r="D98" s="115">
        <v>0.17</v>
      </c>
      <c r="E98" s="115"/>
    </row>
    <row r="99" spans="1:5" x14ac:dyDescent="0.25">
      <c r="A99" s="114">
        <v>93</v>
      </c>
      <c r="B99" s="115">
        <v>3.07</v>
      </c>
      <c r="C99" s="115">
        <v>0.28999999999999998</v>
      </c>
      <c r="D99" s="115">
        <v>0.14000000000000001</v>
      </c>
      <c r="E99" s="115"/>
    </row>
    <row r="100" spans="1:5" x14ac:dyDescent="0.25">
      <c r="A100" s="114">
        <v>94</v>
      </c>
      <c r="B100" s="115">
        <v>2.84</v>
      </c>
      <c r="C100" s="115">
        <v>0.27</v>
      </c>
      <c r="D100" s="115">
        <v>0.12</v>
      </c>
      <c r="E100" s="115"/>
    </row>
    <row r="101" spans="1:5" x14ac:dyDescent="0.25">
      <c r="A101" s="114">
        <v>95</v>
      </c>
      <c r="B101" s="115">
        <v>2.63</v>
      </c>
      <c r="C101" s="115">
        <v>0.25</v>
      </c>
      <c r="D101" s="115">
        <v>0.11</v>
      </c>
      <c r="E101" s="115"/>
    </row>
  </sheetData>
  <sheetProtection algorithmName="SHA-512" hashValue="jev9DRmhTWI+RKmLb+KjGAP+d7KGdQIhP450SRjMO+QsYFJjq8+EcXa5iHl8jAUMwanP4512xe9JkfZNgeBdJQ==" saltValue="WEKxhvxUXwYCdtk8bzY84g==" spinCount="100000" sheet="1" objects="1" scenarios="1"/>
  <conditionalFormatting sqref="A6:A16 A18:A20">
    <cfRule type="expression" dxfId="1093" priority="15" stopIfTrue="1">
      <formula>MOD(ROW(),2)=0</formula>
    </cfRule>
    <cfRule type="expression" dxfId="1092" priority="16" stopIfTrue="1">
      <formula>MOD(ROW(),2)&lt;&gt;0</formula>
    </cfRule>
  </conditionalFormatting>
  <conditionalFormatting sqref="B6:E16 C17:E20">
    <cfRule type="expression" dxfId="1091" priority="17" stopIfTrue="1">
      <formula>MOD(ROW(),2)=0</formula>
    </cfRule>
    <cfRule type="expression" dxfId="1090" priority="18" stopIfTrue="1">
      <formula>MOD(ROW(),2)&lt;&gt;0</formula>
    </cfRule>
  </conditionalFormatting>
  <conditionalFormatting sqref="A25:A101">
    <cfRule type="expression" dxfId="1089" priority="7" stopIfTrue="1">
      <formula>MOD(ROW(),2)=0</formula>
    </cfRule>
    <cfRule type="expression" dxfId="1088" priority="8" stopIfTrue="1">
      <formula>MOD(ROW(),2)&lt;&gt;0</formula>
    </cfRule>
  </conditionalFormatting>
  <conditionalFormatting sqref="B25:E101">
    <cfRule type="expression" dxfId="1087" priority="9" stopIfTrue="1">
      <formula>MOD(ROW(),2)=0</formula>
    </cfRule>
    <cfRule type="expression" dxfId="1086" priority="10" stopIfTrue="1">
      <formula>MOD(ROW(),2)&lt;&gt;0</formula>
    </cfRule>
  </conditionalFormatting>
  <conditionalFormatting sqref="B17">
    <cfRule type="expression" dxfId="1085" priority="5" stopIfTrue="1">
      <formula>MOD(ROW(),2)=0</formula>
    </cfRule>
    <cfRule type="expression" dxfId="1084" priority="6" stopIfTrue="1">
      <formula>MOD(ROW(),2)&lt;&gt;0</formula>
    </cfRule>
  </conditionalFormatting>
  <conditionalFormatting sqref="B18:B20">
    <cfRule type="expression" dxfId="1083" priority="3" stopIfTrue="1">
      <formula>MOD(ROW(),2)=0</formula>
    </cfRule>
    <cfRule type="expression" dxfId="1082" priority="4" stopIfTrue="1">
      <formula>MOD(ROW(),2)&lt;&gt;0</formula>
    </cfRule>
  </conditionalFormatting>
  <conditionalFormatting sqref="A17">
    <cfRule type="expression" dxfId="1081" priority="1" stopIfTrue="1">
      <formula>MOD(ROW(),2)=0</formula>
    </cfRule>
    <cfRule type="expression" dxfId="10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tabColor theme="3" tint="0.39997558519241921"/>
  </sheetPr>
  <dimension ref="A1:U859"/>
  <sheetViews>
    <sheetView showGridLines="0" tabSelected="1" topLeftCell="A3" zoomScale="85" zoomScaleNormal="85" workbookViewId="0">
      <selection activeCell="F10" sqref="F10"/>
    </sheetView>
  </sheetViews>
  <sheetFormatPr defaultRowHeight="13.2" x14ac:dyDescent="0.25"/>
  <cols>
    <col min="1" max="1" width="16.21875" customWidth="1"/>
    <col min="2" max="2" width="13.5546875" customWidth="1"/>
    <col min="3" max="3" width="15.44140625" customWidth="1"/>
    <col min="4" max="4" width="12.5546875" style="26" customWidth="1"/>
    <col min="5" max="5" width="36" style="26" customWidth="1"/>
    <col min="6" max="6" width="15.21875" style="26" customWidth="1"/>
    <col min="7" max="7" width="19.6640625" style="26" customWidth="1"/>
    <col min="8" max="8" width="11.44140625" customWidth="1"/>
    <col min="9" max="9" width="18.44140625" customWidth="1"/>
    <col min="10" max="10" width="12.77734375" customWidth="1"/>
    <col min="11" max="11" width="18.77734375" customWidth="1"/>
    <col min="12" max="12" width="89.21875" style="119" customWidth="1"/>
    <col min="13" max="14" width="13.5546875" style="155" customWidth="1"/>
    <col min="15" max="15" width="12.44140625" style="155" customWidth="1"/>
    <col min="16" max="16" width="8.77734375" hidden="1" customWidth="1"/>
    <col min="17" max="17" width="9" hidden="1" customWidth="1"/>
    <col min="18" max="18" width="15.44140625" style="86" hidden="1" customWidth="1"/>
    <col min="19" max="21" width="8.77734375" hidden="1" customWidth="1"/>
    <col min="22" max="28" width="0" hidden="1" customWidth="1"/>
  </cols>
  <sheetData>
    <row r="1" spans="1:19" ht="21" x14ac:dyDescent="0.4">
      <c r="A1" s="4" t="s">
        <v>4</v>
      </c>
      <c r="B1" s="10"/>
      <c r="C1" s="10"/>
      <c r="D1" s="91"/>
      <c r="E1" s="91"/>
      <c r="F1" s="91"/>
      <c r="G1" s="91"/>
      <c r="H1" s="10"/>
      <c r="I1" s="10"/>
      <c r="J1" s="10"/>
      <c r="K1" s="10"/>
      <c r="L1" s="124"/>
      <c r="M1" s="153"/>
      <c r="N1" s="154"/>
      <c r="R1"/>
    </row>
    <row r="2" spans="1:19" ht="15.6" x14ac:dyDescent="0.3">
      <c r="A2" s="11" t="str">
        <f>IF(title="&gt; Enter workbook title here","Enter workbook title in Cover sheet",title)</f>
        <v>TPS_S - Consolidated Factor Spreadsheet</v>
      </c>
      <c r="B2" s="9"/>
      <c r="C2" s="9"/>
      <c r="D2" s="92"/>
      <c r="E2" s="92"/>
      <c r="F2" s="92"/>
      <c r="G2" s="92"/>
      <c r="H2" s="9"/>
      <c r="I2" s="9"/>
      <c r="J2" s="9"/>
      <c r="K2" s="9"/>
      <c r="L2" s="125"/>
      <c r="M2" s="156"/>
      <c r="N2" s="156"/>
      <c r="R2"/>
    </row>
    <row r="3" spans="1:19" ht="15.6" x14ac:dyDescent="0.3">
      <c r="A3" s="6" t="s">
        <v>25</v>
      </c>
      <c r="B3" s="9"/>
      <c r="C3" s="9"/>
      <c r="D3" s="92"/>
      <c r="E3" s="92"/>
      <c r="F3" s="92"/>
      <c r="G3" s="92"/>
      <c r="H3" s="9"/>
      <c r="I3" s="9"/>
      <c r="J3" s="9"/>
      <c r="K3" s="9"/>
      <c r="L3" s="125"/>
      <c r="M3" s="156"/>
      <c r="N3" s="156"/>
      <c r="R3"/>
    </row>
    <row r="4" spans="1:19" x14ac:dyDescent="0.25">
      <c r="A4" s="7"/>
      <c r="R4"/>
    </row>
    <row r="5" spans="1:19" x14ac:dyDescent="0.25">
      <c r="R5"/>
    </row>
    <row r="6" spans="1:19" ht="16.5" customHeight="1" x14ac:dyDescent="0.25">
      <c r="A6" s="122"/>
      <c r="B6" s="122"/>
      <c r="C6" s="122"/>
      <c r="D6" s="170"/>
      <c r="E6" s="170"/>
      <c r="F6" s="122"/>
      <c r="G6" s="170"/>
      <c r="H6" s="122"/>
      <c r="I6" s="122"/>
      <c r="J6" s="122"/>
      <c r="K6" s="122"/>
      <c r="L6" s="126"/>
      <c r="M6" s="157"/>
      <c r="N6" s="157"/>
      <c r="O6" s="157"/>
      <c r="R6"/>
    </row>
    <row r="7" spans="1:19" ht="44.1" customHeight="1" x14ac:dyDescent="0.25">
      <c r="A7" s="127" t="s">
        <v>1121</v>
      </c>
      <c r="B7" s="127" t="s">
        <v>16</v>
      </c>
      <c r="C7" s="127" t="s">
        <v>49</v>
      </c>
      <c r="D7" s="127" t="s">
        <v>17</v>
      </c>
      <c r="E7" s="127" t="s">
        <v>2</v>
      </c>
      <c r="F7" s="127" t="s">
        <v>23</v>
      </c>
      <c r="G7" s="127" t="s">
        <v>266</v>
      </c>
      <c r="H7" s="127" t="s">
        <v>50</v>
      </c>
      <c r="I7" s="127" t="s">
        <v>18</v>
      </c>
      <c r="J7" s="127" t="s">
        <v>51</v>
      </c>
      <c r="K7" s="127" t="s">
        <v>54</v>
      </c>
      <c r="L7" s="127" t="s">
        <v>1124</v>
      </c>
      <c r="M7" s="158" t="s">
        <v>19</v>
      </c>
      <c r="N7" s="158" t="s">
        <v>20</v>
      </c>
      <c r="O7" s="158" t="s">
        <v>264</v>
      </c>
      <c r="R7"/>
    </row>
    <row r="8" spans="1:19" s="93" customFormat="1" ht="50.1" customHeight="1" x14ac:dyDescent="0.25">
      <c r="A8" s="128" t="s">
        <v>1122</v>
      </c>
      <c r="B8" s="129"/>
      <c r="C8" s="129"/>
      <c r="D8" s="128" t="s">
        <v>1123</v>
      </c>
      <c r="E8" s="171"/>
      <c r="F8" s="129"/>
      <c r="G8" s="171"/>
      <c r="H8" s="129"/>
      <c r="I8" s="129"/>
      <c r="J8" s="129"/>
      <c r="K8" s="129"/>
      <c r="L8" s="129"/>
      <c r="M8" s="159"/>
      <c r="N8" s="159"/>
      <c r="O8" s="159"/>
      <c r="P8" s="118" t="s">
        <v>69</v>
      </c>
      <c r="Q8" s="118" t="s">
        <v>70</v>
      </c>
      <c r="R8" s="118" t="s">
        <v>71</v>
      </c>
      <c r="S8" s="118" t="s">
        <v>72</v>
      </c>
    </row>
    <row r="9" spans="1:19" ht="37.049999999999997" customHeight="1" x14ac:dyDescent="0.25">
      <c r="A9" s="121" t="str">
        <f t="shared" ref="A9:A39" si="0">HYPERLINK("#'x-"&amp;I9 &amp; "'!A1","x-"&amp;I9)</f>
        <v>x-101</v>
      </c>
      <c r="B9" s="130" t="s">
        <v>721</v>
      </c>
      <c r="C9" s="131" t="s">
        <v>47</v>
      </c>
      <c r="D9" s="131" t="s">
        <v>722</v>
      </c>
      <c r="E9" s="172" t="s">
        <v>723</v>
      </c>
      <c r="F9" s="130" t="s">
        <v>658</v>
      </c>
      <c r="G9" s="132" t="s">
        <v>274</v>
      </c>
      <c r="H9" s="133">
        <v>0</v>
      </c>
      <c r="I9" s="133">
        <v>101</v>
      </c>
      <c r="J9" s="130" t="s">
        <v>724</v>
      </c>
      <c r="K9" s="130" t="s">
        <v>725</v>
      </c>
      <c r="L9" s="134" t="s">
        <v>1130</v>
      </c>
      <c r="M9" s="160">
        <v>45216</v>
      </c>
      <c r="N9" s="160">
        <v>45200</v>
      </c>
      <c r="O9" s="161" t="s">
        <v>1180</v>
      </c>
      <c r="P9" s="119" t="s">
        <v>366</v>
      </c>
      <c r="Q9" s="119" t="s">
        <v>367</v>
      </c>
      <c r="R9" s="120">
        <v>43412.636284722219</v>
      </c>
    </row>
    <row r="10" spans="1:19" ht="37.049999999999997" customHeight="1" x14ac:dyDescent="0.25">
      <c r="A10" s="121" t="str">
        <f t="shared" si="0"/>
        <v>x-202</v>
      </c>
      <c r="B10" s="135" t="s">
        <v>46</v>
      </c>
      <c r="C10" s="132" t="s">
        <v>48</v>
      </c>
      <c r="D10" s="132" t="s">
        <v>271</v>
      </c>
      <c r="E10" s="132" t="s">
        <v>272</v>
      </c>
      <c r="F10" s="133" t="s">
        <v>273</v>
      </c>
      <c r="G10" s="132" t="s">
        <v>274</v>
      </c>
      <c r="H10" s="133">
        <v>1</v>
      </c>
      <c r="I10" s="133">
        <v>202</v>
      </c>
      <c r="J10" s="133" t="s">
        <v>275</v>
      </c>
      <c r="K10" s="133" t="s">
        <v>276</v>
      </c>
      <c r="L10" s="132" t="s">
        <v>1125</v>
      </c>
      <c r="M10" s="160">
        <v>45072</v>
      </c>
      <c r="N10" s="160">
        <v>45014</v>
      </c>
      <c r="O10" s="161" t="s">
        <v>1180</v>
      </c>
      <c r="P10" s="119" t="s">
        <v>365</v>
      </c>
      <c r="Q10" s="119" t="s">
        <v>366</v>
      </c>
      <c r="R10" s="119" t="s">
        <v>367</v>
      </c>
      <c r="S10" s="120">
        <v>43412.636284722219</v>
      </c>
    </row>
    <row r="11" spans="1:19" ht="37.049999999999997" customHeight="1" x14ac:dyDescent="0.25">
      <c r="A11" s="121" t="str">
        <f t="shared" si="0"/>
        <v>x-203</v>
      </c>
      <c r="B11" s="135" t="s">
        <v>46</v>
      </c>
      <c r="C11" s="132" t="s">
        <v>48</v>
      </c>
      <c r="D11" s="132" t="s">
        <v>271</v>
      </c>
      <c r="E11" s="132" t="s">
        <v>283</v>
      </c>
      <c r="F11" s="133" t="s">
        <v>284</v>
      </c>
      <c r="G11" s="132" t="s">
        <v>274</v>
      </c>
      <c r="H11" s="133">
        <v>1</v>
      </c>
      <c r="I11" s="133">
        <v>203</v>
      </c>
      <c r="J11" s="133" t="s">
        <v>285</v>
      </c>
      <c r="K11" s="133" t="s">
        <v>286</v>
      </c>
      <c r="L11" s="132" t="s">
        <v>1125</v>
      </c>
      <c r="M11" s="160">
        <v>45072</v>
      </c>
      <c r="N11" s="160">
        <v>45014</v>
      </c>
      <c r="O11" s="161" t="s">
        <v>1180</v>
      </c>
      <c r="P11" s="119" t="s">
        <v>368</v>
      </c>
      <c r="Q11" s="119" t="s">
        <v>366</v>
      </c>
      <c r="R11" s="119" t="s">
        <v>367</v>
      </c>
      <c r="S11" s="120">
        <v>43412.636284722219</v>
      </c>
    </row>
    <row r="12" spans="1:19" ht="37.049999999999997" customHeight="1" x14ac:dyDescent="0.25">
      <c r="A12" s="121" t="str">
        <f t="shared" si="0"/>
        <v>x-204</v>
      </c>
      <c r="B12" s="135" t="s">
        <v>46</v>
      </c>
      <c r="C12" s="132" t="s">
        <v>47</v>
      </c>
      <c r="D12" s="132" t="s">
        <v>271</v>
      </c>
      <c r="E12" s="132" t="s">
        <v>287</v>
      </c>
      <c r="F12" s="133" t="s">
        <v>273</v>
      </c>
      <c r="G12" s="132" t="s">
        <v>274</v>
      </c>
      <c r="H12" s="133">
        <v>0</v>
      </c>
      <c r="I12" s="133">
        <v>204</v>
      </c>
      <c r="J12" s="133" t="s">
        <v>288</v>
      </c>
      <c r="K12" s="133" t="s">
        <v>289</v>
      </c>
      <c r="L12" s="132" t="s">
        <v>1125</v>
      </c>
      <c r="M12" s="160">
        <v>45072</v>
      </c>
      <c r="N12" s="160">
        <v>45014</v>
      </c>
      <c r="O12" s="161" t="s">
        <v>1180</v>
      </c>
      <c r="P12" s="119" t="s">
        <v>369</v>
      </c>
      <c r="Q12" s="119" t="s">
        <v>366</v>
      </c>
      <c r="R12" s="119" t="s">
        <v>367</v>
      </c>
      <c r="S12" s="120">
        <v>43412.636284722219</v>
      </c>
    </row>
    <row r="13" spans="1:19" ht="37.049999999999997" customHeight="1" x14ac:dyDescent="0.25">
      <c r="A13" s="121" t="str">
        <f t="shared" si="0"/>
        <v>x-205</v>
      </c>
      <c r="B13" s="135" t="s">
        <v>46</v>
      </c>
      <c r="C13" s="132" t="s">
        <v>47</v>
      </c>
      <c r="D13" s="132" t="s">
        <v>271</v>
      </c>
      <c r="E13" s="132" t="s">
        <v>290</v>
      </c>
      <c r="F13" s="133" t="s">
        <v>284</v>
      </c>
      <c r="G13" s="132" t="s">
        <v>274</v>
      </c>
      <c r="H13" s="133">
        <v>0</v>
      </c>
      <c r="I13" s="133">
        <v>205</v>
      </c>
      <c r="J13" s="133" t="s">
        <v>291</v>
      </c>
      <c r="K13" s="133" t="s">
        <v>292</v>
      </c>
      <c r="L13" s="132" t="s">
        <v>1125</v>
      </c>
      <c r="M13" s="160">
        <v>45072</v>
      </c>
      <c r="N13" s="160">
        <v>45014</v>
      </c>
      <c r="O13" s="161" t="s">
        <v>1180</v>
      </c>
      <c r="P13" s="119" t="s">
        <v>370</v>
      </c>
      <c r="Q13" s="119" t="s">
        <v>366</v>
      </c>
      <c r="R13" s="119" t="s">
        <v>367</v>
      </c>
      <c r="S13" s="120">
        <v>43412.636284722219</v>
      </c>
    </row>
    <row r="14" spans="1:19" ht="37.049999999999997" customHeight="1" x14ac:dyDescent="0.25">
      <c r="A14" s="121" t="str">
        <f t="shared" si="0"/>
        <v>x-206</v>
      </c>
      <c r="B14" s="135" t="s">
        <v>46</v>
      </c>
      <c r="C14" s="132" t="s">
        <v>47</v>
      </c>
      <c r="D14" s="132" t="s">
        <v>271</v>
      </c>
      <c r="E14" s="132" t="s">
        <v>293</v>
      </c>
      <c r="F14" s="133" t="s">
        <v>284</v>
      </c>
      <c r="G14" s="132" t="s">
        <v>274</v>
      </c>
      <c r="H14" s="133">
        <v>0</v>
      </c>
      <c r="I14" s="133">
        <v>206</v>
      </c>
      <c r="J14" s="133" t="s">
        <v>294</v>
      </c>
      <c r="K14" s="133" t="s">
        <v>295</v>
      </c>
      <c r="L14" s="132" t="s">
        <v>1125</v>
      </c>
      <c r="M14" s="160">
        <v>45072</v>
      </c>
      <c r="N14" s="160">
        <v>45014</v>
      </c>
      <c r="O14" s="161" t="s">
        <v>1180</v>
      </c>
      <c r="P14" s="119" t="s">
        <v>371</v>
      </c>
      <c r="Q14" s="119" t="s">
        <v>366</v>
      </c>
      <c r="R14" s="119" t="s">
        <v>367</v>
      </c>
      <c r="S14" s="120">
        <v>43412.636284722219</v>
      </c>
    </row>
    <row r="15" spans="1:19" ht="37.049999999999997" customHeight="1" x14ac:dyDescent="0.25">
      <c r="A15" s="121" t="str">
        <f t="shared" si="0"/>
        <v>x-207</v>
      </c>
      <c r="B15" s="135" t="s">
        <v>46</v>
      </c>
      <c r="C15" s="132" t="s">
        <v>47</v>
      </c>
      <c r="D15" s="132" t="s">
        <v>271</v>
      </c>
      <c r="E15" s="132" t="s">
        <v>296</v>
      </c>
      <c r="F15" s="133" t="s">
        <v>273</v>
      </c>
      <c r="G15" s="132" t="s">
        <v>274</v>
      </c>
      <c r="H15" s="133">
        <v>0</v>
      </c>
      <c r="I15" s="133">
        <v>207</v>
      </c>
      <c r="J15" s="133" t="s">
        <v>297</v>
      </c>
      <c r="K15" s="133" t="s">
        <v>298</v>
      </c>
      <c r="L15" s="132" t="s">
        <v>1125</v>
      </c>
      <c r="M15" s="160">
        <v>45072</v>
      </c>
      <c r="N15" s="160">
        <v>45014</v>
      </c>
      <c r="O15" s="161" t="s">
        <v>1180</v>
      </c>
      <c r="P15" s="119" t="s">
        <v>372</v>
      </c>
      <c r="Q15" s="119" t="s">
        <v>366</v>
      </c>
      <c r="R15" s="119" t="s">
        <v>367</v>
      </c>
      <c r="S15" s="120">
        <v>43412.636284722219</v>
      </c>
    </row>
    <row r="16" spans="1:19" ht="37.049999999999997" customHeight="1" x14ac:dyDescent="0.25">
      <c r="A16" s="121" t="str">
        <f t="shared" si="0"/>
        <v>x-208</v>
      </c>
      <c r="B16" s="135" t="s">
        <v>46</v>
      </c>
      <c r="C16" s="132" t="s">
        <v>47</v>
      </c>
      <c r="D16" s="132" t="s">
        <v>271</v>
      </c>
      <c r="E16" s="132" t="s">
        <v>299</v>
      </c>
      <c r="F16" s="133" t="s">
        <v>273</v>
      </c>
      <c r="G16" s="132" t="s">
        <v>274</v>
      </c>
      <c r="H16" s="133">
        <v>0</v>
      </c>
      <c r="I16" s="133">
        <v>208</v>
      </c>
      <c r="J16" s="133" t="s">
        <v>300</v>
      </c>
      <c r="K16" s="133" t="s">
        <v>301</v>
      </c>
      <c r="L16" s="132" t="s">
        <v>1125</v>
      </c>
      <c r="M16" s="160">
        <v>45072</v>
      </c>
      <c r="N16" s="160">
        <v>45014</v>
      </c>
      <c r="O16" s="161" t="s">
        <v>1180</v>
      </c>
      <c r="P16" s="119" t="s">
        <v>373</v>
      </c>
      <c r="Q16" s="119" t="s">
        <v>366</v>
      </c>
      <c r="R16" s="119" t="s">
        <v>367</v>
      </c>
      <c r="S16" s="120">
        <v>43412.636284722219</v>
      </c>
    </row>
    <row r="17" spans="1:19" ht="37.049999999999997" customHeight="1" x14ac:dyDescent="0.25">
      <c r="A17" s="121" t="str">
        <f t="shared" si="0"/>
        <v>x-209</v>
      </c>
      <c r="B17" s="135" t="s">
        <v>46</v>
      </c>
      <c r="C17" s="132" t="s">
        <v>47</v>
      </c>
      <c r="D17" s="132" t="s">
        <v>271</v>
      </c>
      <c r="E17" s="132" t="s">
        <v>302</v>
      </c>
      <c r="F17" s="133" t="s">
        <v>284</v>
      </c>
      <c r="G17" s="132" t="s">
        <v>274</v>
      </c>
      <c r="H17" s="133">
        <v>0</v>
      </c>
      <c r="I17" s="133">
        <v>209</v>
      </c>
      <c r="J17" s="133" t="s">
        <v>303</v>
      </c>
      <c r="K17" s="133" t="s">
        <v>304</v>
      </c>
      <c r="L17" s="132" t="s">
        <v>1125</v>
      </c>
      <c r="M17" s="160">
        <v>45072</v>
      </c>
      <c r="N17" s="160">
        <v>45014</v>
      </c>
      <c r="O17" s="161" t="s">
        <v>1180</v>
      </c>
      <c r="P17" s="119" t="s">
        <v>374</v>
      </c>
      <c r="Q17" s="119" t="s">
        <v>366</v>
      </c>
      <c r="R17" s="119" t="s">
        <v>367</v>
      </c>
      <c r="S17" s="120">
        <v>43412.636284722219</v>
      </c>
    </row>
    <row r="18" spans="1:19" ht="37.049999999999997" customHeight="1" x14ac:dyDescent="0.25">
      <c r="A18" s="121" t="str">
        <f t="shared" si="0"/>
        <v>x-210</v>
      </c>
      <c r="B18" s="135" t="s">
        <v>46</v>
      </c>
      <c r="C18" s="132" t="s">
        <v>47</v>
      </c>
      <c r="D18" s="132" t="s">
        <v>271</v>
      </c>
      <c r="E18" s="132" t="s">
        <v>305</v>
      </c>
      <c r="F18" s="133" t="s">
        <v>284</v>
      </c>
      <c r="G18" s="132" t="s">
        <v>274</v>
      </c>
      <c r="H18" s="133">
        <v>0</v>
      </c>
      <c r="I18" s="133">
        <v>210</v>
      </c>
      <c r="J18" s="133" t="s">
        <v>306</v>
      </c>
      <c r="K18" s="133" t="s">
        <v>307</v>
      </c>
      <c r="L18" s="132" t="s">
        <v>1125</v>
      </c>
      <c r="M18" s="160">
        <v>45072</v>
      </c>
      <c r="N18" s="160">
        <v>45014</v>
      </c>
      <c r="O18" s="161" t="s">
        <v>1180</v>
      </c>
      <c r="P18" s="119" t="s">
        <v>375</v>
      </c>
      <c r="Q18" s="119" t="s">
        <v>366</v>
      </c>
      <c r="R18" s="119" t="s">
        <v>367</v>
      </c>
      <c r="S18" s="120">
        <v>43412.636284722219</v>
      </c>
    </row>
    <row r="19" spans="1:19" ht="37.049999999999997" customHeight="1" x14ac:dyDescent="0.25">
      <c r="A19" s="121" t="str">
        <f t="shared" si="0"/>
        <v>x-211</v>
      </c>
      <c r="B19" s="135" t="s">
        <v>46</v>
      </c>
      <c r="C19" s="132" t="s">
        <v>47</v>
      </c>
      <c r="D19" s="132" t="s">
        <v>271</v>
      </c>
      <c r="E19" s="132" t="s">
        <v>308</v>
      </c>
      <c r="F19" s="133" t="s">
        <v>273</v>
      </c>
      <c r="G19" s="132" t="s">
        <v>274</v>
      </c>
      <c r="H19" s="133">
        <v>0</v>
      </c>
      <c r="I19" s="133">
        <v>211</v>
      </c>
      <c r="J19" s="133" t="s">
        <v>309</v>
      </c>
      <c r="K19" s="133" t="s">
        <v>310</v>
      </c>
      <c r="L19" s="132" t="s">
        <v>1125</v>
      </c>
      <c r="M19" s="160">
        <v>45072</v>
      </c>
      <c r="N19" s="160">
        <v>45014</v>
      </c>
      <c r="O19" s="161" t="s">
        <v>1180</v>
      </c>
      <c r="P19" s="119" t="s">
        <v>376</v>
      </c>
      <c r="Q19" s="119" t="s">
        <v>366</v>
      </c>
      <c r="R19" s="119" t="s">
        <v>367</v>
      </c>
      <c r="S19" s="120">
        <v>43412.636284722219</v>
      </c>
    </row>
    <row r="20" spans="1:19" ht="37.049999999999997" customHeight="1" x14ac:dyDescent="0.25">
      <c r="A20" s="121" t="str">
        <f t="shared" si="0"/>
        <v>x-212</v>
      </c>
      <c r="B20" s="135" t="s">
        <v>46</v>
      </c>
      <c r="C20" s="132" t="s">
        <v>47</v>
      </c>
      <c r="D20" s="132" t="s">
        <v>271</v>
      </c>
      <c r="E20" s="132" t="s">
        <v>311</v>
      </c>
      <c r="F20" s="133" t="s">
        <v>273</v>
      </c>
      <c r="G20" s="132" t="s">
        <v>274</v>
      </c>
      <c r="H20" s="133">
        <v>0</v>
      </c>
      <c r="I20" s="133">
        <v>212</v>
      </c>
      <c r="J20" s="133" t="s">
        <v>312</v>
      </c>
      <c r="K20" s="133" t="s">
        <v>313</v>
      </c>
      <c r="L20" s="132" t="s">
        <v>1125</v>
      </c>
      <c r="M20" s="160">
        <v>45072</v>
      </c>
      <c r="N20" s="160">
        <v>45014</v>
      </c>
      <c r="O20" s="161" t="s">
        <v>1180</v>
      </c>
      <c r="P20" s="119" t="s">
        <v>377</v>
      </c>
      <c r="Q20" s="119" t="s">
        <v>366</v>
      </c>
      <c r="R20" s="119" t="s">
        <v>367</v>
      </c>
      <c r="S20" s="120">
        <v>43412.636284722219</v>
      </c>
    </row>
    <row r="21" spans="1:19" ht="37.049999999999997" customHeight="1" x14ac:dyDescent="0.25">
      <c r="A21" s="121" t="str">
        <f t="shared" si="0"/>
        <v>x-213</v>
      </c>
      <c r="B21" s="135" t="s">
        <v>46</v>
      </c>
      <c r="C21" s="132" t="s">
        <v>47</v>
      </c>
      <c r="D21" s="132" t="s">
        <v>271</v>
      </c>
      <c r="E21" s="132" t="s">
        <v>314</v>
      </c>
      <c r="F21" s="133" t="s">
        <v>284</v>
      </c>
      <c r="G21" s="132" t="s">
        <v>274</v>
      </c>
      <c r="H21" s="133">
        <v>0</v>
      </c>
      <c r="I21" s="133">
        <v>213</v>
      </c>
      <c r="J21" s="133" t="s">
        <v>315</v>
      </c>
      <c r="K21" s="133" t="s">
        <v>316</v>
      </c>
      <c r="L21" s="132" t="s">
        <v>1125</v>
      </c>
      <c r="M21" s="160">
        <v>45072</v>
      </c>
      <c r="N21" s="160">
        <v>45014</v>
      </c>
      <c r="O21" s="161" t="s">
        <v>1180</v>
      </c>
      <c r="P21" s="119" t="s">
        <v>378</v>
      </c>
      <c r="Q21" s="119" t="s">
        <v>366</v>
      </c>
      <c r="R21" s="119" t="s">
        <v>367</v>
      </c>
      <c r="S21" s="120">
        <v>43412.636284722219</v>
      </c>
    </row>
    <row r="22" spans="1:19" ht="37.049999999999997" customHeight="1" x14ac:dyDescent="0.25">
      <c r="A22" s="121" t="str">
        <f t="shared" si="0"/>
        <v>x-214</v>
      </c>
      <c r="B22" s="135" t="s">
        <v>46</v>
      </c>
      <c r="C22" s="132" t="s">
        <v>47</v>
      </c>
      <c r="D22" s="132" t="s">
        <v>271</v>
      </c>
      <c r="E22" s="132" t="s">
        <v>317</v>
      </c>
      <c r="F22" s="133" t="s">
        <v>284</v>
      </c>
      <c r="G22" s="132" t="s">
        <v>274</v>
      </c>
      <c r="H22" s="133">
        <v>0</v>
      </c>
      <c r="I22" s="133">
        <v>214</v>
      </c>
      <c r="J22" s="133" t="s">
        <v>318</v>
      </c>
      <c r="K22" s="133" t="s">
        <v>319</v>
      </c>
      <c r="L22" s="132" t="s">
        <v>1125</v>
      </c>
      <c r="M22" s="160">
        <v>45072</v>
      </c>
      <c r="N22" s="160">
        <v>45014</v>
      </c>
      <c r="O22" s="161" t="s">
        <v>1180</v>
      </c>
      <c r="P22" s="119" t="s">
        <v>379</v>
      </c>
      <c r="Q22" s="119" t="s">
        <v>366</v>
      </c>
      <c r="R22" s="119" t="s">
        <v>367</v>
      </c>
      <c r="S22" s="120">
        <v>43412.636284722219</v>
      </c>
    </row>
    <row r="23" spans="1:19" ht="37.049999999999997" customHeight="1" x14ac:dyDescent="0.25">
      <c r="A23" s="121" t="str">
        <f t="shared" si="0"/>
        <v>x-215</v>
      </c>
      <c r="B23" s="135" t="s">
        <v>46</v>
      </c>
      <c r="C23" s="132" t="s">
        <v>47</v>
      </c>
      <c r="D23" s="132" t="s">
        <v>271</v>
      </c>
      <c r="E23" s="132" t="s">
        <v>320</v>
      </c>
      <c r="F23" s="133" t="s">
        <v>273</v>
      </c>
      <c r="G23" s="132" t="s">
        <v>274</v>
      </c>
      <c r="H23" s="133">
        <v>0</v>
      </c>
      <c r="I23" s="133">
        <v>215</v>
      </c>
      <c r="J23" s="133" t="s">
        <v>321</v>
      </c>
      <c r="K23" s="133" t="s">
        <v>322</v>
      </c>
      <c r="L23" s="132" t="s">
        <v>1125</v>
      </c>
      <c r="M23" s="160">
        <v>45072</v>
      </c>
      <c r="N23" s="160">
        <v>45014</v>
      </c>
      <c r="O23" s="161" t="s">
        <v>1180</v>
      </c>
      <c r="P23" s="119" t="s">
        <v>380</v>
      </c>
      <c r="Q23" s="119" t="s">
        <v>366</v>
      </c>
      <c r="R23" s="119" t="s">
        <v>367</v>
      </c>
      <c r="S23" s="120">
        <v>43412.636284722219</v>
      </c>
    </row>
    <row r="24" spans="1:19" ht="37.049999999999997" customHeight="1" x14ac:dyDescent="0.25">
      <c r="A24" s="121" t="str">
        <f t="shared" si="0"/>
        <v>x-216</v>
      </c>
      <c r="B24" s="135" t="s">
        <v>46</v>
      </c>
      <c r="C24" s="132" t="s">
        <v>47</v>
      </c>
      <c r="D24" s="132" t="s">
        <v>271</v>
      </c>
      <c r="E24" s="132" t="s">
        <v>323</v>
      </c>
      <c r="F24" s="133" t="s">
        <v>273</v>
      </c>
      <c r="G24" s="132" t="s">
        <v>274</v>
      </c>
      <c r="H24" s="133">
        <v>0</v>
      </c>
      <c r="I24" s="133">
        <v>216</v>
      </c>
      <c r="J24" s="133" t="s">
        <v>324</v>
      </c>
      <c r="K24" s="133" t="s">
        <v>325</v>
      </c>
      <c r="L24" s="132" t="s">
        <v>1125</v>
      </c>
      <c r="M24" s="160">
        <v>45072</v>
      </c>
      <c r="N24" s="160">
        <v>45014</v>
      </c>
      <c r="O24" s="161" t="s">
        <v>1180</v>
      </c>
      <c r="P24" s="119" t="s">
        <v>381</v>
      </c>
      <c r="Q24" s="119" t="s">
        <v>366</v>
      </c>
      <c r="R24" s="119" t="s">
        <v>367</v>
      </c>
      <c r="S24" s="120">
        <v>43412.636284722219</v>
      </c>
    </row>
    <row r="25" spans="1:19" ht="37.049999999999997" customHeight="1" x14ac:dyDescent="0.25">
      <c r="A25" s="121" t="str">
        <f t="shared" si="0"/>
        <v>x-217</v>
      </c>
      <c r="B25" s="135" t="s">
        <v>46</v>
      </c>
      <c r="C25" s="132" t="s">
        <v>47</v>
      </c>
      <c r="D25" s="132" t="s">
        <v>271</v>
      </c>
      <c r="E25" s="132" t="s">
        <v>326</v>
      </c>
      <c r="F25" s="133" t="s">
        <v>284</v>
      </c>
      <c r="G25" s="132" t="s">
        <v>274</v>
      </c>
      <c r="H25" s="133">
        <v>0</v>
      </c>
      <c r="I25" s="133">
        <v>217</v>
      </c>
      <c r="J25" s="133" t="s">
        <v>327</v>
      </c>
      <c r="K25" s="133" t="s">
        <v>328</v>
      </c>
      <c r="L25" s="132" t="s">
        <v>1125</v>
      </c>
      <c r="M25" s="160">
        <v>45072</v>
      </c>
      <c r="N25" s="160">
        <v>45014</v>
      </c>
      <c r="O25" s="161" t="s">
        <v>1180</v>
      </c>
      <c r="P25" s="119" t="s">
        <v>382</v>
      </c>
      <c r="Q25" s="119" t="s">
        <v>366</v>
      </c>
      <c r="R25" s="119" t="s">
        <v>367</v>
      </c>
      <c r="S25" s="120">
        <v>43412.636284722219</v>
      </c>
    </row>
    <row r="26" spans="1:19" ht="37.049999999999997" customHeight="1" x14ac:dyDescent="0.25">
      <c r="A26" s="121" t="str">
        <f t="shared" si="0"/>
        <v>x-218</v>
      </c>
      <c r="B26" s="135" t="s">
        <v>46</v>
      </c>
      <c r="C26" s="132" t="s">
        <v>47</v>
      </c>
      <c r="D26" s="132" t="s">
        <v>271</v>
      </c>
      <c r="E26" s="132" t="s">
        <v>329</v>
      </c>
      <c r="F26" s="133" t="s">
        <v>284</v>
      </c>
      <c r="G26" s="132" t="s">
        <v>274</v>
      </c>
      <c r="H26" s="133">
        <v>0</v>
      </c>
      <c r="I26" s="133">
        <v>218</v>
      </c>
      <c r="J26" s="133" t="s">
        <v>330</v>
      </c>
      <c r="K26" s="133" t="s">
        <v>331</v>
      </c>
      <c r="L26" s="132" t="s">
        <v>1125</v>
      </c>
      <c r="M26" s="160">
        <v>45072</v>
      </c>
      <c r="N26" s="160">
        <v>45014</v>
      </c>
      <c r="O26" s="161" t="s">
        <v>1180</v>
      </c>
      <c r="P26" s="119" t="s">
        <v>383</v>
      </c>
      <c r="Q26" s="119" t="s">
        <v>366</v>
      </c>
      <c r="R26" s="119" t="s">
        <v>367</v>
      </c>
      <c r="S26" s="120">
        <v>43412.636284722219</v>
      </c>
    </row>
    <row r="27" spans="1:19" ht="37.049999999999997" customHeight="1" x14ac:dyDescent="0.25">
      <c r="A27" s="121" t="str">
        <f t="shared" si="0"/>
        <v>x-219</v>
      </c>
      <c r="B27" s="135" t="s">
        <v>46</v>
      </c>
      <c r="C27" s="132" t="s">
        <v>48</v>
      </c>
      <c r="D27" s="132" t="s">
        <v>271</v>
      </c>
      <c r="E27" s="132" t="s">
        <v>332</v>
      </c>
      <c r="F27" s="133" t="s">
        <v>273</v>
      </c>
      <c r="G27" s="132" t="s">
        <v>274</v>
      </c>
      <c r="H27" s="133">
        <v>1</v>
      </c>
      <c r="I27" s="133">
        <v>219</v>
      </c>
      <c r="J27" s="133" t="s">
        <v>333</v>
      </c>
      <c r="K27" s="133" t="s">
        <v>334</v>
      </c>
      <c r="L27" s="132" t="s">
        <v>1125</v>
      </c>
      <c r="M27" s="160">
        <v>45072</v>
      </c>
      <c r="N27" s="160">
        <v>45014</v>
      </c>
      <c r="O27" s="161" t="s">
        <v>1180</v>
      </c>
      <c r="P27" s="119" t="s">
        <v>384</v>
      </c>
      <c r="Q27" s="119" t="s">
        <v>366</v>
      </c>
      <c r="R27" s="119" t="s">
        <v>367</v>
      </c>
      <c r="S27" s="120">
        <v>43412.636284722219</v>
      </c>
    </row>
    <row r="28" spans="1:19" ht="37.049999999999997" customHeight="1" x14ac:dyDescent="0.25">
      <c r="A28" s="121" t="str">
        <f t="shared" si="0"/>
        <v>x-220</v>
      </c>
      <c r="B28" s="135" t="s">
        <v>46</v>
      </c>
      <c r="C28" s="132" t="s">
        <v>48</v>
      </c>
      <c r="D28" s="132" t="s">
        <v>271</v>
      </c>
      <c r="E28" s="132" t="s">
        <v>335</v>
      </c>
      <c r="F28" s="133" t="s">
        <v>284</v>
      </c>
      <c r="G28" s="132" t="s">
        <v>274</v>
      </c>
      <c r="H28" s="133">
        <v>1</v>
      </c>
      <c r="I28" s="133">
        <v>220</v>
      </c>
      <c r="J28" s="133" t="s">
        <v>336</v>
      </c>
      <c r="K28" s="133" t="s">
        <v>337</v>
      </c>
      <c r="L28" s="132" t="s">
        <v>1125</v>
      </c>
      <c r="M28" s="160">
        <v>45072</v>
      </c>
      <c r="N28" s="160">
        <v>45014</v>
      </c>
      <c r="O28" s="161" t="s">
        <v>1180</v>
      </c>
      <c r="P28" s="119" t="s">
        <v>385</v>
      </c>
      <c r="Q28" s="119" t="s">
        <v>366</v>
      </c>
      <c r="R28" s="119" t="s">
        <v>367</v>
      </c>
      <c r="S28" s="120">
        <v>43412.636284722219</v>
      </c>
    </row>
    <row r="29" spans="1:19" ht="37.049999999999997" customHeight="1" x14ac:dyDescent="0.25">
      <c r="A29" s="121" t="str">
        <f t="shared" si="0"/>
        <v>x-221</v>
      </c>
      <c r="B29" s="135" t="s">
        <v>46</v>
      </c>
      <c r="C29" s="132" t="s">
        <v>48</v>
      </c>
      <c r="D29" s="132" t="s">
        <v>271</v>
      </c>
      <c r="E29" s="132" t="s">
        <v>338</v>
      </c>
      <c r="F29" s="133" t="s">
        <v>273</v>
      </c>
      <c r="G29" s="132" t="s">
        <v>274</v>
      </c>
      <c r="H29" s="133">
        <v>1</v>
      </c>
      <c r="I29" s="133">
        <v>221</v>
      </c>
      <c r="J29" s="133" t="s">
        <v>339</v>
      </c>
      <c r="K29" s="133" t="s">
        <v>340</v>
      </c>
      <c r="L29" s="132" t="s">
        <v>1125</v>
      </c>
      <c r="M29" s="160">
        <v>45072</v>
      </c>
      <c r="N29" s="160">
        <v>45014</v>
      </c>
      <c r="O29" s="161" t="s">
        <v>1180</v>
      </c>
      <c r="P29" s="119" t="s">
        <v>386</v>
      </c>
      <c r="Q29" s="119" t="s">
        <v>366</v>
      </c>
      <c r="R29" s="119" t="s">
        <v>367</v>
      </c>
      <c r="S29" s="120">
        <v>43412.636284722219</v>
      </c>
    </row>
    <row r="30" spans="1:19" ht="37.049999999999997" customHeight="1" x14ac:dyDescent="0.25">
      <c r="A30" s="121" t="str">
        <f t="shared" si="0"/>
        <v>x-222</v>
      </c>
      <c r="B30" s="135" t="s">
        <v>46</v>
      </c>
      <c r="C30" s="132" t="s">
        <v>48</v>
      </c>
      <c r="D30" s="132" t="s">
        <v>271</v>
      </c>
      <c r="E30" s="132" t="s">
        <v>341</v>
      </c>
      <c r="F30" s="133" t="s">
        <v>284</v>
      </c>
      <c r="G30" s="132" t="s">
        <v>274</v>
      </c>
      <c r="H30" s="133">
        <v>1</v>
      </c>
      <c r="I30" s="133">
        <v>222</v>
      </c>
      <c r="J30" s="133" t="s">
        <v>342</v>
      </c>
      <c r="K30" s="133" t="s">
        <v>343</v>
      </c>
      <c r="L30" s="132" t="s">
        <v>1125</v>
      </c>
      <c r="M30" s="160">
        <v>45072</v>
      </c>
      <c r="N30" s="160">
        <v>45014</v>
      </c>
      <c r="O30" s="161" t="s">
        <v>1180</v>
      </c>
      <c r="P30" s="119" t="s">
        <v>387</v>
      </c>
      <c r="Q30" s="119" t="s">
        <v>366</v>
      </c>
      <c r="R30" s="119" t="s">
        <v>367</v>
      </c>
      <c r="S30" s="120">
        <v>43412.636284722219</v>
      </c>
    </row>
    <row r="31" spans="1:19" ht="37.049999999999997" customHeight="1" x14ac:dyDescent="0.25">
      <c r="A31" s="121" t="str">
        <f t="shared" si="0"/>
        <v>x-224</v>
      </c>
      <c r="B31" s="135" t="s">
        <v>46</v>
      </c>
      <c r="C31" s="132" t="s">
        <v>47</v>
      </c>
      <c r="D31" s="132" t="s">
        <v>271</v>
      </c>
      <c r="E31" s="132" t="s">
        <v>345</v>
      </c>
      <c r="F31" s="133" t="s">
        <v>346</v>
      </c>
      <c r="G31" s="132" t="s">
        <v>347</v>
      </c>
      <c r="H31" s="133">
        <v>0</v>
      </c>
      <c r="I31" s="133">
        <v>224</v>
      </c>
      <c r="J31" s="133" t="s">
        <v>348</v>
      </c>
      <c r="K31" s="133" t="s">
        <v>349</v>
      </c>
      <c r="L31" s="132" t="s">
        <v>1125</v>
      </c>
      <c r="M31" s="160">
        <v>45072</v>
      </c>
      <c r="N31" s="160">
        <v>45014</v>
      </c>
      <c r="O31" s="161" t="s">
        <v>1180</v>
      </c>
      <c r="P31" s="119" t="s">
        <v>388</v>
      </c>
      <c r="Q31" s="119" t="s">
        <v>556</v>
      </c>
      <c r="R31" s="119" t="s">
        <v>367</v>
      </c>
      <c r="S31" s="120">
        <v>43473.410810185182</v>
      </c>
    </row>
    <row r="32" spans="1:19" ht="37.049999999999997" customHeight="1" x14ac:dyDescent="0.25">
      <c r="A32" s="121" t="str">
        <f t="shared" si="0"/>
        <v>x-225</v>
      </c>
      <c r="B32" s="135" t="s">
        <v>46</v>
      </c>
      <c r="C32" s="132" t="s">
        <v>47</v>
      </c>
      <c r="D32" s="132" t="s">
        <v>530</v>
      </c>
      <c r="E32" s="132" t="s">
        <v>531</v>
      </c>
      <c r="F32" s="133" t="s">
        <v>273</v>
      </c>
      <c r="G32" s="132" t="s">
        <v>274</v>
      </c>
      <c r="H32" s="133">
        <v>0</v>
      </c>
      <c r="I32" s="133">
        <v>225</v>
      </c>
      <c r="J32" s="133" t="s">
        <v>532</v>
      </c>
      <c r="K32" s="133" t="s">
        <v>533</v>
      </c>
      <c r="L32" s="132" t="s">
        <v>1132</v>
      </c>
      <c r="M32" s="160">
        <v>45107</v>
      </c>
      <c r="N32" s="160">
        <v>45014</v>
      </c>
      <c r="O32" s="161" t="s">
        <v>1180</v>
      </c>
      <c r="P32" s="119" t="s">
        <v>555</v>
      </c>
      <c r="Q32" s="119" t="s">
        <v>558</v>
      </c>
      <c r="R32" s="119" t="s">
        <v>455</v>
      </c>
      <c r="S32" s="120">
        <v>43487.405972222223</v>
      </c>
    </row>
    <row r="33" spans="1:19" ht="37.049999999999997" customHeight="1" x14ac:dyDescent="0.25">
      <c r="A33" s="121" t="str">
        <f t="shared" si="0"/>
        <v>x-226</v>
      </c>
      <c r="B33" s="135" t="s">
        <v>46</v>
      </c>
      <c r="C33" s="132" t="s">
        <v>47</v>
      </c>
      <c r="D33" s="132" t="s">
        <v>530</v>
      </c>
      <c r="E33" s="132" t="s">
        <v>534</v>
      </c>
      <c r="F33" s="133" t="s">
        <v>284</v>
      </c>
      <c r="G33" s="132" t="s">
        <v>274</v>
      </c>
      <c r="H33" s="133">
        <v>0</v>
      </c>
      <c r="I33" s="133">
        <v>226</v>
      </c>
      <c r="J33" s="133" t="s">
        <v>535</v>
      </c>
      <c r="K33" s="133" t="s">
        <v>536</v>
      </c>
      <c r="L33" s="132" t="s">
        <v>1132</v>
      </c>
      <c r="M33" s="160">
        <v>45107</v>
      </c>
      <c r="N33" s="160">
        <v>45014</v>
      </c>
      <c r="O33" s="161" t="s">
        <v>1180</v>
      </c>
      <c r="P33" s="119" t="s">
        <v>557</v>
      </c>
      <c r="Q33" s="119" t="s">
        <v>558</v>
      </c>
      <c r="R33" s="119" t="s">
        <v>455</v>
      </c>
      <c r="S33" s="120">
        <v>43487.405972222223</v>
      </c>
    </row>
    <row r="34" spans="1:19" ht="37.049999999999997" customHeight="1" x14ac:dyDescent="0.25">
      <c r="A34" s="121" t="str">
        <f t="shared" si="0"/>
        <v>x-227</v>
      </c>
      <c r="B34" s="135" t="s">
        <v>46</v>
      </c>
      <c r="C34" s="132" t="s">
        <v>47</v>
      </c>
      <c r="D34" s="132" t="s">
        <v>530</v>
      </c>
      <c r="E34" s="132" t="s">
        <v>537</v>
      </c>
      <c r="F34" s="133" t="s">
        <v>273</v>
      </c>
      <c r="G34" s="132" t="s">
        <v>274</v>
      </c>
      <c r="H34" s="133">
        <v>0</v>
      </c>
      <c r="I34" s="133">
        <v>227</v>
      </c>
      <c r="J34" s="133" t="s">
        <v>538</v>
      </c>
      <c r="K34" s="133" t="s">
        <v>539</v>
      </c>
      <c r="L34" s="132" t="s">
        <v>1132</v>
      </c>
      <c r="M34" s="160">
        <v>45107</v>
      </c>
      <c r="N34" s="160">
        <v>45014</v>
      </c>
      <c r="O34" s="161" t="s">
        <v>1180</v>
      </c>
      <c r="P34" s="119" t="s">
        <v>559</v>
      </c>
      <c r="Q34" s="119" t="s">
        <v>558</v>
      </c>
      <c r="R34" s="119" t="s">
        <v>455</v>
      </c>
      <c r="S34" s="120">
        <v>43487.405972222223</v>
      </c>
    </row>
    <row r="35" spans="1:19" ht="37.049999999999997" customHeight="1" x14ac:dyDescent="0.25">
      <c r="A35" s="121" t="str">
        <f t="shared" si="0"/>
        <v>x-228</v>
      </c>
      <c r="B35" s="135" t="s">
        <v>46</v>
      </c>
      <c r="C35" s="132" t="s">
        <v>47</v>
      </c>
      <c r="D35" s="132" t="s">
        <v>530</v>
      </c>
      <c r="E35" s="132" t="s">
        <v>540</v>
      </c>
      <c r="F35" s="133" t="s">
        <v>284</v>
      </c>
      <c r="G35" s="132" t="s">
        <v>274</v>
      </c>
      <c r="H35" s="133">
        <v>0</v>
      </c>
      <c r="I35" s="133">
        <v>228</v>
      </c>
      <c r="J35" s="133" t="s">
        <v>541</v>
      </c>
      <c r="K35" s="133" t="s">
        <v>542</v>
      </c>
      <c r="L35" s="132" t="s">
        <v>1132</v>
      </c>
      <c r="M35" s="160">
        <v>45107</v>
      </c>
      <c r="N35" s="160">
        <v>45014</v>
      </c>
      <c r="O35" s="161" t="s">
        <v>1180</v>
      </c>
      <c r="P35" s="119" t="s">
        <v>560</v>
      </c>
      <c r="Q35" s="119" t="s">
        <v>558</v>
      </c>
      <c r="R35" s="119" t="s">
        <v>455</v>
      </c>
      <c r="S35" s="120">
        <v>43487.405972222223</v>
      </c>
    </row>
    <row r="36" spans="1:19" ht="37.049999999999997" customHeight="1" x14ac:dyDescent="0.25">
      <c r="A36" s="121" t="str">
        <f t="shared" si="0"/>
        <v>x-229</v>
      </c>
      <c r="B36" s="135" t="s">
        <v>46</v>
      </c>
      <c r="C36" s="132" t="s">
        <v>47</v>
      </c>
      <c r="D36" s="132" t="s">
        <v>530</v>
      </c>
      <c r="E36" s="132" t="s">
        <v>543</v>
      </c>
      <c r="F36" s="133" t="s">
        <v>273</v>
      </c>
      <c r="G36" s="132" t="s">
        <v>274</v>
      </c>
      <c r="H36" s="133">
        <v>0</v>
      </c>
      <c r="I36" s="133">
        <v>229</v>
      </c>
      <c r="J36" s="133" t="s">
        <v>544</v>
      </c>
      <c r="K36" s="133" t="s">
        <v>545</v>
      </c>
      <c r="L36" s="132" t="s">
        <v>1132</v>
      </c>
      <c r="M36" s="160">
        <v>45107</v>
      </c>
      <c r="N36" s="160">
        <v>45014</v>
      </c>
      <c r="O36" s="161" t="s">
        <v>1180</v>
      </c>
      <c r="P36" s="119" t="s">
        <v>561</v>
      </c>
      <c r="Q36" s="119" t="s">
        <v>558</v>
      </c>
      <c r="R36" s="119" t="s">
        <v>455</v>
      </c>
      <c r="S36" s="120">
        <v>43487.405972222223</v>
      </c>
    </row>
    <row r="37" spans="1:19" ht="37.049999999999997" customHeight="1" x14ac:dyDescent="0.25">
      <c r="A37" s="121" t="str">
        <f t="shared" si="0"/>
        <v>x-230</v>
      </c>
      <c r="B37" s="135" t="s">
        <v>46</v>
      </c>
      <c r="C37" s="132" t="s">
        <v>47</v>
      </c>
      <c r="D37" s="132" t="s">
        <v>530</v>
      </c>
      <c r="E37" s="132" t="s">
        <v>546</v>
      </c>
      <c r="F37" s="133" t="s">
        <v>284</v>
      </c>
      <c r="G37" s="132" t="s">
        <v>274</v>
      </c>
      <c r="H37" s="133">
        <v>0</v>
      </c>
      <c r="I37" s="133">
        <v>230</v>
      </c>
      <c r="J37" s="133" t="s">
        <v>547</v>
      </c>
      <c r="K37" s="133" t="s">
        <v>548</v>
      </c>
      <c r="L37" s="132" t="s">
        <v>1132</v>
      </c>
      <c r="M37" s="160">
        <v>45107</v>
      </c>
      <c r="N37" s="160">
        <v>45014</v>
      </c>
      <c r="O37" s="161" t="s">
        <v>1180</v>
      </c>
      <c r="P37" s="119" t="s">
        <v>562</v>
      </c>
      <c r="Q37" s="119" t="s">
        <v>558</v>
      </c>
      <c r="R37" s="119" t="s">
        <v>455</v>
      </c>
      <c r="S37" s="120">
        <v>43487.405972222223</v>
      </c>
    </row>
    <row r="38" spans="1:19" ht="37.049999999999997" customHeight="1" x14ac:dyDescent="0.25">
      <c r="A38" s="121" t="str">
        <f t="shared" si="0"/>
        <v>x-231</v>
      </c>
      <c r="B38" s="135" t="s">
        <v>46</v>
      </c>
      <c r="C38" s="132" t="s">
        <v>47</v>
      </c>
      <c r="D38" s="132" t="s">
        <v>530</v>
      </c>
      <c r="E38" s="132" t="s">
        <v>549</v>
      </c>
      <c r="F38" s="133" t="s">
        <v>273</v>
      </c>
      <c r="G38" s="132" t="s">
        <v>274</v>
      </c>
      <c r="H38" s="133">
        <v>0</v>
      </c>
      <c r="I38" s="133">
        <v>231</v>
      </c>
      <c r="J38" s="133" t="s">
        <v>550</v>
      </c>
      <c r="K38" s="133" t="s">
        <v>551</v>
      </c>
      <c r="L38" s="132" t="s">
        <v>1132</v>
      </c>
      <c r="M38" s="160">
        <v>45107</v>
      </c>
      <c r="N38" s="160">
        <v>45014</v>
      </c>
      <c r="O38" s="161" t="s">
        <v>1180</v>
      </c>
      <c r="P38" s="119" t="s">
        <v>563</v>
      </c>
      <c r="Q38" s="119" t="s">
        <v>556</v>
      </c>
      <c r="R38" s="119" t="s">
        <v>367</v>
      </c>
      <c r="S38" s="120">
        <v>43473.410810185182</v>
      </c>
    </row>
    <row r="39" spans="1:19" ht="37.049999999999997" customHeight="1" x14ac:dyDescent="0.25">
      <c r="A39" s="121" t="str">
        <f t="shared" si="0"/>
        <v>x-232</v>
      </c>
      <c r="B39" s="135" t="s">
        <v>46</v>
      </c>
      <c r="C39" s="132" t="s">
        <v>47</v>
      </c>
      <c r="D39" s="132" t="s">
        <v>530</v>
      </c>
      <c r="E39" s="132" t="s">
        <v>552</v>
      </c>
      <c r="F39" s="133" t="s">
        <v>284</v>
      </c>
      <c r="G39" s="132" t="s">
        <v>274</v>
      </c>
      <c r="H39" s="133">
        <v>0</v>
      </c>
      <c r="I39" s="133">
        <v>232</v>
      </c>
      <c r="J39" s="133" t="s">
        <v>553</v>
      </c>
      <c r="K39" s="133" t="s">
        <v>554</v>
      </c>
      <c r="L39" s="132" t="s">
        <v>1132</v>
      </c>
      <c r="M39" s="160">
        <v>45107</v>
      </c>
      <c r="N39" s="160">
        <v>45014</v>
      </c>
      <c r="O39" s="161" t="s">
        <v>1180</v>
      </c>
      <c r="P39" s="119" t="s">
        <v>564</v>
      </c>
      <c r="Q39" s="119" t="s">
        <v>565</v>
      </c>
      <c r="R39" s="119" t="s">
        <v>455</v>
      </c>
      <c r="S39" s="120">
        <v>43439.428437499999</v>
      </c>
    </row>
    <row r="40" spans="1:19" ht="37.049999999999997" customHeight="1" x14ac:dyDescent="0.25">
      <c r="A40" s="121" t="str">
        <f t="shared" ref="A40:A67" si="1">HYPERLINK("#'x-"&amp;I40 &amp; "'!A1","x-"&amp;I40)</f>
        <v>x-301</v>
      </c>
      <c r="B40" s="135" t="s">
        <v>46</v>
      </c>
      <c r="C40" s="132" t="s">
        <v>47</v>
      </c>
      <c r="D40" s="132" t="s">
        <v>351</v>
      </c>
      <c r="E40" s="132" t="s">
        <v>352</v>
      </c>
      <c r="F40" s="133" t="s">
        <v>273</v>
      </c>
      <c r="G40" s="132" t="s">
        <v>274</v>
      </c>
      <c r="H40" s="133">
        <v>0</v>
      </c>
      <c r="I40" s="133">
        <v>301</v>
      </c>
      <c r="J40" s="133" t="s">
        <v>353</v>
      </c>
      <c r="K40" s="133" t="s">
        <v>354</v>
      </c>
      <c r="L40" s="132" t="s">
        <v>1127</v>
      </c>
      <c r="M40" s="160">
        <v>45072</v>
      </c>
      <c r="N40" s="160">
        <v>45014</v>
      </c>
      <c r="O40" s="161" t="s">
        <v>1180</v>
      </c>
      <c r="P40" s="119" t="s">
        <v>389</v>
      </c>
      <c r="Q40" s="119" t="s">
        <v>366</v>
      </c>
      <c r="R40" s="119" t="s">
        <v>367</v>
      </c>
      <c r="S40" s="120">
        <v>43412.636284722219</v>
      </c>
    </row>
    <row r="41" spans="1:19" ht="37.049999999999997" customHeight="1" x14ac:dyDescent="0.25">
      <c r="A41" s="121" t="str">
        <f t="shared" si="1"/>
        <v>x-302</v>
      </c>
      <c r="B41" s="135" t="s">
        <v>46</v>
      </c>
      <c r="C41" s="132" t="s">
        <v>47</v>
      </c>
      <c r="D41" s="132" t="s">
        <v>351</v>
      </c>
      <c r="E41" s="132" t="s">
        <v>357</v>
      </c>
      <c r="F41" s="133" t="s">
        <v>284</v>
      </c>
      <c r="G41" s="132" t="s">
        <v>274</v>
      </c>
      <c r="H41" s="133">
        <v>0</v>
      </c>
      <c r="I41" s="133">
        <v>302</v>
      </c>
      <c r="J41" s="133" t="s">
        <v>358</v>
      </c>
      <c r="K41" s="133" t="s">
        <v>359</v>
      </c>
      <c r="L41" s="132" t="s">
        <v>1127</v>
      </c>
      <c r="M41" s="160">
        <v>45072</v>
      </c>
      <c r="N41" s="160">
        <v>45014</v>
      </c>
      <c r="O41" s="161" t="s">
        <v>1180</v>
      </c>
      <c r="P41" s="119" t="s">
        <v>390</v>
      </c>
      <c r="Q41" s="119" t="s">
        <v>366</v>
      </c>
      <c r="R41" s="119" t="s">
        <v>367</v>
      </c>
      <c r="S41" s="120">
        <v>43412.636284722219</v>
      </c>
    </row>
    <row r="42" spans="1:19" ht="37.049999999999997" customHeight="1" x14ac:dyDescent="0.25">
      <c r="A42" s="121" t="str">
        <f t="shared" si="1"/>
        <v>x-303</v>
      </c>
      <c r="B42" s="135" t="s">
        <v>46</v>
      </c>
      <c r="C42" s="132" t="s">
        <v>47</v>
      </c>
      <c r="D42" s="132" t="s">
        <v>351</v>
      </c>
      <c r="E42" s="132" t="s">
        <v>360</v>
      </c>
      <c r="F42" s="133" t="s">
        <v>273</v>
      </c>
      <c r="G42" s="132" t="s">
        <v>274</v>
      </c>
      <c r="H42" s="133">
        <v>0</v>
      </c>
      <c r="I42" s="133">
        <v>303</v>
      </c>
      <c r="J42" s="133" t="s">
        <v>361</v>
      </c>
      <c r="K42" s="133" t="s">
        <v>362</v>
      </c>
      <c r="L42" s="132" t="s">
        <v>1127</v>
      </c>
      <c r="M42" s="160">
        <v>45072</v>
      </c>
      <c r="N42" s="160">
        <v>45014</v>
      </c>
      <c r="O42" s="161" t="s">
        <v>1180</v>
      </c>
      <c r="P42" s="119" t="s">
        <v>391</v>
      </c>
      <c r="Q42" s="119" t="s">
        <v>366</v>
      </c>
      <c r="R42" s="119" t="s">
        <v>367</v>
      </c>
      <c r="S42" s="120">
        <v>43412.636284722219</v>
      </c>
    </row>
    <row r="43" spans="1:19" ht="37.049999999999997" customHeight="1" x14ac:dyDescent="0.25">
      <c r="A43" s="121" t="str">
        <f t="shared" si="1"/>
        <v>x-304</v>
      </c>
      <c r="B43" s="135" t="s">
        <v>46</v>
      </c>
      <c r="C43" s="132" t="s">
        <v>47</v>
      </c>
      <c r="D43" s="132" t="s">
        <v>351</v>
      </c>
      <c r="E43" s="132" t="s">
        <v>360</v>
      </c>
      <c r="F43" s="133" t="s">
        <v>284</v>
      </c>
      <c r="G43" s="132" t="s">
        <v>274</v>
      </c>
      <c r="H43" s="133">
        <v>0</v>
      </c>
      <c r="I43" s="133">
        <v>304</v>
      </c>
      <c r="J43" s="133" t="s">
        <v>363</v>
      </c>
      <c r="K43" s="133" t="s">
        <v>364</v>
      </c>
      <c r="L43" s="132" t="s">
        <v>1127</v>
      </c>
      <c r="M43" s="160">
        <v>45072</v>
      </c>
      <c r="N43" s="160">
        <v>45014</v>
      </c>
      <c r="O43" s="161" t="s">
        <v>1180</v>
      </c>
      <c r="P43" s="119" t="s">
        <v>392</v>
      </c>
      <c r="Q43" s="119"/>
      <c r="R43" s="119"/>
      <c r="S43" s="120"/>
    </row>
    <row r="44" spans="1:19" ht="37.049999999999997" customHeight="1" x14ac:dyDescent="0.25">
      <c r="A44" s="121" t="str">
        <f t="shared" si="1"/>
        <v>x-307</v>
      </c>
      <c r="B44" s="135" t="s">
        <v>46</v>
      </c>
      <c r="C44" s="132" t="s">
        <v>47</v>
      </c>
      <c r="D44" s="132" t="s">
        <v>471</v>
      </c>
      <c r="E44" s="132" t="s">
        <v>524</v>
      </c>
      <c r="F44" s="133" t="s">
        <v>273</v>
      </c>
      <c r="G44" s="132" t="s">
        <v>274</v>
      </c>
      <c r="H44" s="133">
        <v>0</v>
      </c>
      <c r="I44" s="133">
        <v>307</v>
      </c>
      <c r="J44" s="133" t="s">
        <v>525</v>
      </c>
      <c r="K44" s="133" t="s">
        <v>526</v>
      </c>
      <c r="L44" s="132" t="s">
        <v>1128</v>
      </c>
      <c r="M44" s="160">
        <v>45072</v>
      </c>
      <c r="N44" s="160">
        <v>45014</v>
      </c>
      <c r="O44" s="161" t="s">
        <v>1180</v>
      </c>
      <c r="P44" s="119"/>
      <c r="Q44" s="119"/>
      <c r="R44" s="119"/>
      <c r="S44" s="120"/>
    </row>
    <row r="45" spans="1:19" ht="37.049999999999997" customHeight="1" x14ac:dyDescent="0.25">
      <c r="A45" s="121" t="str">
        <f t="shared" si="1"/>
        <v>x-308</v>
      </c>
      <c r="B45" s="135" t="s">
        <v>46</v>
      </c>
      <c r="C45" s="132" t="s">
        <v>47</v>
      </c>
      <c r="D45" s="132" t="s">
        <v>471</v>
      </c>
      <c r="E45" s="132" t="s">
        <v>472</v>
      </c>
      <c r="F45" s="133" t="s">
        <v>284</v>
      </c>
      <c r="G45" s="132" t="s">
        <v>274</v>
      </c>
      <c r="H45" s="133">
        <v>0</v>
      </c>
      <c r="I45" s="133">
        <v>308</v>
      </c>
      <c r="J45" s="133" t="s">
        <v>473</v>
      </c>
      <c r="K45" s="133" t="s">
        <v>474</v>
      </c>
      <c r="L45" s="132" t="s">
        <v>1128</v>
      </c>
      <c r="M45" s="160">
        <v>45072</v>
      </c>
      <c r="N45" s="160">
        <v>45014</v>
      </c>
      <c r="O45" s="161" t="s">
        <v>1180</v>
      </c>
      <c r="P45" s="119"/>
      <c r="Q45" s="119" t="s">
        <v>366</v>
      </c>
      <c r="R45" s="119" t="s">
        <v>455</v>
      </c>
      <c r="S45" s="120">
        <v>43420.50167824074</v>
      </c>
    </row>
    <row r="46" spans="1:19" ht="37.049999999999997" customHeight="1" x14ac:dyDescent="0.25">
      <c r="A46" s="121" t="str">
        <f t="shared" si="1"/>
        <v>x-309</v>
      </c>
      <c r="B46" s="135" t="s">
        <v>46</v>
      </c>
      <c r="C46" s="132" t="s">
        <v>47</v>
      </c>
      <c r="D46" s="132" t="s">
        <v>471</v>
      </c>
      <c r="E46" s="132" t="s">
        <v>475</v>
      </c>
      <c r="F46" s="133" t="s">
        <v>273</v>
      </c>
      <c r="G46" s="132" t="s">
        <v>274</v>
      </c>
      <c r="H46" s="133">
        <v>0</v>
      </c>
      <c r="I46" s="133">
        <v>309</v>
      </c>
      <c r="J46" s="133" t="s">
        <v>476</v>
      </c>
      <c r="K46" s="133" t="s">
        <v>477</v>
      </c>
      <c r="L46" s="132" t="s">
        <v>1128</v>
      </c>
      <c r="M46" s="160">
        <v>45072</v>
      </c>
      <c r="N46" s="160">
        <v>45014</v>
      </c>
      <c r="O46" s="161" t="s">
        <v>1180</v>
      </c>
      <c r="P46" s="119" t="s">
        <v>456</v>
      </c>
      <c r="Q46" s="119" t="s">
        <v>366</v>
      </c>
      <c r="R46" s="119" t="s">
        <v>455</v>
      </c>
      <c r="S46" s="120">
        <v>43420.50167824074</v>
      </c>
    </row>
    <row r="47" spans="1:19" ht="37.049999999999997" customHeight="1" x14ac:dyDescent="0.25">
      <c r="A47" s="121" t="str">
        <f t="shared" si="1"/>
        <v>x-310</v>
      </c>
      <c r="B47" s="135" t="s">
        <v>46</v>
      </c>
      <c r="C47" s="132" t="s">
        <v>47</v>
      </c>
      <c r="D47" s="132" t="s">
        <v>471</v>
      </c>
      <c r="E47" s="132" t="s">
        <v>478</v>
      </c>
      <c r="F47" s="133" t="s">
        <v>284</v>
      </c>
      <c r="G47" s="132" t="s">
        <v>274</v>
      </c>
      <c r="H47" s="133">
        <v>0</v>
      </c>
      <c r="I47" s="133">
        <v>310</v>
      </c>
      <c r="J47" s="133" t="s">
        <v>479</v>
      </c>
      <c r="K47" s="133" t="s">
        <v>480</v>
      </c>
      <c r="L47" s="132" t="s">
        <v>1128</v>
      </c>
      <c r="M47" s="160">
        <v>45072</v>
      </c>
      <c r="N47" s="160">
        <v>45014</v>
      </c>
      <c r="O47" s="161" t="s">
        <v>1180</v>
      </c>
      <c r="P47" s="119" t="s">
        <v>457</v>
      </c>
      <c r="Q47" s="119" t="s">
        <v>366</v>
      </c>
      <c r="R47" s="119" t="s">
        <v>455</v>
      </c>
      <c r="S47" s="120">
        <v>43420.50167824074</v>
      </c>
    </row>
    <row r="48" spans="1:19" ht="37.049999999999997" customHeight="1" x14ac:dyDescent="0.25">
      <c r="A48" s="121" t="str">
        <f t="shared" si="1"/>
        <v>x-311</v>
      </c>
      <c r="B48" s="135" t="s">
        <v>46</v>
      </c>
      <c r="C48" s="132" t="s">
        <v>47</v>
      </c>
      <c r="D48" s="132" t="s">
        <v>471</v>
      </c>
      <c r="E48" s="132" t="s">
        <v>481</v>
      </c>
      <c r="F48" s="133" t="s">
        <v>273</v>
      </c>
      <c r="G48" s="132" t="s">
        <v>274</v>
      </c>
      <c r="H48" s="133">
        <v>0</v>
      </c>
      <c r="I48" s="133">
        <v>311</v>
      </c>
      <c r="J48" s="133" t="s">
        <v>482</v>
      </c>
      <c r="K48" s="133" t="s">
        <v>483</v>
      </c>
      <c r="L48" s="132" t="s">
        <v>1128</v>
      </c>
      <c r="M48" s="160">
        <v>45072</v>
      </c>
      <c r="N48" s="160">
        <v>45014</v>
      </c>
      <c r="O48" s="161" t="s">
        <v>1180</v>
      </c>
      <c r="P48" s="119" t="s">
        <v>458</v>
      </c>
      <c r="Q48" s="119" t="s">
        <v>366</v>
      </c>
      <c r="R48" s="119" t="s">
        <v>455</v>
      </c>
      <c r="S48" s="120">
        <v>43420.50167824074</v>
      </c>
    </row>
    <row r="49" spans="1:19" ht="37.049999999999997" customHeight="1" x14ac:dyDescent="0.25">
      <c r="A49" s="121" t="str">
        <f t="shared" si="1"/>
        <v>x-312</v>
      </c>
      <c r="B49" s="135" t="s">
        <v>46</v>
      </c>
      <c r="C49" s="132" t="s">
        <v>47</v>
      </c>
      <c r="D49" s="132" t="s">
        <v>471</v>
      </c>
      <c r="E49" s="132" t="s">
        <v>484</v>
      </c>
      <c r="F49" s="133" t="s">
        <v>284</v>
      </c>
      <c r="G49" s="132" t="s">
        <v>274</v>
      </c>
      <c r="H49" s="133">
        <v>0</v>
      </c>
      <c r="I49" s="133">
        <v>312</v>
      </c>
      <c r="J49" s="133" t="s">
        <v>485</v>
      </c>
      <c r="K49" s="133" t="s">
        <v>486</v>
      </c>
      <c r="L49" s="132" t="s">
        <v>1128</v>
      </c>
      <c r="M49" s="160">
        <v>45072</v>
      </c>
      <c r="N49" s="160">
        <v>45014</v>
      </c>
      <c r="O49" s="161" t="s">
        <v>1180</v>
      </c>
      <c r="P49" s="119" t="s">
        <v>459</v>
      </c>
      <c r="Q49" s="119" t="s">
        <v>366</v>
      </c>
      <c r="R49" s="119" t="s">
        <v>455</v>
      </c>
      <c r="S49" s="120">
        <v>43420.50167824074</v>
      </c>
    </row>
    <row r="50" spans="1:19" ht="37.049999999999997" customHeight="1" x14ac:dyDescent="0.25">
      <c r="A50" s="121" t="str">
        <f t="shared" si="1"/>
        <v>x-313</v>
      </c>
      <c r="B50" s="135" t="s">
        <v>46</v>
      </c>
      <c r="C50" s="132" t="s">
        <v>48</v>
      </c>
      <c r="D50" s="132" t="s">
        <v>471</v>
      </c>
      <c r="E50" s="132" t="s">
        <v>487</v>
      </c>
      <c r="F50" s="133" t="s">
        <v>273</v>
      </c>
      <c r="G50" s="132" t="s">
        <v>274</v>
      </c>
      <c r="H50" s="133">
        <v>1</v>
      </c>
      <c r="I50" s="133">
        <v>313</v>
      </c>
      <c r="J50" s="133" t="s">
        <v>488</v>
      </c>
      <c r="K50" s="133" t="s">
        <v>489</v>
      </c>
      <c r="L50" s="132" t="s">
        <v>1128</v>
      </c>
      <c r="M50" s="160">
        <v>45072</v>
      </c>
      <c r="N50" s="160">
        <v>45014</v>
      </c>
      <c r="O50" s="161" t="s">
        <v>1180</v>
      </c>
      <c r="P50" s="119" t="s">
        <v>460</v>
      </c>
      <c r="Q50" s="119" t="s">
        <v>366</v>
      </c>
      <c r="R50" s="119" t="s">
        <v>455</v>
      </c>
      <c r="S50" s="120">
        <v>43420.50167824074</v>
      </c>
    </row>
    <row r="51" spans="1:19" ht="37.049999999999997" customHeight="1" x14ac:dyDescent="0.25">
      <c r="A51" s="121" t="str">
        <f t="shared" si="1"/>
        <v>x-314</v>
      </c>
      <c r="B51" s="135" t="s">
        <v>46</v>
      </c>
      <c r="C51" s="132" t="s">
        <v>48</v>
      </c>
      <c r="D51" s="132" t="s">
        <v>471</v>
      </c>
      <c r="E51" s="132" t="s">
        <v>490</v>
      </c>
      <c r="F51" s="133" t="s">
        <v>284</v>
      </c>
      <c r="G51" s="132" t="s">
        <v>274</v>
      </c>
      <c r="H51" s="133">
        <v>1</v>
      </c>
      <c r="I51" s="133">
        <v>314</v>
      </c>
      <c r="J51" s="133" t="s">
        <v>491</v>
      </c>
      <c r="K51" s="133" t="s">
        <v>492</v>
      </c>
      <c r="L51" s="132" t="s">
        <v>1128</v>
      </c>
      <c r="M51" s="160">
        <v>45072</v>
      </c>
      <c r="N51" s="160">
        <v>45014</v>
      </c>
      <c r="O51" s="161" t="s">
        <v>1180</v>
      </c>
      <c r="P51" s="119" t="s">
        <v>461</v>
      </c>
      <c r="Q51" s="119" t="s">
        <v>366</v>
      </c>
      <c r="R51" s="119" t="s">
        <v>455</v>
      </c>
      <c r="S51" s="120">
        <v>43420.50167824074</v>
      </c>
    </row>
    <row r="52" spans="1:19" ht="37.049999999999997" customHeight="1" x14ac:dyDescent="0.25">
      <c r="A52" s="121" t="str">
        <f t="shared" si="1"/>
        <v>x-315</v>
      </c>
      <c r="B52" s="135" t="s">
        <v>46</v>
      </c>
      <c r="C52" s="132" t="s">
        <v>48</v>
      </c>
      <c r="D52" s="132" t="s">
        <v>471</v>
      </c>
      <c r="E52" s="132" t="s">
        <v>493</v>
      </c>
      <c r="F52" s="133" t="s">
        <v>273</v>
      </c>
      <c r="G52" s="132" t="s">
        <v>274</v>
      </c>
      <c r="H52" s="133">
        <v>1</v>
      </c>
      <c r="I52" s="133">
        <v>315</v>
      </c>
      <c r="J52" s="133" t="s">
        <v>494</v>
      </c>
      <c r="K52" s="133" t="s">
        <v>495</v>
      </c>
      <c r="L52" s="132" t="s">
        <v>1128</v>
      </c>
      <c r="M52" s="160">
        <v>45072</v>
      </c>
      <c r="N52" s="160">
        <v>45014</v>
      </c>
      <c r="O52" s="161" t="s">
        <v>1180</v>
      </c>
      <c r="P52" s="119" t="s">
        <v>462</v>
      </c>
      <c r="Q52" s="119" t="s">
        <v>366</v>
      </c>
      <c r="R52" s="119" t="s">
        <v>455</v>
      </c>
      <c r="S52" s="120">
        <v>43420.50167824074</v>
      </c>
    </row>
    <row r="53" spans="1:19" ht="37.049999999999997" customHeight="1" x14ac:dyDescent="0.25">
      <c r="A53" s="121" t="str">
        <f t="shared" si="1"/>
        <v>x-316</v>
      </c>
      <c r="B53" s="135" t="s">
        <v>46</v>
      </c>
      <c r="C53" s="132" t="s">
        <v>48</v>
      </c>
      <c r="D53" s="132" t="s">
        <v>471</v>
      </c>
      <c r="E53" s="132" t="s">
        <v>496</v>
      </c>
      <c r="F53" s="133" t="s">
        <v>284</v>
      </c>
      <c r="G53" s="132" t="s">
        <v>274</v>
      </c>
      <c r="H53" s="133">
        <v>1</v>
      </c>
      <c r="I53" s="133">
        <v>316</v>
      </c>
      <c r="J53" s="133" t="s">
        <v>497</v>
      </c>
      <c r="K53" s="133" t="s">
        <v>498</v>
      </c>
      <c r="L53" s="132" t="s">
        <v>1128</v>
      </c>
      <c r="M53" s="160">
        <v>45072</v>
      </c>
      <c r="N53" s="160">
        <v>45014</v>
      </c>
      <c r="O53" s="161" t="s">
        <v>1180</v>
      </c>
      <c r="P53" s="119" t="s">
        <v>463</v>
      </c>
      <c r="Q53" s="119" t="s">
        <v>366</v>
      </c>
      <c r="R53" s="119" t="s">
        <v>455</v>
      </c>
      <c r="S53" s="120">
        <v>43420.50167824074</v>
      </c>
    </row>
    <row r="54" spans="1:19" ht="37.049999999999997" customHeight="1" x14ac:dyDescent="0.25">
      <c r="A54" s="121" t="str">
        <f t="shared" si="1"/>
        <v>x-317</v>
      </c>
      <c r="B54" s="135" t="s">
        <v>46</v>
      </c>
      <c r="C54" s="132" t="s">
        <v>48</v>
      </c>
      <c r="D54" s="132" t="s">
        <v>471</v>
      </c>
      <c r="E54" s="132" t="s">
        <v>493</v>
      </c>
      <c r="F54" s="133" t="s">
        <v>273</v>
      </c>
      <c r="G54" s="132" t="s">
        <v>274</v>
      </c>
      <c r="H54" s="133">
        <v>1</v>
      </c>
      <c r="I54" s="133">
        <v>317</v>
      </c>
      <c r="J54" s="133" t="s">
        <v>499</v>
      </c>
      <c r="K54" s="133" t="s">
        <v>495</v>
      </c>
      <c r="L54" s="132" t="s">
        <v>1128</v>
      </c>
      <c r="M54" s="160">
        <v>45072</v>
      </c>
      <c r="N54" s="160">
        <v>45014</v>
      </c>
      <c r="O54" s="161" t="s">
        <v>1180</v>
      </c>
      <c r="P54" s="119" t="s">
        <v>464</v>
      </c>
      <c r="Q54" s="119" t="s">
        <v>366</v>
      </c>
      <c r="R54" s="119" t="s">
        <v>455</v>
      </c>
      <c r="S54" s="120">
        <v>43420.50167824074</v>
      </c>
    </row>
    <row r="55" spans="1:19" ht="37.049999999999997" customHeight="1" x14ac:dyDescent="0.25">
      <c r="A55" s="121" t="str">
        <f t="shared" si="1"/>
        <v>x-318</v>
      </c>
      <c r="B55" s="135" t="s">
        <v>46</v>
      </c>
      <c r="C55" s="132" t="s">
        <v>48</v>
      </c>
      <c r="D55" s="132" t="s">
        <v>471</v>
      </c>
      <c r="E55" s="132" t="s">
        <v>493</v>
      </c>
      <c r="F55" s="133" t="s">
        <v>273</v>
      </c>
      <c r="G55" s="132" t="s">
        <v>274</v>
      </c>
      <c r="H55" s="133">
        <v>1</v>
      </c>
      <c r="I55" s="133">
        <v>318</v>
      </c>
      <c r="J55" s="133" t="s">
        <v>500</v>
      </c>
      <c r="K55" s="133" t="s">
        <v>498</v>
      </c>
      <c r="L55" s="132" t="s">
        <v>1128</v>
      </c>
      <c r="M55" s="160">
        <v>45072</v>
      </c>
      <c r="N55" s="160">
        <v>45014</v>
      </c>
      <c r="O55" s="161" t="s">
        <v>1180</v>
      </c>
      <c r="P55" s="119" t="s">
        <v>465</v>
      </c>
      <c r="Q55" s="119" t="s">
        <v>366</v>
      </c>
      <c r="R55" s="119" t="s">
        <v>468</v>
      </c>
      <c r="S55" s="120">
        <v>43418.721944444442</v>
      </c>
    </row>
    <row r="56" spans="1:19" ht="37.049999999999997" customHeight="1" x14ac:dyDescent="0.25">
      <c r="A56" s="121" t="str">
        <f t="shared" si="1"/>
        <v>x-401</v>
      </c>
      <c r="B56" s="133" t="s">
        <v>450</v>
      </c>
      <c r="C56" s="132" t="s">
        <v>48</v>
      </c>
      <c r="D56" s="132" t="s">
        <v>410</v>
      </c>
      <c r="E56" s="132" t="s">
        <v>454</v>
      </c>
      <c r="F56" s="136" t="s">
        <v>346</v>
      </c>
      <c r="G56" s="136" t="s">
        <v>451</v>
      </c>
      <c r="H56" s="137">
        <v>1</v>
      </c>
      <c r="I56" s="133">
        <v>401</v>
      </c>
      <c r="J56" s="133" t="s">
        <v>413</v>
      </c>
      <c r="K56" s="133" t="s">
        <v>452</v>
      </c>
      <c r="L56" s="132" t="s">
        <v>1133</v>
      </c>
      <c r="M56" s="160">
        <v>45107</v>
      </c>
      <c r="N56" s="160">
        <v>45110</v>
      </c>
      <c r="O56" s="161" t="s">
        <v>1180</v>
      </c>
      <c r="P56" s="119" t="s">
        <v>467</v>
      </c>
      <c r="Q56" s="119" t="s">
        <v>366</v>
      </c>
      <c r="R56" s="119" t="s">
        <v>468</v>
      </c>
      <c r="S56" s="120">
        <v>43418.721944444442</v>
      </c>
    </row>
    <row r="57" spans="1:19" ht="37.049999999999997" customHeight="1" x14ac:dyDescent="0.25">
      <c r="A57" s="121" t="str">
        <f t="shared" si="1"/>
        <v>x-402</v>
      </c>
      <c r="B57" s="133" t="s">
        <v>450</v>
      </c>
      <c r="C57" s="132" t="s">
        <v>48</v>
      </c>
      <c r="D57" s="132" t="s">
        <v>410</v>
      </c>
      <c r="E57" s="132" t="s">
        <v>453</v>
      </c>
      <c r="F57" s="136" t="s">
        <v>346</v>
      </c>
      <c r="G57" s="136" t="s">
        <v>451</v>
      </c>
      <c r="H57" s="137"/>
      <c r="I57" s="133">
        <v>402</v>
      </c>
      <c r="J57" s="133" t="s">
        <v>417</v>
      </c>
      <c r="K57" s="133" t="s">
        <v>418</v>
      </c>
      <c r="L57" s="132" t="s">
        <v>1133</v>
      </c>
      <c r="M57" s="160">
        <v>45107</v>
      </c>
      <c r="N57" s="160">
        <v>45110</v>
      </c>
      <c r="O57" s="161" t="s">
        <v>1180</v>
      </c>
      <c r="P57" s="119" t="s">
        <v>470</v>
      </c>
      <c r="R57"/>
      <c r="S57" s="86"/>
    </row>
    <row r="58" spans="1:19" ht="37.049999999999997" customHeight="1" x14ac:dyDescent="0.25">
      <c r="A58" s="121" t="str">
        <f t="shared" si="1"/>
        <v>x-403</v>
      </c>
      <c r="B58" s="134" t="s">
        <v>46</v>
      </c>
      <c r="C58" s="132" t="s">
        <v>48</v>
      </c>
      <c r="D58" s="132" t="s">
        <v>410</v>
      </c>
      <c r="E58" s="132" t="s">
        <v>419</v>
      </c>
      <c r="F58" s="132" t="s">
        <v>346</v>
      </c>
      <c r="G58" s="132" t="s">
        <v>412</v>
      </c>
      <c r="H58" s="132">
        <v>1</v>
      </c>
      <c r="I58" s="132">
        <v>403</v>
      </c>
      <c r="J58" s="132" t="s">
        <v>420</v>
      </c>
      <c r="K58" s="132" t="s">
        <v>421</v>
      </c>
      <c r="L58" s="132" t="s">
        <v>1133</v>
      </c>
      <c r="M58" s="160">
        <v>45107</v>
      </c>
      <c r="N58" s="160">
        <v>45110</v>
      </c>
      <c r="O58" s="161" t="s">
        <v>1180</v>
      </c>
      <c r="P58" s="12"/>
      <c r="R58"/>
      <c r="S58" s="86"/>
    </row>
    <row r="59" spans="1:19" ht="37.049999999999997" customHeight="1" x14ac:dyDescent="0.25">
      <c r="A59" s="121" t="str">
        <f t="shared" si="1"/>
        <v>x-404</v>
      </c>
      <c r="B59" s="134" t="s">
        <v>46</v>
      </c>
      <c r="C59" s="132" t="s">
        <v>48</v>
      </c>
      <c r="D59" s="132" t="s">
        <v>410</v>
      </c>
      <c r="E59" s="132" t="s">
        <v>422</v>
      </c>
      <c r="F59" s="132" t="s">
        <v>346</v>
      </c>
      <c r="G59" s="132" t="s">
        <v>412</v>
      </c>
      <c r="H59" s="132">
        <v>1</v>
      </c>
      <c r="I59" s="132">
        <v>404</v>
      </c>
      <c r="J59" s="132" t="s">
        <v>423</v>
      </c>
      <c r="K59" s="132" t="s">
        <v>424</v>
      </c>
      <c r="L59" s="132" t="s">
        <v>1133</v>
      </c>
      <c r="M59" s="160">
        <v>45107</v>
      </c>
      <c r="N59" s="160">
        <v>45110</v>
      </c>
      <c r="O59" s="161" t="s">
        <v>1180</v>
      </c>
      <c r="P59" s="12"/>
      <c r="R59"/>
      <c r="S59" s="86"/>
    </row>
    <row r="60" spans="1:19" ht="37.049999999999997" customHeight="1" x14ac:dyDescent="0.25">
      <c r="A60" s="121" t="str">
        <f t="shared" si="1"/>
        <v>x-405</v>
      </c>
      <c r="B60" s="134" t="s">
        <v>46</v>
      </c>
      <c r="C60" s="132" t="s">
        <v>48</v>
      </c>
      <c r="D60" s="132" t="s">
        <v>410</v>
      </c>
      <c r="E60" s="132" t="s">
        <v>425</v>
      </c>
      <c r="F60" s="132" t="s">
        <v>346</v>
      </c>
      <c r="G60" s="132" t="s">
        <v>412</v>
      </c>
      <c r="H60" s="132">
        <v>1</v>
      </c>
      <c r="I60" s="132">
        <v>405</v>
      </c>
      <c r="J60" s="132" t="s">
        <v>426</v>
      </c>
      <c r="K60" s="132" t="s">
        <v>427</v>
      </c>
      <c r="L60" s="132" t="s">
        <v>1133</v>
      </c>
      <c r="M60" s="160">
        <v>45107</v>
      </c>
      <c r="N60" s="160">
        <v>45110</v>
      </c>
      <c r="O60" s="161" t="s">
        <v>1180</v>
      </c>
      <c r="P60" s="12"/>
      <c r="R60"/>
      <c r="S60" s="86"/>
    </row>
    <row r="61" spans="1:19" ht="37.049999999999997" customHeight="1" x14ac:dyDescent="0.25">
      <c r="A61" s="121" t="str">
        <f t="shared" si="1"/>
        <v>x-406</v>
      </c>
      <c r="B61" s="134" t="s">
        <v>46</v>
      </c>
      <c r="C61" s="132" t="s">
        <v>48</v>
      </c>
      <c r="D61" s="132" t="s">
        <v>410</v>
      </c>
      <c r="E61" s="132" t="s">
        <v>428</v>
      </c>
      <c r="F61" s="132" t="s">
        <v>346</v>
      </c>
      <c r="G61" s="132" t="s">
        <v>412</v>
      </c>
      <c r="H61" s="132">
        <v>1</v>
      </c>
      <c r="I61" s="132">
        <v>406</v>
      </c>
      <c r="J61" s="132" t="s">
        <v>429</v>
      </c>
      <c r="K61" s="132" t="s">
        <v>430</v>
      </c>
      <c r="L61" s="132" t="s">
        <v>1133</v>
      </c>
      <c r="M61" s="160">
        <v>45107</v>
      </c>
      <c r="N61" s="160">
        <v>45110</v>
      </c>
      <c r="O61" s="161" t="s">
        <v>1180</v>
      </c>
      <c r="P61" s="12"/>
      <c r="R61"/>
      <c r="S61" s="86"/>
    </row>
    <row r="62" spans="1:19" ht="37.049999999999997" customHeight="1" x14ac:dyDescent="0.25">
      <c r="A62" s="121" t="str">
        <f t="shared" si="1"/>
        <v>x-407</v>
      </c>
      <c r="B62" s="134" t="s">
        <v>46</v>
      </c>
      <c r="C62" s="132" t="s">
        <v>47</v>
      </c>
      <c r="D62" s="132" t="s">
        <v>410</v>
      </c>
      <c r="E62" s="132" t="s">
        <v>431</v>
      </c>
      <c r="F62" s="132" t="s">
        <v>346</v>
      </c>
      <c r="G62" s="132" t="s">
        <v>412</v>
      </c>
      <c r="H62" s="132">
        <v>0</v>
      </c>
      <c r="I62" s="132">
        <v>407</v>
      </c>
      <c r="J62" s="132" t="s">
        <v>432</v>
      </c>
      <c r="K62" s="132" t="s">
        <v>433</v>
      </c>
      <c r="L62" s="132" t="s">
        <v>1133</v>
      </c>
      <c r="M62" s="160">
        <v>45107</v>
      </c>
      <c r="N62" s="160">
        <v>45110</v>
      </c>
      <c r="O62" s="161" t="s">
        <v>1180</v>
      </c>
      <c r="P62" s="12"/>
      <c r="R62"/>
      <c r="S62" s="86"/>
    </row>
    <row r="63" spans="1:19" ht="37.049999999999997" customHeight="1" x14ac:dyDescent="0.25">
      <c r="A63" s="121" t="str">
        <f t="shared" si="1"/>
        <v>x-408</v>
      </c>
      <c r="B63" s="134" t="s">
        <v>46</v>
      </c>
      <c r="C63" s="132" t="s">
        <v>47</v>
      </c>
      <c r="D63" s="132" t="s">
        <v>410</v>
      </c>
      <c r="E63" s="132" t="s">
        <v>434</v>
      </c>
      <c r="F63" s="132" t="s">
        <v>346</v>
      </c>
      <c r="G63" s="132" t="s">
        <v>692</v>
      </c>
      <c r="H63" s="132">
        <v>0</v>
      </c>
      <c r="I63" s="132">
        <v>408</v>
      </c>
      <c r="J63" s="132" t="s">
        <v>435</v>
      </c>
      <c r="K63" s="132" t="s">
        <v>436</v>
      </c>
      <c r="L63" s="132" t="s">
        <v>1133</v>
      </c>
      <c r="M63" s="160">
        <v>45107</v>
      </c>
      <c r="N63" s="160">
        <v>45110</v>
      </c>
      <c r="O63" s="161" t="s">
        <v>1180</v>
      </c>
      <c r="P63" s="12"/>
      <c r="R63"/>
      <c r="S63" s="86"/>
    </row>
    <row r="64" spans="1:19" ht="37.049999999999997" customHeight="1" x14ac:dyDescent="0.25">
      <c r="A64" s="121" t="str">
        <f t="shared" si="1"/>
        <v>x-409</v>
      </c>
      <c r="B64" s="134" t="s">
        <v>46</v>
      </c>
      <c r="C64" s="132" t="s">
        <v>47</v>
      </c>
      <c r="D64" s="132" t="s">
        <v>410</v>
      </c>
      <c r="E64" s="132" t="s">
        <v>437</v>
      </c>
      <c r="F64" s="132" t="s">
        <v>346</v>
      </c>
      <c r="G64" s="132" t="s">
        <v>412</v>
      </c>
      <c r="H64" s="132">
        <v>0</v>
      </c>
      <c r="I64" s="132">
        <v>409</v>
      </c>
      <c r="J64" s="132" t="s">
        <v>438</v>
      </c>
      <c r="K64" s="132" t="s">
        <v>439</v>
      </c>
      <c r="L64" s="132" t="s">
        <v>1133</v>
      </c>
      <c r="M64" s="160">
        <v>45107</v>
      </c>
      <c r="N64" s="160">
        <v>45110</v>
      </c>
      <c r="O64" s="161" t="s">
        <v>1180</v>
      </c>
      <c r="P64" s="12"/>
      <c r="R64"/>
      <c r="S64" s="86"/>
    </row>
    <row r="65" spans="1:19" ht="37.049999999999997" customHeight="1" x14ac:dyDescent="0.25">
      <c r="A65" s="121" t="str">
        <f t="shared" si="1"/>
        <v>x-410</v>
      </c>
      <c r="B65" s="135" t="s">
        <v>46</v>
      </c>
      <c r="C65" s="132" t="s">
        <v>47</v>
      </c>
      <c r="D65" s="132" t="s">
        <v>440</v>
      </c>
      <c r="E65" s="132" t="s">
        <v>1109</v>
      </c>
      <c r="F65" s="133" t="s">
        <v>346</v>
      </c>
      <c r="G65" s="134" t="s">
        <v>1137</v>
      </c>
      <c r="H65" s="133">
        <v>0</v>
      </c>
      <c r="I65" s="133">
        <v>410</v>
      </c>
      <c r="J65" s="133" t="s">
        <v>1108</v>
      </c>
      <c r="K65" s="133" t="s">
        <v>1107</v>
      </c>
      <c r="L65" s="132" t="s">
        <v>1136</v>
      </c>
      <c r="M65" s="160">
        <v>45107</v>
      </c>
      <c r="N65" s="160">
        <v>45110</v>
      </c>
      <c r="O65" s="161" t="s">
        <v>1180</v>
      </c>
      <c r="P65" s="119" t="s">
        <v>1113</v>
      </c>
      <c r="Q65" s="119" t="s">
        <v>366</v>
      </c>
      <c r="R65" s="119" t="s">
        <v>455</v>
      </c>
      <c r="S65" s="120">
        <v>43420.50167824074</v>
      </c>
    </row>
    <row r="66" spans="1:19" ht="37.049999999999997" customHeight="1" x14ac:dyDescent="0.25">
      <c r="A66" s="121" t="str">
        <f t="shared" si="1"/>
        <v>x-411</v>
      </c>
      <c r="B66" s="135" t="s">
        <v>46</v>
      </c>
      <c r="C66" s="132" t="s">
        <v>47</v>
      </c>
      <c r="D66" s="132" t="s">
        <v>440</v>
      </c>
      <c r="E66" s="132" t="s">
        <v>1112</v>
      </c>
      <c r="F66" s="133" t="s">
        <v>346</v>
      </c>
      <c r="G66" s="134" t="s">
        <v>1137</v>
      </c>
      <c r="H66" s="133">
        <v>0</v>
      </c>
      <c r="I66" s="133">
        <v>411</v>
      </c>
      <c r="J66" s="133" t="s">
        <v>1111</v>
      </c>
      <c r="K66" s="133" t="s">
        <v>1110</v>
      </c>
      <c r="L66" s="132" t="s">
        <v>1136</v>
      </c>
      <c r="M66" s="160">
        <v>45107</v>
      </c>
      <c r="N66" s="160">
        <v>45110</v>
      </c>
      <c r="O66" s="161" t="s">
        <v>1180</v>
      </c>
      <c r="P66" s="119" t="s">
        <v>1114</v>
      </c>
      <c r="Q66" s="119" t="s">
        <v>366</v>
      </c>
      <c r="R66" s="119" t="s">
        <v>455</v>
      </c>
      <c r="S66" s="120">
        <v>43420.50167824074</v>
      </c>
    </row>
    <row r="67" spans="1:19" ht="37.049999999999997" customHeight="1" x14ac:dyDescent="0.25">
      <c r="A67" s="121" t="str">
        <f t="shared" si="1"/>
        <v>x-412</v>
      </c>
      <c r="B67" s="134" t="s">
        <v>46</v>
      </c>
      <c r="C67" s="132" t="s">
        <v>48</v>
      </c>
      <c r="D67" s="132" t="s">
        <v>440</v>
      </c>
      <c r="E67" s="132" t="s">
        <v>441</v>
      </c>
      <c r="F67" s="132" t="s">
        <v>346</v>
      </c>
      <c r="G67" s="132" t="s">
        <v>412</v>
      </c>
      <c r="H67" s="132">
        <v>1</v>
      </c>
      <c r="I67" s="132">
        <v>412</v>
      </c>
      <c r="J67" s="132" t="s">
        <v>442</v>
      </c>
      <c r="K67" s="132" t="s">
        <v>443</v>
      </c>
      <c r="L67" s="132" t="s">
        <v>1135</v>
      </c>
      <c r="M67" s="160">
        <v>45107</v>
      </c>
      <c r="N67" s="160">
        <v>45110</v>
      </c>
      <c r="O67" s="161" t="s">
        <v>1180</v>
      </c>
      <c r="P67" s="12"/>
      <c r="R67"/>
      <c r="S67" s="86"/>
    </row>
    <row r="68" spans="1:19" ht="37.049999999999997" customHeight="1" x14ac:dyDescent="0.25">
      <c r="A68" s="121" t="str">
        <f t="shared" ref="A68:A98" si="2">HYPERLINK("#'x-"&amp;I68 &amp; "'!A1","x-"&amp;I68)</f>
        <v>x-413</v>
      </c>
      <c r="B68" s="132" t="s">
        <v>46</v>
      </c>
      <c r="C68" s="132" t="s">
        <v>48</v>
      </c>
      <c r="D68" s="132" t="s">
        <v>440</v>
      </c>
      <c r="E68" s="132" t="s">
        <v>444</v>
      </c>
      <c r="F68" s="132" t="s">
        <v>346</v>
      </c>
      <c r="G68" s="132" t="s">
        <v>412</v>
      </c>
      <c r="H68" s="132">
        <v>1</v>
      </c>
      <c r="I68" s="132">
        <v>413</v>
      </c>
      <c r="J68" s="132" t="s">
        <v>445</v>
      </c>
      <c r="K68" s="132" t="s">
        <v>446</v>
      </c>
      <c r="L68" s="132" t="s">
        <v>1135</v>
      </c>
      <c r="M68" s="160">
        <v>45107</v>
      </c>
      <c r="N68" s="160">
        <v>45110</v>
      </c>
      <c r="O68" s="161" t="s">
        <v>1180</v>
      </c>
      <c r="P68" s="12"/>
      <c r="R68"/>
      <c r="S68" s="86"/>
    </row>
    <row r="69" spans="1:19" ht="37.049999999999997" customHeight="1" x14ac:dyDescent="0.25">
      <c r="A69" s="121" t="str">
        <f t="shared" si="2"/>
        <v>x-414</v>
      </c>
      <c r="B69" s="132" t="s">
        <v>46</v>
      </c>
      <c r="C69" s="132" t="s">
        <v>48</v>
      </c>
      <c r="D69" s="132" t="s">
        <v>440</v>
      </c>
      <c r="E69" s="132" t="s">
        <v>447</v>
      </c>
      <c r="F69" s="132" t="s">
        <v>346</v>
      </c>
      <c r="G69" s="132" t="s">
        <v>412</v>
      </c>
      <c r="H69" s="132">
        <v>1</v>
      </c>
      <c r="I69" s="132">
        <v>414</v>
      </c>
      <c r="J69" s="132" t="s">
        <v>448</v>
      </c>
      <c r="K69" s="132" t="s">
        <v>449</v>
      </c>
      <c r="L69" s="132" t="s">
        <v>1135</v>
      </c>
      <c r="M69" s="160">
        <v>45107</v>
      </c>
      <c r="N69" s="160">
        <v>45110</v>
      </c>
      <c r="O69" s="161" t="s">
        <v>1180</v>
      </c>
      <c r="P69" s="12"/>
      <c r="R69"/>
      <c r="S69" s="86"/>
    </row>
    <row r="70" spans="1:19" ht="37.049999999999997" customHeight="1" x14ac:dyDescent="0.25">
      <c r="A70" s="121" t="str">
        <f t="shared" si="2"/>
        <v>x-501</v>
      </c>
      <c r="B70" s="135" t="s">
        <v>46</v>
      </c>
      <c r="C70" s="132" t="s">
        <v>47</v>
      </c>
      <c r="D70" s="132" t="s">
        <v>501</v>
      </c>
      <c r="E70" s="132" t="s">
        <v>502</v>
      </c>
      <c r="F70" s="133" t="s">
        <v>346</v>
      </c>
      <c r="G70" s="132" t="s">
        <v>503</v>
      </c>
      <c r="H70" s="133">
        <v>0</v>
      </c>
      <c r="I70" s="133">
        <v>501</v>
      </c>
      <c r="J70" s="133" t="s">
        <v>504</v>
      </c>
      <c r="K70" s="133" t="s">
        <v>505</v>
      </c>
      <c r="L70" s="132" t="s">
        <v>1138</v>
      </c>
      <c r="M70" s="160">
        <v>45135</v>
      </c>
      <c r="N70" s="160">
        <v>45135</v>
      </c>
      <c r="O70" s="161" t="s">
        <v>1180</v>
      </c>
      <c r="P70" s="12"/>
      <c r="R70"/>
      <c r="S70" s="86"/>
    </row>
    <row r="71" spans="1:19" ht="37.049999999999997" customHeight="1" x14ac:dyDescent="0.25">
      <c r="A71" s="121" t="str">
        <f t="shared" si="2"/>
        <v>x-502</v>
      </c>
      <c r="B71" s="135" t="s">
        <v>46</v>
      </c>
      <c r="C71" s="132" t="s">
        <v>47</v>
      </c>
      <c r="D71" s="132" t="s">
        <v>501</v>
      </c>
      <c r="E71" s="132" t="s">
        <v>506</v>
      </c>
      <c r="F71" s="133" t="s">
        <v>346</v>
      </c>
      <c r="G71" s="132" t="s">
        <v>503</v>
      </c>
      <c r="H71" s="133">
        <v>0</v>
      </c>
      <c r="I71" s="133">
        <v>502</v>
      </c>
      <c r="J71" s="133" t="s">
        <v>507</v>
      </c>
      <c r="K71" s="133" t="s">
        <v>508</v>
      </c>
      <c r="L71" s="132" t="s">
        <v>1138</v>
      </c>
      <c r="M71" s="160">
        <v>45135</v>
      </c>
      <c r="N71" s="160">
        <v>45135</v>
      </c>
      <c r="O71" s="161" t="s">
        <v>1180</v>
      </c>
      <c r="P71" s="12"/>
      <c r="R71"/>
      <c r="S71" s="86"/>
    </row>
    <row r="72" spans="1:19" ht="37.049999999999997" customHeight="1" x14ac:dyDescent="0.25">
      <c r="A72" s="121" t="str">
        <f t="shared" si="2"/>
        <v>x-503</v>
      </c>
      <c r="B72" s="133" t="s">
        <v>46</v>
      </c>
      <c r="C72" s="132" t="s">
        <v>47</v>
      </c>
      <c r="D72" s="132" t="s">
        <v>501</v>
      </c>
      <c r="E72" s="132" t="s">
        <v>509</v>
      </c>
      <c r="F72" s="133" t="s">
        <v>346</v>
      </c>
      <c r="G72" s="132" t="s">
        <v>503</v>
      </c>
      <c r="H72" s="133">
        <v>0</v>
      </c>
      <c r="I72" s="133">
        <v>503</v>
      </c>
      <c r="J72" s="133" t="s">
        <v>510</v>
      </c>
      <c r="K72" s="133" t="s">
        <v>511</v>
      </c>
      <c r="L72" s="132" t="s">
        <v>1138</v>
      </c>
      <c r="M72" s="160">
        <v>45135</v>
      </c>
      <c r="N72" s="160">
        <v>45135</v>
      </c>
      <c r="O72" s="161" t="s">
        <v>1180</v>
      </c>
      <c r="P72" s="12"/>
      <c r="R72"/>
      <c r="S72" s="86"/>
    </row>
    <row r="73" spans="1:19" ht="37.049999999999997" customHeight="1" x14ac:dyDescent="0.25">
      <c r="A73" s="121" t="str">
        <f t="shared" si="2"/>
        <v>x-504</v>
      </c>
      <c r="B73" s="133" t="s">
        <v>46</v>
      </c>
      <c r="C73" s="132" t="s">
        <v>48</v>
      </c>
      <c r="D73" s="132" t="s">
        <v>512</v>
      </c>
      <c r="E73" s="132" t="s">
        <v>513</v>
      </c>
      <c r="F73" s="133" t="s">
        <v>346</v>
      </c>
      <c r="G73" s="132" t="s">
        <v>503</v>
      </c>
      <c r="H73" s="133">
        <v>1</v>
      </c>
      <c r="I73" s="133">
        <v>504</v>
      </c>
      <c r="J73" s="133" t="s">
        <v>514</v>
      </c>
      <c r="K73" s="133" t="s">
        <v>505</v>
      </c>
      <c r="L73" s="132" t="s">
        <v>1139</v>
      </c>
      <c r="M73" s="160">
        <v>45135</v>
      </c>
      <c r="N73" s="160">
        <v>45135</v>
      </c>
      <c r="O73" s="161" t="s">
        <v>1180</v>
      </c>
      <c r="P73" s="12"/>
      <c r="R73"/>
      <c r="S73" s="86"/>
    </row>
    <row r="74" spans="1:19" ht="37.049999999999997" customHeight="1" x14ac:dyDescent="0.25">
      <c r="A74" s="121" t="str">
        <f t="shared" si="2"/>
        <v>x-505</v>
      </c>
      <c r="B74" s="133" t="s">
        <v>46</v>
      </c>
      <c r="C74" s="132" t="s">
        <v>47</v>
      </c>
      <c r="D74" s="132" t="s">
        <v>512</v>
      </c>
      <c r="E74" s="132" t="s">
        <v>515</v>
      </c>
      <c r="F74" s="133" t="s">
        <v>346</v>
      </c>
      <c r="G74" s="132" t="s">
        <v>503</v>
      </c>
      <c r="H74" s="133">
        <v>0</v>
      </c>
      <c r="I74" s="133">
        <v>505</v>
      </c>
      <c r="J74" s="133" t="s">
        <v>516</v>
      </c>
      <c r="K74" s="133" t="s">
        <v>508</v>
      </c>
      <c r="L74" s="132" t="s">
        <v>1139</v>
      </c>
      <c r="M74" s="160">
        <v>45135</v>
      </c>
      <c r="N74" s="160">
        <v>45135</v>
      </c>
      <c r="O74" s="161" t="s">
        <v>1180</v>
      </c>
      <c r="P74" s="12"/>
      <c r="R74"/>
      <c r="S74" s="86"/>
    </row>
    <row r="75" spans="1:19" ht="37.049999999999997" customHeight="1" x14ac:dyDescent="0.25">
      <c r="A75" s="121" t="str">
        <f t="shared" si="2"/>
        <v>x-601</v>
      </c>
      <c r="B75" s="135" t="s">
        <v>46</v>
      </c>
      <c r="C75" s="132" t="s">
        <v>48</v>
      </c>
      <c r="D75" s="132" t="s">
        <v>666</v>
      </c>
      <c r="E75" s="132" t="s">
        <v>667</v>
      </c>
      <c r="F75" s="133" t="s">
        <v>346</v>
      </c>
      <c r="G75" s="132" t="s">
        <v>274</v>
      </c>
      <c r="H75" s="133">
        <v>1</v>
      </c>
      <c r="I75" s="133">
        <v>601</v>
      </c>
      <c r="J75" s="133" t="s">
        <v>668</v>
      </c>
      <c r="K75" s="133" t="s">
        <v>669</v>
      </c>
      <c r="L75" s="132" t="s">
        <v>1140</v>
      </c>
      <c r="M75" s="160">
        <v>45135</v>
      </c>
      <c r="N75" s="160">
        <v>45135</v>
      </c>
      <c r="O75" s="161" t="s">
        <v>1180</v>
      </c>
      <c r="P75" s="12"/>
      <c r="R75"/>
      <c r="S75" s="86"/>
    </row>
    <row r="76" spans="1:19" ht="37.049999999999997" customHeight="1" x14ac:dyDescent="0.25">
      <c r="A76" s="121" t="str">
        <f t="shared" si="2"/>
        <v>x-602</v>
      </c>
      <c r="B76" s="135" t="s">
        <v>46</v>
      </c>
      <c r="C76" s="132" t="s">
        <v>48</v>
      </c>
      <c r="D76" s="132" t="s">
        <v>666</v>
      </c>
      <c r="E76" s="132" t="s">
        <v>670</v>
      </c>
      <c r="F76" s="133" t="s">
        <v>346</v>
      </c>
      <c r="G76" s="132" t="s">
        <v>274</v>
      </c>
      <c r="H76" s="133">
        <v>1</v>
      </c>
      <c r="I76" s="133">
        <v>602</v>
      </c>
      <c r="J76" s="133" t="s">
        <v>671</v>
      </c>
      <c r="K76" s="133" t="s">
        <v>672</v>
      </c>
      <c r="L76" s="132" t="s">
        <v>1140</v>
      </c>
      <c r="M76" s="160">
        <v>45135</v>
      </c>
      <c r="N76" s="160">
        <v>45135</v>
      </c>
      <c r="O76" s="161" t="s">
        <v>1180</v>
      </c>
      <c r="P76" s="12"/>
      <c r="R76"/>
      <c r="S76" s="86"/>
    </row>
    <row r="77" spans="1:19" ht="37.049999999999997" customHeight="1" x14ac:dyDescent="0.25">
      <c r="A77" s="121" t="str">
        <f t="shared" si="2"/>
        <v>x-603</v>
      </c>
      <c r="B77" s="135" t="s">
        <v>46</v>
      </c>
      <c r="C77" s="132" t="s">
        <v>48</v>
      </c>
      <c r="D77" s="132" t="s">
        <v>666</v>
      </c>
      <c r="E77" s="132" t="s">
        <v>673</v>
      </c>
      <c r="F77" s="133" t="s">
        <v>346</v>
      </c>
      <c r="G77" s="132" t="s">
        <v>674</v>
      </c>
      <c r="H77" s="133">
        <v>0</v>
      </c>
      <c r="I77" s="133">
        <v>603</v>
      </c>
      <c r="J77" s="133" t="s">
        <v>675</v>
      </c>
      <c r="K77" s="133" t="s">
        <v>676</v>
      </c>
      <c r="L77" s="132" t="s">
        <v>1140</v>
      </c>
      <c r="M77" s="160">
        <v>45135</v>
      </c>
      <c r="N77" s="160">
        <v>45135</v>
      </c>
      <c r="O77" s="161" t="s">
        <v>1180</v>
      </c>
      <c r="P77" s="12"/>
      <c r="R77"/>
      <c r="S77" s="86"/>
    </row>
    <row r="78" spans="1:19" ht="37.049999999999997" customHeight="1" x14ac:dyDescent="0.25">
      <c r="A78" s="121" t="str">
        <f t="shared" si="2"/>
        <v>x-604</v>
      </c>
      <c r="B78" s="133" t="s">
        <v>46</v>
      </c>
      <c r="C78" s="132" t="s">
        <v>48</v>
      </c>
      <c r="D78" s="132" t="s">
        <v>666</v>
      </c>
      <c r="E78" s="132" t="s">
        <v>677</v>
      </c>
      <c r="F78" s="133" t="s">
        <v>346</v>
      </c>
      <c r="G78" s="132" t="s">
        <v>674</v>
      </c>
      <c r="H78" s="133">
        <v>0</v>
      </c>
      <c r="I78" s="133">
        <v>604</v>
      </c>
      <c r="J78" s="133" t="s">
        <v>678</v>
      </c>
      <c r="K78" s="133" t="s">
        <v>679</v>
      </c>
      <c r="L78" s="132" t="s">
        <v>1140</v>
      </c>
      <c r="M78" s="160">
        <v>45135</v>
      </c>
      <c r="N78" s="160">
        <v>45135</v>
      </c>
      <c r="O78" s="161" t="s">
        <v>1180</v>
      </c>
      <c r="P78" s="12"/>
      <c r="R78"/>
      <c r="S78" s="86"/>
    </row>
    <row r="79" spans="1:19" ht="37.049999999999997" customHeight="1" x14ac:dyDescent="0.25">
      <c r="A79" s="121" t="str">
        <f t="shared" si="2"/>
        <v>x-605</v>
      </c>
      <c r="B79" s="135" t="s">
        <v>46</v>
      </c>
      <c r="C79" s="132" t="s">
        <v>47</v>
      </c>
      <c r="D79" s="132" t="s">
        <v>666</v>
      </c>
      <c r="E79" s="132" t="s">
        <v>670</v>
      </c>
      <c r="F79" s="133" t="s">
        <v>346</v>
      </c>
      <c r="G79" s="132" t="s">
        <v>274</v>
      </c>
      <c r="H79" s="133">
        <v>0</v>
      </c>
      <c r="I79" s="133">
        <v>605</v>
      </c>
      <c r="J79" s="133" t="s">
        <v>680</v>
      </c>
      <c r="K79" s="133" t="s">
        <v>681</v>
      </c>
      <c r="L79" s="132" t="s">
        <v>1141</v>
      </c>
      <c r="M79" s="160">
        <v>45135</v>
      </c>
      <c r="N79" s="160">
        <v>45135</v>
      </c>
      <c r="O79" s="161" t="s">
        <v>1180</v>
      </c>
      <c r="P79" s="12"/>
      <c r="R79"/>
      <c r="S79" s="86"/>
    </row>
    <row r="80" spans="1:19" ht="37.049999999999997" customHeight="1" x14ac:dyDescent="0.25">
      <c r="A80" s="121" t="str">
        <f t="shared" si="2"/>
        <v>x-606</v>
      </c>
      <c r="B80" s="135" t="s">
        <v>46</v>
      </c>
      <c r="C80" s="132" t="s">
        <v>47</v>
      </c>
      <c r="D80" s="132" t="s">
        <v>666</v>
      </c>
      <c r="E80" s="132" t="s">
        <v>682</v>
      </c>
      <c r="F80" s="133" t="s">
        <v>346</v>
      </c>
      <c r="G80" s="132" t="s">
        <v>274</v>
      </c>
      <c r="H80" s="133">
        <v>0</v>
      </c>
      <c r="I80" s="133">
        <v>606</v>
      </c>
      <c r="J80" s="133" t="s">
        <v>683</v>
      </c>
      <c r="K80" s="133" t="s">
        <v>684</v>
      </c>
      <c r="L80" s="132" t="s">
        <v>1141</v>
      </c>
      <c r="M80" s="160">
        <v>45135</v>
      </c>
      <c r="N80" s="160">
        <v>45135</v>
      </c>
      <c r="O80" s="161" t="s">
        <v>1180</v>
      </c>
      <c r="P80" s="12"/>
      <c r="R80"/>
      <c r="S80" s="86"/>
    </row>
    <row r="81" spans="1:19" ht="37.049999999999997" customHeight="1" x14ac:dyDescent="0.25">
      <c r="A81" s="121" t="str">
        <f t="shared" si="2"/>
        <v>x-607</v>
      </c>
      <c r="B81" s="135" t="s">
        <v>46</v>
      </c>
      <c r="C81" s="132" t="s">
        <v>47</v>
      </c>
      <c r="D81" s="132" t="s">
        <v>666</v>
      </c>
      <c r="E81" s="132" t="s">
        <v>685</v>
      </c>
      <c r="F81" s="133" t="s">
        <v>346</v>
      </c>
      <c r="G81" s="132" t="s">
        <v>274</v>
      </c>
      <c r="H81" s="133">
        <v>0</v>
      </c>
      <c r="I81" s="133">
        <v>607</v>
      </c>
      <c r="J81" s="133" t="s">
        <v>686</v>
      </c>
      <c r="K81" s="133" t="s">
        <v>687</v>
      </c>
      <c r="L81" s="132" t="s">
        <v>1141</v>
      </c>
      <c r="M81" s="160">
        <v>45135</v>
      </c>
      <c r="N81" s="160">
        <v>45135</v>
      </c>
      <c r="O81" s="161" t="s">
        <v>1180</v>
      </c>
      <c r="P81" s="12"/>
      <c r="R81"/>
      <c r="S81" s="86"/>
    </row>
    <row r="82" spans="1:19" ht="37.049999999999997" customHeight="1" x14ac:dyDescent="0.25">
      <c r="A82" s="121" t="str">
        <f t="shared" si="2"/>
        <v>x-608</v>
      </c>
      <c r="B82" s="135" t="s">
        <v>46</v>
      </c>
      <c r="C82" s="132" t="s">
        <v>47</v>
      </c>
      <c r="D82" s="132" t="s">
        <v>666</v>
      </c>
      <c r="E82" s="132" t="s">
        <v>688</v>
      </c>
      <c r="F82" s="133" t="s">
        <v>346</v>
      </c>
      <c r="G82" s="132" t="s">
        <v>274</v>
      </c>
      <c r="H82" s="133">
        <v>0</v>
      </c>
      <c r="I82" s="133">
        <v>608</v>
      </c>
      <c r="J82" s="133" t="s">
        <v>689</v>
      </c>
      <c r="K82" s="133" t="s">
        <v>690</v>
      </c>
      <c r="L82" s="132" t="s">
        <v>1141</v>
      </c>
      <c r="M82" s="160">
        <v>45135</v>
      </c>
      <c r="N82" s="160">
        <v>45135</v>
      </c>
      <c r="O82" s="161" t="s">
        <v>1180</v>
      </c>
      <c r="P82" s="12"/>
      <c r="R82"/>
      <c r="S82" s="86"/>
    </row>
    <row r="83" spans="1:19" ht="37.049999999999997" customHeight="1" x14ac:dyDescent="0.25">
      <c r="A83" s="121" t="str">
        <f t="shared" si="2"/>
        <v>x-609</v>
      </c>
      <c r="B83" s="135" t="s">
        <v>46</v>
      </c>
      <c r="C83" s="132" t="s">
        <v>47</v>
      </c>
      <c r="D83" s="132" t="s">
        <v>666</v>
      </c>
      <c r="E83" s="132" t="s">
        <v>691</v>
      </c>
      <c r="F83" s="133" t="s">
        <v>346</v>
      </c>
      <c r="G83" s="132" t="s">
        <v>692</v>
      </c>
      <c r="H83" s="133">
        <v>0</v>
      </c>
      <c r="I83" s="133">
        <v>609</v>
      </c>
      <c r="J83" s="133" t="s">
        <v>693</v>
      </c>
      <c r="K83" s="133" t="s">
        <v>694</v>
      </c>
      <c r="L83" s="132" t="s">
        <v>1141</v>
      </c>
      <c r="M83" s="160">
        <v>45135</v>
      </c>
      <c r="N83" s="160">
        <v>45135</v>
      </c>
      <c r="O83" s="161" t="s">
        <v>1180</v>
      </c>
      <c r="P83" s="12"/>
      <c r="R83"/>
      <c r="S83" s="86"/>
    </row>
    <row r="84" spans="1:19" ht="37.049999999999997" customHeight="1" x14ac:dyDescent="0.25">
      <c r="A84" s="121" t="str">
        <f t="shared" si="2"/>
        <v>x-610</v>
      </c>
      <c r="B84" s="135" t="s">
        <v>46</v>
      </c>
      <c r="C84" s="132" t="s">
        <v>47</v>
      </c>
      <c r="D84" s="132" t="s">
        <v>695</v>
      </c>
      <c r="E84" s="132" t="s">
        <v>696</v>
      </c>
      <c r="F84" s="133" t="s">
        <v>346</v>
      </c>
      <c r="G84" s="132" t="s">
        <v>503</v>
      </c>
      <c r="H84" s="133">
        <v>0</v>
      </c>
      <c r="I84" s="133">
        <v>610</v>
      </c>
      <c r="J84" s="133" t="s">
        <v>697</v>
      </c>
      <c r="K84" s="133" t="s">
        <v>698</v>
      </c>
      <c r="L84" s="132" t="s">
        <v>1142</v>
      </c>
      <c r="M84" s="160">
        <v>45135</v>
      </c>
      <c r="N84" s="160">
        <v>45135</v>
      </c>
      <c r="O84" s="161" t="s">
        <v>1180</v>
      </c>
      <c r="P84" s="12"/>
      <c r="R84"/>
      <c r="S84" s="86"/>
    </row>
    <row r="85" spans="1:19" ht="37.049999999999997" customHeight="1" x14ac:dyDescent="0.25">
      <c r="A85" s="121" t="str">
        <f t="shared" si="2"/>
        <v>x-611</v>
      </c>
      <c r="B85" s="135" t="s">
        <v>46</v>
      </c>
      <c r="C85" s="132" t="s">
        <v>47</v>
      </c>
      <c r="D85" s="132" t="s">
        <v>695</v>
      </c>
      <c r="E85" s="132" t="s">
        <v>699</v>
      </c>
      <c r="F85" s="133" t="s">
        <v>346</v>
      </c>
      <c r="G85" s="132" t="s">
        <v>274</v>
      </c>
      <c r="H85" s="133">
        <v>0</v>
      </c>
      <c r="I85" s="133">
        <v>611</v>
      </c>
      <c r="J85" s="133" t="s">
        <v>700</v>
      </c>
      <c r="K85" s="133" t="s">
        <v>701</v>
      </c>
      <c r="L85" s="132" t="s">
        <v>1142</v>
      </c>
      <c r="M85" s="160">
        <v>45135</v>
      </c>
      <c r="N85" s="160">
        <v>45135</v>
      </c>
      <c r="O85" s="161" t="s">
        <v>1180</v>
      </c>
      <c r="P85" s="12"/>
      <c r="R85"/>
      <c r="S85" s="86"/>
    </row>
    <row r="86" spans="1:19" ht="37.049999999999997" customHeight="1" x14ac:dyDescent="0.25">
      <c r="A86" s="121" t="str">
        <f t="shared" si="2"/>
        <v>x-612</v>
      </c>
      <c r="B86" s="135" t="s">
        <v>46</v>
      </c>
      <c r="C86" s="132" t="s">
        <v>48</v>
      </c>
      <c r="D86" s="132" t="s">
        <v>695</v>
      </c>
      <c r="E86" s="132" t="s">
        <v>702</v>
      </c>
      <c r="F86" s="133" t="s">
        <v>346</v>
      </c>
      <c r="G86" s="132" t="s">
        <v>503</v>
      </c>
      <c r="H86" s="133">
        <v>0</v>
      </c>
      <c r="I86" s="133">
        <v>612</v>
      </c>
      <c r="J86" s="133" t="s">
        <v>703</v>
      </c>
      <c r="K86" s="133" t="s">
        <v>704</v>
      </c>
      <c r="L86" s="132" t="s">
        <v>1143</v>
      </c>
      <c r="M86" s="160">
        <v>45135</v>
      </c>
      <c r="N86" s="160">
        <v>45135</v>
      </c>
      <c r="O86" s="161" t="s">
        <v>1180</v>
      </c>
      <c r="P86" s="12"/>
      <c r="R86"/>
      <c r="S86" s="86"/>
    </row>
    <row r="87" spans="1:19" ht="37.049999999999997" customHeight="1" x14ac:dyDescent="0.25">
      <c r="A87" s="121" t="str">
        <f t="shared" si="2"/>
        <v>x-613</v>
      </c>
      <c r="B87" s="135" t="s">
        <v>46</v>
      </c>
      <c r="C87" s="132" t="s">
        <v>48</v>
      </c>
      <c r="D87" s="132" t="s">
        <v>695</v>
      </c>
      <c r="E87" s="132" t="s">
        <v>705</v>
      </c>
      <c r="F87" s="133" t="s">
        <v>346</v>
      </c>
      <c r="G87" s="132" t="s">
        <v>274</v>
      </c>
      <c r="H87" s="133">
        <v>1</v>
      </c>
      <c r="I87" s="133">
        <v>613</v>
      </c>
      <c r="J87" s="133" t="s">
        <v>706</v>
      </c>
      <c r="K87" s="133" t="s">
        <v>704</v>
      </c>
      <c r="L87" s="132" t="s">
        <v>1143</v>
      </c>
      <c r="M87" s="160">
        <v>45135</v>
      </c>
      <c r="N87" s="160">
        <v>45135</v>
      </c>
      <c r="O87" s="161" t="s">
        <v>1180</v>
      </c>
      <c r="P87" s="12"/>
      <c r="R87"/>
      <c r="S87" s="86"/>
    </row>
    <row r="88" spans="1:19" ht="37.049999999999997" customHeight="1" x14ac:dyDescent="0.25">
      <c r="A88" s="121" t="str">
        <f t="shared" si="2"/>
        <v>x-702</v>
      </c>
      <c r="B88" s="135" t="s">
        <v>46</v>
      </c>
      <c r="C88" s="132" t="s">
        <v>47</v>
      </c>
      <c r="D88" s="132" t="s">
        <v>568</v>
      </c>
      <c r="E88" s="132" t="s">
        <v>572</v>
      </c>
      <c r="F88" s="133" t="s">
        <v>346</v>
      </c>
      <c r="G88" s="132" t="s">
        <v>569</v>
      </c>
      <c r="H88" s="133">
        <v>0</v>
      </c>
      <c r="I88" s="133">
        <v>702</v>
      </c>
      <c r="J88" s="133" t="s">
        <v>573</v>
      </c>
      <c r="K88" s="133" t="s">
        <v>574</v>
      </c>
      <c r="L88" s="132" t="s">
        <v>1144</v>
      </c>
      <c r="M88" s="160">
        <v>45216</v>
      </c>
      <c r="N88" s="160">
        <v>45383</v>
      </c>
      <c r="O88" s="161" t="s">
        <v>1180</v>
      </c>
      <c r="P88" s="12"/>
      <c r="R88"/>
      <c r="S88" s="86"/>
    </row>
    <row r="89" spans="1:19" ht="37.049999999999997" customHeight="1" x14ac:dyDescent="0.25">
      <c r="A89" s="121" t="str">
        <f t="shared" si="2"/>
        <v>x-703</v>
      </c>
      <c r="B89" s="135" t="s">
        <v>46</v>
      </c>
      <c r="C89" s="132" t="s">
        <v>47</v>
      </c>
      <c r="D89" s="132" t="s">
        <v>568</v>
      </c>
      <c r="E89" s="132" t="s">
        <v>575</v>
      </c>
      <c r="F89" s="133" t="s">
        <v>346</v>
      </c>
      <c r="G89" s="132" t="s">
        <v>569</v>
      </c>
      <c r="H89" s="133">
        <v>0</v>
      </c>
      <c r="I89" s="133">
        <v>703</v>
      </c>
      <c r="J89" s="133" t="s">
        <v>576</v>
      </c>
      <c r="K89" s="133" t="s">
        <v>577</v>
      </c>
      <c r="L89" s="132" t="s">
        <v>1144</v>
      </c>
      <c r="M89" s="160">
        <v>45216</v>
      </c>
      <c r="N89" s="160">
        <v>45383</v>
      </c>
      <c r="O89" s="161" t="s">
        <v>1180</v>
      </c>
      <c r="P89" s="12"/>
      <c r="R89"/>
      <c r="S89" s="86"/>
    </row>
    <row r="90" spans="1:19" ht="37.049999999999997" customHeight="1" x14ac:dyDescent="0.25">
      <c r="A90" s="121" t="str">
        <f t="shared" si="2"/>
        <v>x-704</v>
      </c>
      <c r="B90" s="135" t="s">
        <v>46</v>
      </c>
      <c r="C90" s="132" t="s">
        <v>47</v>
      </c>
      <c r="D90" s="132" t="s">
        <v>568</v>
      </c>
      <c r="E90" s="132" t="s">
        <v>578</v>
      </c>
      <c r="F90" s="133" t="s">
        <v>346</v>
      </c>
      <c r="G90" s="132" t="s">
        <v>569</v>
      </c>
      <c r="H90" s="133">
        <v>0</v>
      </c>
      <c r="I90" s="133">
        <v>704</v>
      </c>
      <c r="J90" s="133" t="s">
        <v>579</v>
      </c>
      <c r="K90" s="133" t="s">
        <v>580</v>
      </c>
      <c r="L90" s="132" t="s">
        <v>1144</v>
      </c>
      <c r="M90" s="160">
        <v>45216</v>
      </c>
      <c r="N90" s="160">
        <v>45383</v>
      </c>
      <c r="O90" s="161" t="s">
        <v>1180</v>
      </c>
      <c r="P90" s="12"/>
      <c r="R90"/>
      <c r="S90" s="86"/>
    </row>
    <row r="91" spans="1:19" ht="37.049999999999997" customHeight="1" x14ac:dyDescent="0.25">
      <c r="A91" s="121" t="str">
        <f t="shared" si="2"/>
        <v>x-705</v>
      </c>
      <c r="B91" s="135" t="s">
        <v>46</v>
      </c>
      <c r="C91" s="132" t="s">
        <v>47</v>
      </c>
      <c r="D91" s="132" t="s">
        <v>568</v>
      </c>
      <c r="E91" s="132" t="s">
        <v>581</v>
      </c>
      <c r="F91" s="133" t="s">
        <v>346</v>
      </c>
      <c r="G91" s="132" t="s">
        <v>569</v>
      </c>
      <c r="H91" s="133">
        <v>0</v>
      </c>
      <c r="I91" s="133">
        <v>705</v>
      </c>
      <c r="J91" s="133" t="s">
        <v>582</v>
      </c>
      <c r="K91" s="133" t="s">
        <v>583</v>
      </c>
      <c r="L91" s="132" t="s">
        <v>1144</v>
      </c>
      <c r="M91" s="160">
        <v>45216</v>
      </c>
      <c r="N91" s="160">
        <v>45383</v>
      </c>
      <c r="O91" s="161" t="s">
        <v>1180</v>
      </c>
      <c r="P91" s="12"/>
      <c r="R91"/>
      <c r="S91" s="86"/>
    </row>
    <row r="92" spans="1:19" ht="37.049999999999997" customHeight="1" x14ac:dyDescent="0.25">
      <c r="A92" s="121" t="str">
        <f t="shared" si="2"/>
        <v>x-706</v>
      </c>
      <c r="B92" s="135" t="s">
        <v>46</v>
      </c>
      <c r="C92" s="132" t="s">
        <v>48</v>
      </c>
      <c r="D92" s="132" t="s">
        <v>568</v>
      </c>
      <c r="E92" s="132" t="s">
        <v>584</v>
      </c>
      <c r="F92" s="133" t="s">
        <v>346</v>
      </c>
      <c r="G92" s="132" t="s">
        <v>569</v>
      </c>
      <c r="H92" s="133">
        <v>1</v>
      </c>
      <c r="I92" s="133">
        <v>706</v>
      </c>
      <c r="J92" s="133" t="s">
        <v>585</v>
      </c>
      <c r="K92" s="133" t="s">
        <v>586</v>
      </c>
      <c r="L92" s="132" t="s">
        <v>1144</v>
      </c>
      <c r="M92" s="160">
        <v>45216</v>
      </c>
      <c r="N92" s="160">
        <v>45383</v>
      </c>
      <c r="O92" s="161" t="s">
        <v>1180</v>
      </c>
      <c r="P92" s="12"/>
      <c r="R92"/>
      <c r="S92" s="86"/>
    </row>
    <row r="93" spans="1:19" ht="37.049999999999997" customHeight="1" x14ac:dyDescent="0.25">
      <c r="A93" s="121" t="str">
        <f t="shared" si="2"/>
        <v>x-707</v>
      </c>
      <c r="B93" s="135" t="s">
        <v>46</v>
      </c>
      <c r="C93" s="132" t="s">
        <v>48</v>
      </c>
      <c r="D93" s="132" t="s">
        <v>568</v>
      </c>
      <c r="E93" s="132" t="s">
        <v>587</v>
      </c>
      <c r="F93" s="133" t="s">
        <v>346</v>
      </c>
      <c r="G93" s="132" t="s">
        <v>569</v>
      </c>
      <c r="H93" s="133">
        <v>1</v>
      </c>
      <c r="I93" s="133">
        <v>707</v>
      </c>
      <c r="J93" s="133" t="s">
        <v>588</v>
      </c>
      <c r="K93" s="133" t="s">
        <v>589</v>
      </c>
      <c r="L93" s="132" t="s">
        <v>1144</v>
      </c>
      <c r="M93" s="160">
        <v>45216</v>
      </c>
      <c r="N93" s="160">
        <v>45383</v>
      </c>
      <c r="O93" s="161" t="s">
        <v>1180</v>
      </c>
      <c r="P93" s="12"/>
      <c r="R93"/>
      <c r="S93" s="86"/>
    </row>
    <row r="94" spans="1:19" ht="37.049999999999997" customHeight="1" x14ac:dyDescent="0.25">
      <c r="A94" s="121" t="str">
        <f t="shared" si="2"/>
        <v>x-708</v>
      </c>
      <c r="B94" s="135" t="s">
        <v>46</v>
      </c>
      <c r="C94" s="132" t="s">
        <v>47</v>
      </c>
      <c r="D94" s="132" t="s">
        <v>568</v>
      </c>
      <c r="E94" s="132" t="s">
        <v>590</v>
      </c>
      <c r="F94" s="133" t="s">
        <v>346</v>
      </c>
      <c r="G94" s="132" t="s">
        <v>569</v>
      </c>
      <c r="H94" s="133">
        <v>0</v>
      </c>
      <c r="I94" s="133">
        <v>708</v>
      </c>
      <c r="J94" s="133" t="s">
        <v>591</v>
      </c>
      <c r="K94" s="133" t="s">
        <v>592</v>
      </c>
      <c r="L94" s="132" t="s">
        <v>1144</v>
      </c>
      <c r="M94" s="160">
        <v>45216</v>
      </c>
      <c r="N94" s="160">
        <v>45383</v>
      </c>
      <c r="O94" s="161" t="s">
        <v>1180</v>
      </c>
      <c r="P94" s="12"/>
      <c r="R94"/>
      <c r="S94" s="86"/>
    </row>
    <row r="95" spans="1:19" ht="37.049999999999997" customHeight="1" x14ac:dyDescent="0.25">
      <c r="A95" s="121" t="str">
        <f t="shared" si="2"/>
        <v>x-709</v>
      </c>
      <c r="B95" s="135" t="s">
        <v>46</v>
      </c>
      <c r="C95" s="132" t="s">
        <v>47</v>
      </c>
      <c r="D95" s="132" t="s">
        <v>568</v>
      </c>
      <c r="E95" s="132" t="s">
        <v>593</v>
      </c>
      <c r="F95" s="133" t="s">
        <v>346</v>
      </c>
      <c r="G95" s="132" t="s">
        <v>569</v>
      </c>
      <c r="H95" s="133">
        <v>0</v>
      </c>
      <c r="I95" s="133">
        <v>709</v>
      </c>
      <c r="J95" s="133" t="s">
        <v>594</v>
      </c>
      <c r="K95" s="133" t="s">
        <v>595</v>
      </c>
      <c r="L95" s="132" t="s">
        <v>1144</v>
      </c>
      <c r="M95" s="160">
        <v>45216</v>
      </c>
      <c r="N95" s="160">
        <v>45383</v>
      </c>
      <c r="O95" s="161" t="s">
        <v>1180</v>
      </c>
      <c r="P95" s="12"/>
      <c r="R95"/>
      <c r="S95" s="86"/>
    </row>
    <row r="96" spans="1:19" ht="37.049999999999997" customHeight="1" x14ac:dyDescent="0.25">
      <c r="A96" s="121" t="str">
        <f t="shared" si="2"/>
        <v>x-710</v>
      </c>
      <c r="B96" s="135" t="s">
        <v>46</v>
      </c>
      <c r="C96" s="132" t="s">
        <v>47</v>
      </c>
      <c r="D96" s="132" t="s">
        <v>568</v>
      </c>
      <c r="E96" s="132" t="s">
        <v>596</v>
      </c>
      <c r="F96" s="133" t="s">
        <v>346</v>
      </c>
      <c r="G96" s="132" t="s">
        <v>569</v>
      </c>
      <c r="H96" s="133">
        <v>0</v>
      </c>
      <c r="I96" s="133">
        <v>710</v>
      </c>
      <c r="J96" s="133" t="s">
        <v>597</v>
      </c>
      <c r="K96" s="133" t="s">
        <v>598</v>
      </c>
      <c r="L96" s="132" t="s">
        <v>1144</v>
      </c>
      <c r="M96" s="160">
        <v>45216</v>
      </c>
      <c r="N96" s="160">
        <v>45383</v>
      </c>
      <c r="O96" s="161" t="s">
        <v>1180</v>
      </c>
      <c r="P96" s="12"/>
      <c r="R96"/>
      <c r="S96" s="86"/>
    </row>
    <row r="97" spans="1:19" ht="37.049999999999997" customHeight="1" x14ac:dyDescent="0.25">
      <c r="A97" s="121" t="str">
        <f t="shared" si="2"/>
        <v>x-711</v>
      </c>
      <c r="B97" s="133" t="s">
        <v>46</v>
      </c>
      <c r="C97" s="132" t="s">
        <v>47</v>
      </c>
      <c r="D97" s="132" t="s">
        <v>568</v>
      </c>
      <c r="E97" s="132" t="s">
        <v>599</v>
      </c>
      <c r="F97" s="133" t="s">
        <v>346</v>
      </c>
      <c r="G97" s="132" t="s">
        <v>569</v>
      </c>
      <c r="H97" s="133">
        <v>0</v>
      </c>
      <c r="I97" s="133">
        <v>711</v>
      </c>
      <c r="J97" s="133" t="s">
        <v>600</v>
      </c>
      <c r="K97" s="133" t="s">
        <v>601</v>
      </c>
      <c r="L97" s="132" t="s">
        <v>1144</v>
      </c>
      <c r="M97" s="160">
        <v>45216</v>
      </c>
      <c r="N97" s="160">
        <v>45383</v>
      </c>
      <c r="O97" s="161" t="s">
        <v>1180</v>
      </c>
      <c r="P97" s="12"/>
      <c r="R97"/>
      <c r="S97" s="86"/>
    </row>
    <row r="98" spans="1:19" ht="37.049999999999997" customHeight="1" x14ac:dyDescent="0.25">
      <c r="A98" s="121" t="str">
        <f t="shared" si="2"/>
        <v>x-712</v>
      </c>
      <c r="B98" s="133" t="s">
        <v>46</v>
      </c>
      <c r="C98" s="132" t="s">
        <v>47</v>
      </c>
      <c r="D98" s="132" t="s">
        <v>568</v>
      </c>
      <c r="E98" s="132" t="s">
        <v>602</v>
      </c>
      <c r="F98" s="133" t="s">
        <v>346</v>
      </c>
      <c r="G98" s="132" t="s">
        <v>569</v>
      </c>
      <c r="H98" s="133">
        <v>0</v>
      </c>
      <c r="I98" s="133">
        <v>712</v>
      </c>
      <c r="J98" s="133" t="s">
        <v>603</v>
      </c>
      <c r="K98" s="133" t="s">
        <v>604</v>
      </c>
      <c r="L98" s="132" t="s">
        <v>1144</v>
      </c>
      <c r="M98" s="160">
        <v>45216</v>
      </c>
      <c r="N98" s="160">
        <v>45383</v>
      </c>
      <c r="O98" s="161" t="s">
        <v>1180</v>
      </c>
      <c r="P98" s="12"/>
      <c r="R98"/>
      <c r="S98" s="86"/>
    </row>
    <row r="99" spans="1:19" ht="37.049999999999997" customHeight="1" x14ac:dyDescent="0.25">
      <c r="A99" s="121" t="str">
        <f t="shared" ref="A99:A121" si="3">HYPERLINK("#'x-"&amp;I99 &amp; "'!A1","x-"&amp;I99)</f>
        <v>x-713</v>
      </c>
      <c r="B99" s="133" t="s">
        <v>46</v>
      </c>
      <c r="C99" s="132" t="s">
        <v>47</v>
      </c>
      <c r="D99" s="132" t="s">
        <v>568</v>
      </c>
      <c r="E99" s="132" t="s">
        <v>605</v>
      </c>
      <c r="F99" s="133" t="s">
        <v>346</v>
      </c>
      <c r="G99" s="132" t="s">
        <v>569</v>
      </c>
      <c r="H99" s="133">
        <v>0</v>
      </c>
      <c r="I99" s="133">
        <v>713</v>
      </c>
      <c r="J99" s="133" t="s">
        <v>606</v>
      </c>
      <c r="K99" s="133" t="s">
        <v>607</v>
      </c>
      <c r="L99" s="132" t="s">
        <v>1144</v>
      </c>
      <c r="M99" s="160">
        <v>45216</v>
      </c>
      <c r="N99" s="160">
        <v>45383</v>
      </c>
      <c r="O99" s="161" t="s">
        <v>1180</v>
      </c>
      <c r="P99" s="12"/>
      <c r="R99"/>
      <c r="S99" s="86"/>
    </row>
    <row r="100" spans="1:19" ht="37.049999999999997" customHeight="1" x14ac:dyDescent="0.25">
      <c r="A100" s="121" t="str">
        <f t="shared" si="3"/>
        <v>x-714</v>
      </c>
      <c r="B100" s="133" t="s">
        <v>46</v>
      </c>
      <c r="C100" s="132" t="s">
        <v>47</v>
      </c>
      <c r="D100" s="132" t="s">
        <v>568</v>
      </c>
      <c r="E100" s="132" t="s">
        <v>608</v>
      </c>
      <c r="F100" s="133" t="s">
        <v>346</v>
      </c>
      <c r="G100" s="132" t="s">
        <v>569</v>
      </c>
      <c r="H100" s="133">
        <v>0</v>
      </c>
      <c r="I100" s="133">
        <v>714</v>
      </c>
      <c r="J100" s="133" t="s">
        <v>609</v>
      </c>
      <c r="K100" s="133" t="s">
        <v>610</v>
      </c>
      <c r="L100" s="132" t="s">
        <v>1144</v>
      </c>
      <c r="M100" s="160">
        <v>45216</v>
      </c>
      <c r="N100" s="160">
        <v>45383</v>
      </c>
      <c r="O100" s="161" t="s">
        <v>1180</v>
      </c>
      <c r="P100" s="12"/>
      <c r="R100"/>
      <c r="S100" s="86"/>
    </row>
    <row r="101" spans="1:19" ht="37.049999999999997" customHeight="1" x14ac:dyDescent="0.25">
      <c r="A101" s="121" t="str">
        <f t="shared" si="3"/>
        <v>x-715</v>
      </c>
      <c r="B101" s="133" t="s">
        <v>46</v>
      </c>
      <c r="C101" s="132" t="s">
        <v>47</v>
      </c>
      <c r="D101" s="132" t="s">
        <v>568</v>
      </c>
      <c r="E101" s="132" t="s">
        <v>611</v>
      </c>
      <c r="F101" s="133" t="s">
        <v>346</v>
      </c>
      <c r="G101" s="132" t="s">
        <v>569</v>
      </c>
      <c r="H101" s="133">
        <v>0</v>
      </c>
      <c r="I101" s="133">
        <v>715</v>
      </c>
      <c r="J101" s="133" t="s">
        <v>612</v>
      </c>
      <c r="K101" s="133" t="s">
        <v>613</v>
      </c>
      <c r="L101" s="132" t="s">
        <v>1144</v>
      </c>
      <c r="M101" s="160">
        <v>45216</v>
      </c>
      <c r="N101" s="160">
        <v>45383</v>
      </c>
      <c r="O101" s="161" t="s">
        <v>1180</v>
      </c>
      <c r="P101" s="12"/>
      <c r="R101"/>
      <c r="S101" s="86"/>
    </row>
    <row r="102" spans="1:19" ht="37.049999999999997" customHeight="1" x14ac:dyDescent="0.25">
      <c r="A102" s="121" t="str">
        <f t="shared" si="3"/>
        <v>x-716</v>
      </c>
      <c r="B102" s="133" t="s">
        <v>46</v>
      </c>
      <c r="C102" s="132" t="s">
        <v>48</v>
      </c>
      <c r="D102" s="132" t="s">
        <v>568</v>
      </c>
      <c r="E102" s="132" t="s">
        <v>614</v>
      </c>
      <c r="F102" s="133" t="s">
        <v>346</v>
      </c>
      <c r="G102" s="132" t="s">
        <v>569</v>
      </c>
      <c r="H102" s="133">
        <v>1</v>
      </c>
      <c r="I102" s="133">
        <v>716</v>
      </c>
      <c r="J102" s="133" t="s">
        <v>615</v>
      </c>
      <c r="K102" s="135" t="str">
        <f>"APR60"</f>
        <v>APR60</v>
      </c>
      <c r="L102" s="132" t="s">
        <v>1144</v>
      </c>
      <c r="M102" s="160">
        <v>45216</v>
      </c>
      <c r="N102" s="160">
        <v>45383</v>
      </c>
      <c r="O102" s="161" t="s">
        <v>1180</v>
      </c>
      <c r="P102" s="12"/>
      <c r="R102"/>
      <c r="S102" s="86"/>
    </row>
    <row r="103" spans="1:19" ht="37.049999999999997" customHeight="1" x14ac:dyDescent="0.25">
      <c r="A103" s="121" t="str">
        <f t="shared" si="3"/>
        <v>x-717</v>
      </c>
      <c r="B103" s="133" t="s">
        <v>46</v>
      </c>
      <c r="C103" s="132" t="s">
        <v>48</v>
      </c>
      <c r="D103" s="132" t="s">
        <v>568</v>
      </c>
      <c r="E103" s="132" t="s">
        <v>616</v>
      </c>
      <c r="F103" s="133" t="s">
        <v>346</v>
      </c>
      <c r="G103" s="132" t="s">
        <v>569</v>
      </c>
      <c r="H103" s="133">
        <v>1</v>
      </c>
      <c r="I103" s="133">
        <v>717</v>
      </c>
      <c r="J103" s="133" t="s">
        <v>617</v>
      </c>
      <c r="K103" s="133" t="s">
        <v>618</v>
      </c>
      <c r="L103" s="132" t="s">
        <v>1144</v>
      </c>
      <c r="M103" s="160">
        <v>45216</v>
      </c>
      <c r="N103" s="160">
        <v>45383</v>
      </c>
      <c r="O103" s="161" t="s">
        <v>1180</v>
      </c>
      <c r="P103" s="12"/>
      <c r="R103"/>
      <c r="S103" s="86"/>
    </row>
    <row r="104" spans="1:19" ht="37.049999999999997" customHeight="1" x14ac:dyDescent="0.25">
      <c r="A104" s="121" t="str">
        <f t="shared" si="3"/>
        <v>x-718</v>
      </c>
      <c r="B104" s="133" t="s">
        <v>46</v>
      </c>
      <c r="C104" s="132" t="s">
        <v>48</v>
      </c>
      <c r="D104" s="132" t="s">
        <v>568</v>
      </c>
      <c r="E104" s="132" t="s">
        <v>619</v>
      </c>
      <c r="F104" s="133" t="s">
        <v>346</v>
      </c>
      <c r="G104" s="132" t="s">
        <v>569</v>
      </c>
      <c r="H104" s="133">
        <v>1</v>
      </c>
      <c r="I104" s="133">
        <v>718</v>
      </c>
      <c r="J104" s="133" t="s">
        <v>620</v>
      </c>
      <c r="K104" s="138" t="str">
        <f>"APR65"</f>
        <v>APR65</v>
      </c>
      <c r="L104" s="132" t="s">
        <v>1144</v>
      </c>
      <c r="M104" s="160">
        <v>45216</v>
      </c>
      <c r="N104" s="160">
        <v>45383</v>
      </c>
      <c r="O104" s="161" t="s">
        <v>1180</v>
      </c>
      <c r="P104" s="12"/>
      <c r="R104"/>
      <c r="S104" s="86"/>
    </row>
    <row r="105" spans="1:19" ht="37.049999999999997" customHeight="1" x14ac:dyDescent="0.25">
      <c r="A105" s="121" t="str">
        <f t="shared" si="3"/>
        <v>x-719</v>
      </c>
      <c r="B105" s="133" t="s">
        <v>46</v>
      </c>
      <c r="C105" s="132" t="s">
        <v>48</v>
      </c>
      <c r="D105" s="132" t="s">
        <v>568</v>
      </c>
      <c r="E105" s="132" t="s">
        <v>622</v>
      </c>
      <c r="F105" s="133" t="s">
        <v>346</v>
      </c>
      <c r="G105" s="132" t="s">
        <v>569</v>
      </c>
      <c r="H105" s="133">
        <v>1</v>
      </c>
      <c r="I105" s="133">
        <v>719</v>
      </c>
      <c r="J105" s="133" t="s">
        <v>623</v>
      </c>
      <c r="K105" s="133" t="s">
        <v>624</v>
      </c>
      <c r="L105" s="132" t="s">
        <v>1144</v>
      </c>
      <c r="M105" s="160">
        <v>45216</v>
      </c>
      <c r="N105" s="160">
        <v>45383</v>
      </c>
      <c r="O105" s="161" t="s">
        <v>1180</v>
      </c>
      <c r="P105" s="12"/>
      <c r="R105"/>
      <c r="S105" s="86"/>
    </row>
    <row r="106" spans="1:19" ht="37.049999999999997" customHeight="1" x14ac:dyDescent="0.25">
      <c r="A106" s="121" t="str">
        <f t="shared" si="3"/>
        <v>x-720</v>
      </c>
      <c r="B106" s="135" t="s">
        <v>46</v>
      </c>
      <c r="C106" s="132" t="s">
        <v>48</v>
      </c>
      <c r="D106" s="132" t="s">
        <v>568</v>
      </c>
      <c r="E106" s="132" t="s">
        <v>625</v>
      </c>
      <c r="F106" s="133" t="s">
        <v>346</v>
      </c>
      <c r="G106" s="132" t="s">
        <v>569</v>
      </c>
      <c r="H106" s="133">
        <v>1</v>
      </c>
      <c r="I106" s="133">
        <v>720</v>
      </c>
      <c r="J106" s="133" t="s">
        <v>626</v>
      </c>
      <c r="K106" s="133" t="s">
        <v>627</v>
      </c>
      <c r="L106" s="132" t="s">
        <v>1144</v>
      </c>
      <c r="M106" s="160">
        <v>45216</v>
      </c>
      <c r="N106" s="160">
        <v>45383</v>
      </c>
      <c r="O106" s="161" t="s">
        <v>1180</v>
      </c>
      <c r="P106" s="12"/>
      <c r="R106"/>
      <c r="S106" s="86"/>
    </row>
    <row r="107" spans="1:19" ht="37.049999999999997" customHeight="1" x14ac:dyDescent="0.25">
      <c r="A107" s="121" t="str">
        <f t="shared" si="3"/>
        <v>x-721</v>
      </c>
      <c r="B107" s="135" t="s">
        <v>46</v>
      </c>
      <c r="C107" s="132" t="s">
        <v>48</v>
      </c>
      <c r="D107" s="132" t="s">
        <v>568</v>
      </c>
      <c r="E107" s="132" t="s">
        <v>628</v>
      </c>
      <c r="F107" s="133" t="s">
        <v>346</v>
      </c>
      <c r="G107" s="132" t="s">
        <v>569</v>
      </c>
      <c r="H107" s="133">
        <v>1</v>
      </c>
      <c r="I107" s="133">
        <v>721</v>
      </c>
      <c r="J107" s="133" t="s">
        <v>629</v>
      </c>
      <c r="K107" s="133" t="s">
        <v>630</v>
      </c>
      <c r="L107" s="132" t="s">
        <v>1144</v>
      </c>
      <c r="M107" s="160">
        <v>45216</v>
      </c>
      <c r="N107" s="160">
        <v>45383</v>
      </c>
      <c r="O107" s="161" t="s">
        <v>1180</v>
      </c>
      <c r="P107" s="12"/>
      <c r="R107"/>
      <c r="S107" s="86"/>
    </row>
    <row r="108" spans="1:19" ht="37.049999999999997" customHeight="1" x14ac:dyDescent="0.25">
      <c r="A108" s="121" t="str">
        <f t="shared" si="3"/>
        <v>x-722</v>
      </c>
      <c r="B108" s="133" t="s">
        <v>46</v>
      </c>
      <c r="C108" s="132" t="s">
        <v>47</v>
      </c>
      <c r="D108" s="168" t="s">
        <v>1169</v>
      </c>
      <c r="E108" s="132" t="s">
        <v>631</v>
      </c>
      <c r="F108" s="133" t="s">
        <v>346</v>
      </c>
      <c r="G108" s="132" t="s">
        <v>632</v>
      </c>
      <c r="H108" s="133">
        <v>0</v>
      </c>
      <c r="I108" s="133">
        <v>722</v>
      </c>
      <c r="J108" s="133" t="s">
        <v>633</v>
      </c>
      <c r="K108" s="133" t="s">
        <v>466</v>
      </c>
      <c r="L108" s="132" t="s">
        <v>1145</v>
      </c>
      <c r="M108" s="160">
        <v>45216</v>
      </c>
      <c r="N108" s="160">
        <v>45383</v>
      </c>
      <c r="O108" s="161" t="s">
        <v>1180</v>
      </c>
      <c r="P108" s="12"/>
      <c r="R108"/>
      <c r="S108" s="86"/>
    </row>
    <row r="109" spans="1:19" ht="37.049999999999997" customHeight="1" x14ac:dyDescent="0.25">
      <c r="A109" s="121" t="str">
        <f t="shared" si="3"/>
        <v>x-723</v>
      </c>
      <c r="B109" s="133" t="s">
        <v>46</v>
      </c>
      <c r="C109" s="132" t="s">
        <v>47</v>
      </c>
      <c r="D109" s="168" t="s">
        <v>1169</v>
      </c>
      <c r="E109" s="132" t="s">
        <v>635</v>
      </c>
      <c r="F109" s="133" t="s">
        <v>346</v>
      </c>
      <c r="G109" s="132" t="s">
        <v>636</v>
      </c>
      <c r="H109" s="133">
        <v>0</v>
      </c>
      <c r="I109" s="133">
        <v>723</v>
      </c>
      <c r="J109" s="133" t="s">
        <v>637</v>
      </c>
      <c r="K109" s="133" t="s">
        <v>469</v>
      </c>
      <c r="L109" s="132" t="s">
        <v>1145</v>
      </c>
      <c r="M109" s="160">
        <v>45216</v>
      </c>
      <c r="N109" s="160">
        <v>45383</v>
      </c>
      <c r="O109" s="161" t="s">
        <v>1180</v>
      </c>
      <c r="P109" s="12"/>
      <c r="R109"/>
      <c r="S109" s="86"/>
    </row>
    <row r="110" spans="1:19" ht="37.049999999999997" customHeight="1" x14ac:dyDescent="0.25">
      <c r="A110" s="121" t="str">
        <f t="shared" si="3"/>
        <v>x-724</v>
      </c>
      <c r="B110" s="133" t="s">
        <v>46</v>
      </c>
      <c r="C110" s="132" t="s">
        <v>47</v>
      </c>
      <c r="D110" s="169" t="s">
        <v>1170</v>
      </c>
      <c r="E110" s="132" t="s">
        <v>639</v>
      </c>
      <c r="F110" s="133" t="s">
        <v>346</v>
      </c>
      <c r="G110" s="132" t="s">
        <v>640</v>
      </c>
      <c r="H110" s="133">
        <v>0</v>
      </c>
      <c r="I110" s="133">
        <v>724</v>
      </c>
      <c r="J110" s="133" t="s">
        <v>641</v>
      </c>
      <c r="K110" s="133" t="s">
        <v>642</v>
      </c>
      <c r="L110" s="132" t="s">
        <v>1147</v>
      </c>
      <c r="M110" s="160">
        <v>45216</v>
      </c>
      <c r="N110" s="160">
        <v>45383</v>
      </c>
      <c r="O110" s="161" t="s">
        <v>1180</v>
      </c>
      <c r="P110" s="12"/>
      <c r="R110"/>
      <c r="S110" s="86"/>
    </row>
    <row r="111" spans="1:19" ht="37.049999999999997" customHeight="1" x14ac:dyDescent="0.25">
      <c r="A111" s="121" t="str">
        <f t="shared" si="3"/>
        <v>x-725</v>
      </c>
      <c r="B111" s="133" t="s">
        <v>46</v>
      </c>
      <c r="C111" s="132" t="s">
        <v>47</v>
      </c>
      <c r="D111" s="169" t="s">
        <v>1170</v>
      </c>
      <c r="E111" s="132" t="s">
        <v>645</v>
      </c>
      <c r="F111" s="133" t="s">
        <v>346</v>
      </c>
      <c r="G111" s="132" t="s">
        <v>640</v>
      </c>
      <c r="H111" s="133">
        <v>0</v>
      </c>
      <c r="I111" s="133">
        <v>725</v>
      </c>
      <c r="J111" s="133" t="s">
        <v>646</v>
      </c>
      <c r="K111" s="133" t="s">
        <v>647</v>
      </c>
      <c r="L111" s="132" t="s">
        <v>1147</v>
      </c>
      <c r="M111" s="160">
        <v>45216</v>
      </c>
      <c r="N111" s="160">
        <v>45383</v>
      </c>
      <c r="O111" s="161" t="s">
        <v>1180</v>
      </c>
      <c r="P111" s="12"/>
      <c r="R111"/>
      <c r="S111" s="86"/>
    </row>
    <row r="112" spans="1:19" ht="37.049999999999997" customHeight="1" x14ac:dyDescent="0.25">
      <c r="A112" s="121" t="str">
        <f t="shared" si="3"/>
        <v>x-726</v>
      </c>
      <c r="B112" s="133" t="s">
        <v>46</v>
      </c>
      <c r="C112" s="132" t="s">
        <v>47</v>
      </c>
      <c r="D112" s="169" t="s">
        <v>1170</v>
      </c>
      <c r="E112" s="132" t="s">
        <v>648</v>
      </c>
      <c r="F112" s="133" t="s">
        <v>346</v>
      </c>
      <c r="G112" s="132" t="s">
        <v>640</v>
      </c>
      <c r="H112" s="133">
        <v>0</v>
      </c>
      <c r="I112" s="133">
        <v>726</v>
      </c>
      <c r="J112" s="133" t="s">
        <v>649</v>
      </c>
      <c r="K112" s="133" t="s">
        <v>650</v>
      </c>
      <c r="L112" s="132" t="s">
        <v>1147</v>
      </c>
      <c r="M112" s="160">
        <v>45216</v>
      </c>
      <c r="N112" s="160">
        <v>45383</v>
      </c>
      <c r="O112" s="161" t="s">
        <v>1180</v>
      </c>
      <c r="P112" s="12"/>
      <c r="R112"/>
      <c r="S112" s="86"/>
    </row>
    <row r="113" spans="1:19" ht="37.049999999999997" customHeight="1" x14ac:dyDescent="0.25">
      <c r="A113" s="121" t="str">
        <f t="shared" si="3"/>
        <v>x-727</v>
      </c>
      <c r="B113" s="133" t="s">
        <v>46</v>
      </c>
      <c r="C113" s="132" t="s">
        <v>47</v>
      </c>
      <c r="D113" s="168" t="s">
        <v>1169</v>
      </c>
      <c r="E113" s="132" t="s">
        <v>651</v>
      </c>
      <c r="F113" s="133" t="s">
        <v>346</v>
      </c>
      <c r="G113" s="132" t="s">
        <v>1148</v>
      </c>
      <c r="H113" s="133">
        <v>0</v>
      </c>
      <c r="I113" s="133">
        <v>727</v>
      </c>
      <c r="J113" s="133" t="s">
        <v>652</v>
      </c>
      <c r="K113" s="133" t="s">
        <v>653</v>
      </c>
      <c r="L113" s="132" t="s">
        <v>1147</v>
      </c>
      <c r="M113" s="160">
        <v>45216</v>
      </c>
      <c r="N113" s="160">
        <v>45383</v>
      </c>
      <c r="O113" s="161" t="s">
        <v>1180</v>
      </c>
      <c r="P113" s="12"/>
      <c r="R113"/>
      <c r="S113" s="86"/>
    </row>
    <row r="114" spans="1:19" ht="37.049999999999997" customHeight="1" x14ac:dyDescent="0.25">
      <c r="A114" s="121" t="str">
        <f t="shared" si="3"/>
        <v>x-728</v>
      </c>
      <c r="B114" s="133" t="s">
        <v>46</v>
      </c>
      <c r="C114" s="132" t="s">
        <v>47</v>
      </c>
      <c r="D114" s="168" t="s">
        <v>1171</v>
      </c>
      <c r="E114" s="132" t="s">
        <v>657</v>
      </c>
      <c r="F114" s="133" t="s">
        <v>658</v>
      </c>
      <c r="G114" s="132"/>
      <c r="H114" s="133">
        <v>0</v>
      </c>
      <c r="I114" s="133">
        <v>728</v>
      </c>
      <c r="J114" s="133" t="s">
        <v>659</v>
      </c>
      <c r="K114" s="133" t="s">
        <v>660</v>
      </c>
      <c r="L114" s="132" t="s">
        <v>1149</v>
      </c>
      <c r="M114" s="160">
        <v>45216</v>
      </c>
      <c r="N114" s="160">
        <v>45383</v>
      </c>
      <c r="O114" s="161" t="s">
        <v>1180</v>
      </c>
      <c r="P114" s="12"/>
      <c r="R114"/>
      <c r="S114" s="86"/>
    </row>
    <row r="115" spans="1:19" ht="37.049999999999997" customHeight="1" x14ac:dyDescent="0.25">
      <c r="A115" s="121" t="str">
        <f t="shared" si="3"/>
        <v>x-729</v>
      </c>
      <c r="B115" s="119" t="s">
        <v>46</v>
      </c>
      <c r="C115" s="119" t="s">
        <v>47</v>
      </c>
      <c r="D115" s="168" t="s">
        <v>1169</v>
      </c>
      <c r="E115" s="168" t="s">
        <v>1173</v>
      </c>
      <c r="F115" s="168" t="s">
        <v>346</v>
      </c>
      <c r="G115" s="173"/>
      <c r="H115" s="119">
        <v>0</v>
      </c>
      <c r="I115" s="119">
        <v>729</v>
      </c>
      <c r="J115" s="119" t="s">
        <v>1174</v>
      </c>
      <c r="K115" s="119" t="s">
        <v>1175</v>
      </c>
      <c r="L115" s="168" t="s">
        <v>1145</v>
      </c>
      <c r="M115" s="160">
        <v>45216</v>
      </c>
      <c r="N115" s="160">
        <v>45383</v>
      </c>
      <c r="O115" s="161" t="s">
        <v>1180</v>
      </c>
      <c r="P115" s="12"/>
      <c r="R115"/>
      <c r="S115" s="86"/>
    </row>
    <row r="116" spans="1:19" ht="37.049999999999997" customHeight="1" x14ac:dyDescent="0.25">
      <c r="A116" s="121" t="str">
        <f t="shared" si="3"/>
        <v>x-803</v>
      </c>
      <c r="B116" s="135" t="s">
        <v>46</v>
      </c>
      <c r="C116" s="132" t="s">
        <v>48</v>
      </c>
      <c r="D116" s="132" t="s">
        <v>732</v>
      </c>
      <c r="E116" s="132" t="s">
        <v>733</v>
      </c>
      <c r="F116" s="133" t="s">
        <v>346</v>
      </c>
      <c r="G116" s="132" t="s">
        <v>734</v>
      </c>
      <c r="H116" s="133">
        <v>1</v>
      </c>
      <c r="I116" s="133">
        <v>803</v>
      </c>
      <c r="J116" s="135" t="s">
        <v>735</v>
      </c>
      <c r="K116" s="133" t="s">
        <v>736</v>
      </c>
      <c r="L116" s="132" t="s">
        <v>1150</v>
      </c>
      <c r="M116" s="160">
        <v>45216</v>
      </c>
      <c r="N116" s="160">
        <v>45216</v>
      </c>
      <c r="O116" s="161" t="s">
        <v>1180</v>
      </c>
      <c r="P116" s="12"/>
      <c r="R116"/>
      <c r="S116" s="86"/>
    </row>
    <row r="117" spans="1:19" ht="37.049999999999997" customHeight="1" x14ac:dyDescent="0.25">
      <c r="A117" s="121" t="str">
        <f t="shared" si="3"/>
        <v>x-804</v>
      </c>
      <c r="B117" s="135" t="s">
        <v>46</v>
      </c>
      <c r="C117" s="132" t="s">
        <v>48</v>
      </c>
      <c r="D117" s="132" t="s">
        <v>732</v>
      </c>
      <c r="E117" s="132" t="s">
        <v>737</v>
      </c>
      <c r="F117" s="133" t="s">
        <v>346</v>
      </c>
      <c r="G117" s="132" t="s">
        <v>738</v>
      </c>
      <c r="H117" s="133">
        <v>1</v>
      </c>
      <c r="I117" s="133">
        <v>804</v>
      </c>
      <c r="J117" s="135" t="s">
        <v>739</v>
      </c>
      <c r="K117" s="133" t="s">
        <v>740</v>
      </c>
      <c r="L117" s="132" t="s">
        <v>1150</v>
      </c>
      <c r="M117" s="160">
        <v>45216</v>
      </c>
      <c r="N117" s="160">
        <v>45216</v>
      </c>
      <c r="O117" s="161" t="s">
        <v>1180</v>
      </c>
      <c r="P117" s="12"/>
      <c r="R117"/>
      <c r="S117" s="86"/>
    </row>
    <row r="118" spans="1:19" ht="37.049999999999997" customHeight="1" x14ac:dyDescent="0.25">
      <c r="A118" s="121" t="str">
        <f t="shared" si="3"/>
        <v>x-805</v>
      </c>
      <c r="B118" s="135" t="s">
        <v>46</v>
      </c>
      <c r="C118" s="139" t="s">
        <v>48</v>
      </c>
      <c r="D118" s="139" t="s">
        <v>707</v>
      </c>
      <c r="E118" s="139" t="s">
        <v>708</v>
      </c>
      <c r="F118" s="133" t="s">
        <v>346</v>
      </c>
      <c r="G118" s="132" t="s">
        <v>503</v>
      </c>
      <c r="H118" s="133">
        <v>0</v>
      </c>
      <c r="I118" s="133">
        <v>805</v>
      </c>
      <c r="J118" s="133" t="s">
        <v>709</v>
      </c>
      <c r="K118" s="133" t="s">
        <v>710</v>
      </c>
      <c r="L118" s="132" t="s">
        <v>1151</v>
      </c>
      <c r="M118" s="160">
        <v>45216</v>
      </c>
      <c r="N118" s="160">
        <v>45216</v>
      </c>
      <c r="O118" s="161" t="s">
        <v>1180</v>
      </c>
      <c r="P118" s="12"/>
      <c r="R118"/>
      <c r="S118" s="86"/>
    </row>
    <row r="119" spans="1:19" ht="37.049999999999997" customHeight="1" x14ac:dyDescent="0.25">
      <c r="A119" s="121" t="str">
        <f t="shared" si="3"/>
        <v>x-806</v>
      </c>
      <c r="B119" s="135" t="s">
        <v>46</v>
      </c>
      <c r="C119" s="139" t="s">
        <v>48</v>
      </c>
      <c r="D119" s="139" t="s">
        <v>707</v>
      </c>
      <c r="E119" s="139" t="s">
        <v>711</v>
      </c>
      <c r="F119" s="133" t="s">
        <v>346</v>
      </c>
      <c r="G119" s="132" t="s">
        <v>503</v>
      </c>
      <c r="H119" s="133">
        <v>0</v>
      </c>
      <c r="I119" s="133">
        <v>806</v>
      </c>
      <c r="J119" s="133" t="s">
        <v>712</v>
      </c>
      <c r="K119" s="133" t="s">
        <v>713</v>
      </c>
      <c r="L119" s="132" t="s">
        <v>1151</v>
      </c>
      <c r="M119" s="160">
        <v>45216</v>
      </c>
      <c r="N119" s="160">
        <v>45216</v>
      </c>
      <c r="O119" s="161" t="s">
        <v>1180</v>
      </c>
      <c r="P119" s="12"/>
      <c r="R119"/>
      <c r="S119" s="86"/>
    </row>
    <row r="120" spans="1:19" ht="37.049999999999997" customHeight="1" x14ac:dyDescent="0.25">
      <c r="A120" s="121" t="str">
        <f t="shared" si="3"/>
        <v>x-808</v>
      </c>
      <c r="B120" s="133" t="s">
        <v>46</v>
      </c>
      <c r="C120" s="132" t="s">
        <v>1105</v>
      </c>
      <c r="D120" s="132" t="s">
        <v>517</v>
      </c>
      <c r="E120" s="132" t="s">
        <v>518</v>
      </c>
      <c r="F120" s="133" t="s">
        <v>346</v>
      </c>
      <c r="G120" s="132" t="s">
        <v>503</v>
      </c>
      <c r="H120" s="133">
        <v>1</v>
      </c>
      <c r="I120" s="133">
        <v>808</v>
      </c>
      <c r="J120" s="133" t="s">
        <v>519</v>
      </c>
      <c r="K120" s="135" t="s">
        <v>520</v>
      </c>
      <c r="L120" s="132" t="s">
        <v>1152</v>
      </c>
      <c r="M120" s="160">
        <v>45135</v>
      </c>
      <c r="N120" s="160">
        <v>45135</v>
      </c>
      <c r="O120" s="161" t="s">
        <v>1180</v>
      </c>
      <c r="P120" s="12"/>
      <c r="R120"/>
      <c r="S120" s="86"/>
    </row>
    <row r="121" spans="1:19" ht="37.049999999999997" customHeight="1" x14ac:dyDescent="0.25">
      <c r="A121" s="121" t="str">
        <f t="shared" si="3"/>
        <v>x-809</v>
      </c>
      <c r="B121" s="133" t="s">
        <v>46</v>
      </c>
      <c r="C121" s="132" t="s">
        <v>1105</v>
      </c>
      <c r="D121" s="132" t="s">
        <v>517</v>
      </c>
      <c r="E121" s="132" t="s">
        <v>521</v>
      </c>
      <c r="F121" s="133" t="s">
        <v>346</v>
      </c>
      <c r="G121" s="132" t="s">
        <v>503</v>
      </c>
      <c r="H121" s="133">
        <v>1</v>
      </c>
      <c r="I121" s="133">
        <v>809</v>
      </c>
      <c r="J121" s="133" t="s">
        <v>522</v>
      </c>
      <c r="K121" s="135" t="s">
        <v>523</v>
      </c>
      <c r="L121" s="132" t="s">
        <v>1152</v>
      </c>
      <c r="M121" s="160">
        <v>45135</v>
      </c>
      <c r="N121" s="160">
        <v>45135</v>
      </c>
      <c r="O121" s="161" t="s">
        <v>1180</v>
      </c>
      <c r="P121" s="12"/>
      <c r="R121"/>
      <c r="S121" s="86"/>
    </row>
    <row r="122" spans="1:19" x14ac:dyDescent="0.25">
      <c r="A122" s="12"/>
      <c r="B122" s="28"/>
      <c r="C122" s="28"/>
      <c r="D122" s="28"/>
      <c r="E122" s="28"/>
      <c r="F122" s="12"/>
      <c r="G122" s="28"/>
      <c r="H122" s="12"/>
      <c r="I122" s="12"/>
      <c r="J122" s="119"/>
      <c r="K122" s="155"/>
      <c r="L122" s="155"/>
      <c r="N122"/>
      <c r="O122"/>
      <c r="P122" s="86"/>
      <c r="R122"/>
    </row>
    <row r="123" spans="1:19" x14ac:dyDescent="0.25">
      <c r="A123" s="12"/>
      <c r="B123" s="28"/>
      <c r="C123" s="12"/>
      <c r="D123" s="28"/>
      <c r="E123" s="28"/>
      <c r="F123" s="28"/>
      <c r="G123" s="28"/>
      <c r="H123" s="12"/>
      <c r="I123" s="12"/>
      <c r="J123" s="12"/>
      <c r="K123" s="12"/>
    </row>
    <row r="124" spans="1:19" x14ac:dyDescent="0.25">
      <c r="A124" s="12"/>
      <c r="B124" s="28"/>
      <c r="C124" s="12"/>
      <c r="D124" s="28"/>
      <c r="E124" s="28"/>
      <c r="F124" s="28"/>
      <c r="G124" s="28"/>
      <c r="H124" s="12"/>
      <c r="I124" s="12"/>
      <c r="J124" s="12"/>
      <c r="K124" s="12"/>
    </row>
    <row r="125" spans="1:19" x14ac:dyDescent="0.25">
      <c r="A125" s="12"/>
      <c r="B125" s="28"/>
      <c r="C125" s="12"/>
      <c r="D125" s="28"/>
      <c r="E125" s="28"/>
      <c r="F125" s="28"/>
      <c r="G125" s="28"/>
      <c r="H125" s="12"/>
      <c r="I125" s="12"/>
      <c r="J125" s="12"/>
      <c r="K125" s="12"/>
    </row>
    <row r="126" spans="1:19" x14ac:dyDescent="0.25">
      <c r="A126" s="12"/>
      <c r="B126" s="28"/>
      <c r="C126" s="12"/>
      <c r="D126" s="28"/>
      <c r="E126" s="28"/>
      <c r="F126" s="28"/>
      <c r="G126" s="28"/>
      <c r="H126" s="12"/>
      <c r="I126" s="12"/>
      <c r="J126" s="12"/>
      <c r="K126" s="12"/>
    </row>
    <row r="127" spans="1:19" x14ac:dyDescent="0.25">
      <c r="A127" s="12"/>
      <c r="B127" s="28"/>
      <c r="C127" s="12"/>
      <c r="D127" s="28"/>
      <c r="E127" s="28"/>
      <c r="F127" s="28"/>
      <c r="G127" s="28"/>
      <c r="H127" s="12"/>
      <c r="I127" s="12"/>
      <c r="J127" s="12"/>
      <c r="K127" s="12"/>
    </row>
    <row r="128" spans="1:19" x14ac:dyDescent="0.25">
      <c r="A128" s="12"/>
      <c r="B128" s="28"/>
      <c r="C128" s="12"/>
      <c r="D128" s="28"/>
      <c r="E128" s="28"/>
      <c r="F128" s="28"/>
      <c r="G128" s="28"/>
      <c r="H128" s="12"/>
      <c r="I128" s="12"/>
      <c r="J128" s="12"/>
      <c r="K128" s="12"/>
    </row>
    <row r="129" spans="1:11" x14ac:dyDescent="0.25">
      <c r="A129" s="12"/>
      <c r="B129" s="28"/>
      <c r="C129" s="12"/>
      <c r="D129" s="28"/>
      <c r="E129" s="28"/>
      <c r="F129" s="28"/>
      <c r="G129" s="28"/>
      <c r="H129" s="12"/>
      <c r="I129" s="12"/>
      <c r="J129" s="12"/>
      <c r="K129" s="12"/>
    </row>
    <row r="130" spans="1:11" x14ac:dyDescent="0.25">
      <c r="A130" s="12"/>
      <c r="B130" s="28"/>
      <c r="C130" s="12"/>
      <c r="D130" s="28"/>
      <c r="E130" s="28"/>
      <c r="F130" s="28"/>
      <c r="G130" s="28"/>
      <c r="H130" s="12"/>
      <c r="I130" s="12"/>
      <c r="J130" s="12"/>
      <c r="K130" s="12"/>
    </row>
    <row r="131" spans="1:11" x14ac:dyDescent="0.25">
      <c r="A131" s="12"/>
      <c r="B131" s="28"/>
      <c r="C131" s="12"/>
      <c r="D131" s="28"/>
      <c r="E131" s="28"/>
      <c r="F131" s="28"/>
      <c r="G131" s="28"/>
      <c r="H131" s="12"/>
      <c r="I131" s="12"/>
      <c r="J131" s="12"/>
      <c r="K131" s="12"/>
    </row>
    <row r="132" spans="1:11" x14ac:dyDescent="0.25">
      <c r="A132" s="12"/>
      <c r="B132" s="28"/>
      <c r="C132" s="12"/>
      <c r="D132" s="28"/>
      <c r="E132" s="28"/>
      <c r="F132" s="28"/>
      <c r="G132" s="28"/>
      <c r="H132" s="12"/>
      <c r="I132" s="12"/>
      <c r="J132" s="12"/>
      <c r="K132" s="12"/>
    </row>
    <row r="133" spans="1:11" x14ac:dyDescent="0.25">
      <c r="A133" s="12"/>
      <c r="B133" s="28"/>
      <c r="C133" s="12"/>
      <c r="D133" s="28"/>
      <c r="E133" s="28"/>
      <c r="F133" s="28"/>
      <c r="G133" s="28"/>
      <c r="H133" s="12"/>
      <c r="I133" s="12"/>
      <c r="J133" s="12"/>
      <c r="K133" s="12"/>
    </row>
    <row r="134" spans="1:11" x14ac:dyDescent="0.25">
      <c r="A134" s="12"/>
      <c r="B134" s="28"/>
      <c r="C134" s="12"/>
      <c r="D134" s="28"/>
      <c r="E134" s="28"/>
      <c r="F134" s="28"/>
      <c r="G134" s="28"/>
      <c r="H134" s="12"/>
      <c r="I134" s="12"/>
      <c r="J134" s="12"/>
      <c r="K134" s="12"/>
    </row>
    <row r="135" spans="1:11" x14ac:dyDescent="0.25">
      <c r="A135" s="12"/>
      <c r="B135" s="28"/>
      <c r="C135" s="12"/>
      <c r="D135" s="28"/>
      <c r="E135" s="28"/>
      <c r="F135" s="28"/>
      <c r="G135" s="28"/>
      <c r="H135" s="12"/>
      <c r="I135" s="12"/>
      <c r="J135" s="12"/>
      <c r="K135" s="12"/>
    </row>
    <row r="136" spans="1:11" x14ac:dyDescent="0.25">
      <c r="A136" s="12"/>
      <c r="B136" s="28"/>
      <c r="C136" s="12"/>
      <c r="D136" s="28"/>
      <c r="E136" s="28"/>
      <c r="F136" s="28"/>
      <c r="G136" s="28"/>
      <c r="H136" s="12"/>
      <c r="I136" s="12"/>
      <c r="J136" s="12"/>
      <c r="K136" s="12"/>
    </row>
    <row r="137" spans="1:11" x14ac:dyDescent="0.25">
      <c r="A137" s="12"/>
      <c r="B137" s="28"/>
      <c r="C137" s="12"/>
      <c r="D137" s="28"/>
      <c r="E137" s="28"/>
      <c r="F137" s="28"/>
      <c r="G137" s="28"/>
      <c r="H137" s="12"/>
      <c r="I137" s="12"/>
      <c r="J137" s="12"/>
      <c r="K137" s="12"/>
    </row>
    <row r="138" spans="1:11" x14ac:dyDescent="0.25">
      <c r="A138" s="12"/>
      <c r="B138" s="28"/>
      <c r="C138" s="12"/>
      <c r="D138" s="28"/>
      <c r="E138" s="28"/>
      <c r="F138" s="28"/>
      <c r="G138" s="28"/>
      <c r="H138" s="12"/>
      <c r="I138" s="12"/>
      <c r="J138" s="12"/>
      <c r="K138" s="12"/>
    </row>
    <row r="139" spans="1:11" x14ac:dyDescent="0.25">
      <c r="A139" s="12"/>
      <c r="B139" s="28"/>
      <c r="C139" s="12"/>
      <c r="D139" s="28"/>
      <c r="E139" s="28"/>
      <c r="F139" s="28"/>
      <c r="G139" s="28"/>
      <c r="H139" s="12"/>
      <c r="I139" s="12"/>
      <c r="J139" s="12"/>
      <c r="K139" s="12"/>
    </row>
    <row r="140" spans="1:11" x14ac:dyDescent="0.25">
      <c r="A140" s="12"/>
      <c r="B140" s="28"/>
      <c r="C140" s="12"/>
      <c r="D140" s="28"/>
      <c r="E140" s="28"/>
      <c r="F140" s="28"/>
      <c r="G140" s="28"/>
      <c r="H140" s="12"/>
      <c r="I140" s="12"/>
      <c r="J140" s="12"/>
      <c r="K140" s="12"/>
    </row>
    <row r="141" spans="1:11" x14ac:dyDescent="0.25">
      <c r="A141" s="12"/>
      <c r="B141" s="28"/>
      <c r="C141" s="12"/>
      <c r="D141" s="28"/>
      <c r="E141" s="28"/>
      <c r="F141" s="28"/>
      <c r="G141" s="28"/>
      <c r="H141" s="12"/>
      <c r="I141" s="12"/>
      <c r="J141" s="12"/>
      <c r="K141" s="12"/>
    </row>
    <row r="142" spans="1:11" x14ac:dyDescent="0.25">
      <c r="A142" s="12"/>
      <c r="B142" s="28"/>
      <c r="C142" s="12"/>
      <c r="D142" s="28"/>
      <c r="E142" s="28"/>
      <c r="F142" s="28"/>
      <c r="G142" s="28"/>
      <c r="H142" s="12"/>
      <c r="I142" s="12"/>
      <c r="J142" s="12"/>
      <c r="K142" s="12"/>
    </row>
    <row r="143" spans="1:11" x14ac:dyDescent="0.25">
      <c r="A143" s="12"/>
      <c r="B143" s="28"/>
      <c r="C143" s="12"/>
      <c r="D143" s="28"/>
      <c r="E143" s="28"/>
      <c r="F143" s="28"/>
      <c r="G143" s="28"/>
      <c r="H143" s="12"/>
      <c r="I143" s="12"/>
      <c r="J143" s="12"/>
      <c r="K143" s="12"/>
    </row>
    <row r="144" spans="1:11" x14ac:dyDescent="0.25">
      <c r="A144" s="12"/>
      <c r="B144" s="28"/>
      <c r="C144" s="12"/>
      <c r="D144" s="28"/>
      <c r="E144" s="28"/>
      <c r="F144" s="28"/>
      <c r="G144" s="28"/>
      <c r="H144" s="12"/>
      <c r="I144" s="12"/>
      <c r="J144" s="12"/>
      <c r="K144" s="12"/>
    </row>
    <row r="145" spans="1:11" x14ac:dyDescent="0.25">
      <c r="A145" s="12"/>
      <c r="B145" s="28"/>
      <c r="C145" s="12"/>
      <c r="D145" s="28"/>
      <c r="E145" s="28"/>
      <c r="F145" s="28"/>
      <c r="G145" s="28"/>
      <c r="H145" s="12"/>
      <c r="I145" s="12"/>
      <c r="J145" s="12"/>
      <c r="K145" s="12"/>
    </row>
    <row r="146" spans="1:11" x14ac:dyDescent="0.25">
      <c r="A146" s="12"/>
      <c r="B146" s="28"/>
      <c r="C146" s="12"/>
      <c r="D146" s="28"/>
      <c r="E146" s="28"/>
      <c r="F146" s="28"/>
      <c r="G146" s="28"/>
      <c r="H146" s="12"/>
      <c r="I146" s="12"/>
      <c r="J146" s="12"/>
      <c r="K146" s="12"/>
    </row>
    <row r="147" spans="1:11" x14ac:dyDescent="0.25">
      <c r="A147" s="12"/>
      <c r="B147" s="28"/>
      <c r="C147" s="12"/>
      <c r="D147" s="28"/>
      <c r="E147" s="28"/>
      <c r="F147" s="28"/>
      <c r="G147" s="28"/>
      <c r="H147" s="12"/>
      <c r="I147" s="12"/>
      <c r="J147" s="12"/>
      <c r="K147" s="12"/>
    </row>
    <row r="148" spans="1:11" x14ac:dyDescent="0.25">
      <c r="A148" s="12"/>
      <c r="B148" s="28"/>
      <c r="C148" s="12"/>
      <c r="D148" s="28"/>
      <c r="E148" s="28"/>
      <c r="F148" s="28"/>
      <c r="G148" s="28"/>
      <c r="H148" s="12"/>
      <c r="I148" s="12"/>
      <c r="J148" s="12"/>
      <c r="K148" s="12"/>
    </row>
    <row r="149" spans="1:11" x14ac:dyDescent="0.25">
      <c r="A149" s="12"/>
      <c r="B149" s="28"/>
      <c r="C149" s="12"/>
      <c r="D149" s="28"/>
      <c r="E149" s="28"/>
      <c r="F149" s="28"/>
      <c r="G149" s="28"/>
      <c r="H149" s="12"/>
      <c r="I149" s="12"/>
      <c r="J149" s="12"/>
      <c r="K149" s="12"/>
    </row>
    <row r="150" spans="1:11" x14ac:dyDescent="0.25">
      <c r="A150" s="12"/>
      <c r="B150" s="28"/>
      <c r="C150" s="12"/>
      <c r="D150" s="28"/>
      <c r="E150" s="28"/>
      <c r="F150" s="28"/>
      <c r="G150" s="28"/>
      <c r="H150" s="12"/>
      <c r="I150" s="12"/>
      <c r="J150" s="12"/>
      <c r="K150" s="12"/>
    </row>
    <row r="151" spans="1:11" x14ac:dyDescent="0.25">
      <c r="A151" s="12"/>
      <c r="B151" s="28"/>
      <c r="C151" s="12"/>
      <c r="D151" s="28"/>
      <c r="E151" s="28"/>
      <c r="F151" s="28"/>
      <c r="G151" s="28"/>
      <c r="H151" s="12"/>
      <c r="I151" s="12"/>
      <c r="J151" s="12"/>
      <c r="K151" s="12"/>
    </row>
    <row r="152" spans="1:11" x14ac:dyDescent="0.25">
      <c r="A152" s="12"/>
      <c r="B152" s="28"/>
      <c r="C152" s="12"/>
      <c r="D152" s="28"/>
      <c r="E152" s="28"/>
      <c r="F152" s="28"/>
      <c r="G152" s="28"/>
      <c r="H152" s="12"/>
      <c r="I152" s="12"/>
      <c r="J152" s="12"/>
      <c r="K152" s="12"/>
    </row>
    <row r="153" spans="1:11" x14ac:dyDescent="0.25">
      <c r="A153" s="12"/>
      <c r="B153" s="28"/>
      <c r="C153" s="12"/>
      <c r="D153" s="28"/>
      <c r="E153" s="28"/>
      <c r="F153" s="28"/>
      <c r="G153" s="28"/>
      <c r="H153" s="12"/>
      <c r="I153" s="12"/>
      <c r="J153" s="12"/>
      <c r="K153" s="12"/>
    </row>
    <row r="154" spans="1:11" x14ac:dyDescent="0.25">
      <c r="A154" s="12"/>
      <c r="B154" s="28"/>
      <c r="C154" s="12"/>
      <c r="D154" s="28"/>
      <c r="E154" s="28"/>
      <c r="F154" s="28"/>
      <c r="G154" s="28"/>
      <c r="H154" s="12"/>
      <c r="I154" s="12"/>
      <c r="J154" s="12"/>
      <c r="K154" s="12"/>
    </row>
    <row r="155" spans="1:11" x14ac:dyDescent="0.25">
      <c r="A155" s="12"/>
      <c r="B155" s="28"/>
      <c r="C155" s="12"/>
      <c r="D155" s="28"/>
      <c r="E155" s="28"/>
      <c r="F155" s="28"/>
      <c r="G155" s="28"/>
      <c r="H155" s="12"/>
      <c r="I155" s="12"/>
      <c r="J155" s="12"/>
      <c r="K155" s="12"/>
    </row>
    <row r="156" spans="1:11" x14ac:dyDescent="0.25">
      <c r="A156" s="12"/>
      <c r="B156" s="28"/>
      <c r="C156" s="12"/>
      <c r="D156" s="28"/>
      <c r="E156" s="28"/>
      <c r="F156" s="28"/>
      <c r="G156" s="28"/>
      <c r="H156" s="12"/>
      <c r="I156" s="12"/>
      <c r="J156" s="12"/>
      <c r="K156" s="12"/>
    </row>
    <row r="157" spans="1:11" x14ac:dyDescent="0.25">
      <c r="A157" s="12"/>
      <c r="B157" s="28"/>
      <c r="C157" s="12"/>
      <c r="D157" s="28"/>
      <c r="E157" s="28"/>
      <c r="F157" s="28"/>
      <c r="G157" s="28"/>
      <c r="H157" s="12"/>
      <c r="I157" s="12"/>
      <c r="J157" s="12"/>
      <c r="K157" s="12"/>
    </row>
    <row r="158" spans="1:11" x14ac:dyDescent="0.25">
      <c r="A158" s="12"/>
      <c r="B158" s="28"/>
      <c r="C158" s="12"/>
      <c r="D158" s="28"/>
      <c r="E158" s="28"/>
      <c r="F158" s="28"/>
      <c r="G158" s="28"/>
      <c r="H158" s="12"/>
      <c r="I158" s="12"/>
      <c r="J158" s="12"/>
      <c r="K158" s="12"/>
    </row>
    <row r="159" spans="1:11" x14ac:dyDescent="0.25">
      <c r="A159" s="12"/>
      <c r="B159" s="28"/>
      <c r="C159" s="12"/>
      <c r="D159" s="28"/>
      <c r="E159" s="28"/>
      <c r="F159" s="28"/>
      <c r="G159" s="28"/>
      <c r="H159" s="12"/>
      <c r="I159" s="12"/>
      <c r="J159" s="12"/>
      <c r="K159" s="12"/>
    </row>
    <row r="160" spans="1:11" x14ac:dyDescent="0.25">
      <c r="A160" s="12"/>
      <c r="B160" s="28"/>
      <c r="C160" s="12"/>
      <c r="D160" s="28"/>
      <c r="E160" s="28"/>
      <c r="F160" s="28"/>
      <c r="G160" s="28"/>
      <c r="H160" s="12"/>
      <c r="I160" s="12"/>
      <c r="J160" s="12"/>
      <c r="K160" s="12"/>
    </row>
    <row r="161" spans="1:11" x14ac:dyDescent="0.25">
      <c r="A161" s="12"/>
      <c r="B161" s="28"/>
      <c r="C161" s="12"/>
      <c r="D161" s="28"/>
      <c r="E161" s="28"/>
      <c r="F161" s="28"/>
      <c r="G161" s="28"/>
      <c r="H161" s="12"/>
      <c r="I161" s="12"/>
      <c r="J161" s="12"/>
      <c r="K161" s="12"/>
    </row>
    <row r="162" spans="1:11" x14ac:dyDescent="0.25">
      <c r="A162" s="12"/>
      <c r="B162" s="28"/>
      <c r="C162" s="12"/>
      <c r="D162" s="28"/>
      <c r="E162" s="28"/>
      <c r="F162" s="28"/>
      <c r="G162" s="28"/>
      <c r="H162" s="12"/>
      <c r="I162" s="12"/>
      <c r="J162" s="12"/>
      <c r="K162" s="12"/>
    </row>
    <row r="163" spans="1:11" x14ac:dyDescent="0.25">
      <c r="A163" s="12"/>
      <c r="B163" s="28"/>
      <c r="C163" s="12"/>
      <c r="D163" s="28"/>
      <c r="E163" s="28"/>
      <c r="F163" s="28"/>
      <c r="G163" s="28"/>
      <c r="H163" s="12"/>
      <c r="I163" s="12"/>
      <c r="J163" s="12"/>
      <c r="K163" s="12"/>
    </row>
    <row r="164" spans="1:11" x14ac:dyDescent="0.25">
      <c r="A164" s="12"/>
      <c r="B164" s="28"/>
      <c r="C164" s="12"/>
      <c r="D164" s="28"/>
      <c r="E164" s="28"/>
      <c r="F164" s="28"/>
      <c r="G164" s="28"/>
      <c r="H164" s="12"/>
      <c r="I164" s="12"/>
      <c r="J164" s="12"/>
      <c r="K164" s="12"/>
    </row>
    <row r="165" spans="1:11" x14ac:dyDescent="0.25">
      <c r="A165" s="12"/>
      <c r="B165" s="28"/>
      <c r="C165" s="12"/>
      <c r="D165" s="28"/>
      <c r="E165" s="28"/>
      <c r="F165" s="28"/>
      <c r="G165" s="28"/>
      <c r="H165" s="12"/>
      <c r="I165" s="12"/>
      <c r="J165" s="12"/>
      <c r="K165" s="12"/>
    </row>
    <row r="166" spans="1:11" x14ac:dyDescent="0.25">
      <c r="A166" s="12"/>
      <c r="B166" s="28"/>
      <c r="C166" s="12"/>
      <c r="D166" s="28"/>
      <c r="E166" s="28"/>
      <c r="F166" s="28"/>
      <c r="G166" s="28"/>
      <c r="H166" s="12"/>
      <c r="I166" s="12"/>
      <c r="J166" s="12"/>
      <c r="K166" s="12"/>
    </row>
    <row r="167" spans="1:11" x14ac:dyDescent="0.25">
      <c r="A167" s="12"/>
      <c r="B167" s="28"/>
      <c r="C167" s="12"/>
      <c r="D167" s="28"/>
      <c r="E167" s="28"/>
      <c r="F167" s="28"/>
      <c r="G167" s="28"/>
      <c r="H167" s="12"/>
      <c r="I167" s="12"/>
      <c r="J167" s="12"/>
      <c r="K167" s="12"/>
    </row>
    <row r="168" spans="1:11" x14ac:dyDescent="0.25">
      <c r="A168" s="12"/>
      <c r="B168" s="28"/>
      <c r="C168" s="12"/>
      <c r="D168" s="28"/>
      <c r="E168" s="28"/>
      <c r="F168" s="28"/>
      <c r="G168" s="28"/>
      <c r="H168" s="12"/>
      <c r="I168" s="12"/>
      <c r="J168" s="12"/>
      <c r="K168" s="12"/>
    </row>
    <row r="169" spans="1:11" x14ac:dyDescent="0.25">
      <c r="A169" s="12"/>
      <c r="B169" s="28"/>
      <c r="C169" s="12"/>
      <c r="D169" s="28"/>
      <c r="E169" s="28"/>
      <c r="F169" s="28"/>
      <c r="G169" s="28"/>
      <c r="H169" s="12"/>
      <c r="I169" s="12"/>
      <c r="J169" s="12"/>
      <c r="K169" s="12"/>
    </row>
    <row r="170" spans="1:11" x14ac:dyDescent="0.25">
      <c r="A170" s="12"/>
      <c r="B170" s="28"/>
      <c r="C170" s="12"/>
      <c r="D170" s="28"/>
      <c r="E170" s="28"/>
      <c r="F170" s="28"/>
      <c r="G170" s="28"/>
      <c r="H170" s="12"/>
      <c r="I170" s="12"/>
      <c r="J170" s="12"/>
      <c r="K170" s="12"/>
    </row>
    <row r="171" spans="1:11" x14ac:dyDescent="0.25">
      <c r="A171" s="12"/>
      <c r="B171" s="28"/>
      <c r="C171" s="12"/>
      <c r="D171" s="28"/>
      <c r="E171" s="28"/>
      <c r="F171" s="28"/>
      <c r="G171" s="28"/>
      <c r="H171" s="12"/>
      <c r="I171" s="12"/>
      <c r="J171" s="12"/>
      <c r="K171" s="12"/>
    </row>
    <row r="172" spans="1:11" x14ac:dyDescent="0.25">
      <c r="A172" s="12"/>
      <c r="B172" s="28"/>
      <c r="C172" s="12"/>
      <c r="D172" s="28"/>
      <c r="E172" s="28"/>
      <c r="F172" s="28"/>
      <c r="G172" s="28"/>
      <c r="H172" s="12"/>
      <c r="I172" s="12"/>
      <c r="J172" s="12"/>
      <c r="K172" s="12"/>
    </row>
    <row r="173" spans="1:11" x14ac:dyDescent="0.25">
      <c r="A173" s="12"/>
      <c r="B173" s="28"/>
      <c r="C173" s="12"/>
      <c r="D173" s="28"/>
      <c r="E173" s="28"/>
      <c r="F173" s="28"/>
      <c r="G173" s="28"/>
      <c r="H173" s="12"/>
      <c r="I173" s="12"/>
      <c r="J173" s="12"/>
      <c r="K173" s="12"/>
    </row>
    <row r="174" spans="1:11" x14ac:dyDescent="0.25">
      <c r="A174" s="12"/>
      <c r="B174" s="28"/>
      <c r="C174" s="12"/>
      <c r="D174" s="28"/>
      <c r="E174" s="28"/>
      <c r="F174" s="28"/>
      <c r="G174" s="28"/>
      <c r="H174" s="12"/>
      <c r="I174" s="12"/>
      <c r="J174" s="12"/>
      <c r="K174" s="12"/>
    </row>
    <row r="175" spans="1:11" x14ac:dyDescent="0.25">
      <c r="A175" s="12"/>
      <c r="B175" s="28"/>
      <c r="C175" s="12"/>
      <c r="D175" s="28"/>
      <c r="E175" s="28"/>
      <c r="F175" s="28"/>
      <c r="G175" s="28"/>
      <c r="H175" s="12"/>
      <c r="I175" s="12"/>
      <c r="J175" s="12"/>
      <c r="K175" s="12"/>
    </row>
    <row r="176" spans="1:11" x14ac:dyDescent="0.25">
      <c r="A176" s="12"/>
      <c r="B176" s="28"/>
      <c r="C176" s="12"/>
      <c r="D176" s="28"/>
      <c r="E176" s="28"/>
      <c r="F176" s="28"/>
      <c r="G176" s="28"/>
      <c r="H176" s="12"/>
      <c r="I176" s="12"/>
      <c r="J176" s="12"/>
      <c r="K176" s="12"/>
    </row>
    <row r="177" spans="1:11" x14ac:dyDescent="0.25">
      <c r="A177" s="12"/>
      <c r="B177" s="28"/>
      <c r="C177" s="12"/>
      <c r="D177" s="28"/>
      <c r="E177" s="28"/>
      <c r="F177" s="28"/>
      <c r="G177" s="28"/>
      <c r="H177" s="12"/>
      <c r="I177" s="12"/>
      <c r="J177" s="12"/>
      <c r="K177" s="12"/>
    </row>
    <row r="178" spans="1:11" x14ac:dyDescent="0.25">
      <c r="A178" s="12"/>
      <c r="B178" s="28"/>
      <c r="C178" s="12"/>
      <c r="D178" s="28"/>
      <c r="E178" s="28"/>
      <c r="F178" s="28"/>
      <c r="G178" s="28"/>
      <c r="H178" s="12"/>
      <c r="I178" s="12"/>
      <c r="J178" s="12"/>
      <c r="K178" s="12"/>
    </row>
    <row r="179" spans="1:11" x14ac:dyDescent="0.25">
      <c r="A179" s="12"/>
      <c r="B179" s="28"/>
      <c r="C179" s="12"/>
      <c r="D179" s="28"/>
      <c r="E179" s="28"/>
      <c r="F179" s="28"/>
      <c r="G179" s="28"/>
      <c r="H179" s="12"/>
      <c r="I179" s="12"/>
      <c r="J179" s="12"/>
      <c r="K179" s="12"/>
    </row>
    <row r="180" spans="1:11" x14ac:dyDescent="0.25">
      <c r="A180" s="12"/>
      <c r="B180" s="28"/>
      <c r="C180" s="12"/>
      <c r="D180" s="28"/>
      <c r="E180" s="28"/>
      <c r="F180" s="28"/>
      <c r="G180" s="28"/>
      <c r="H180" s="12"/>
      <c r="I180" s="12"/>
      <c r="J180" s="12"/>
      <c r="K180" s="12"/>
    </row>
    <row r="181" spans="1:11" x14ac:dyDescent="0.25">
      <c r="A181" s="12"/>
      <c r="B181" s="28"/>
      <c r="C181" s="12"/>
      <c r="D181" s="28"/>
      <c r="E181" s="28"/>
      <c r="F181" s="28"/>
      <c r="G181" s="28"/>
      <c r="H181" s="12"/>
      <c r="I181" s="12"/>
      <c r="J181" s="12"/>
      <c r="K181" s="12"/>
    </row>
    <row r="182" spans="1:11" x14ac:dyDescent="0.25">
      <c r="A182" s="12"/>
      <c r="B182" s="28"/>
      <c r="C182" s="12"/>
      <c r="D182" s="28"/>
      <c r="E182" s="28"/>
      <c r="F182" s="28"/>
      <c r="G182" s="28"/>
      <c r="H182" s="12"/>
      <c r="I182" s="12"/>
      <c r="J182" s="12"/>
      <c r="K182" s="12"/>
    </row>
    <row r="183" spans="1:11" x14ac:dyDescent="0.25">
      <c r="A183" s="12"/>
      <c r="B183" s="28"/>
      <c r="C183" s="12"/>
      <c r="D183" s="28"/>
      <c r="E183" s="28"/>
      <c r="F183" s="28"/>
      <c r="G183" s="28"/>
      <c r="H183" s="12"/>
      <c r="I183" s="12"/>
      <c r="J183" s="12"/>
      <c r="K183" s="12"/>
    </row>
    <row r="184" spans="1:11" x14ac:dyDescent="0.25">
      <c r="A184" s="12"/>
      <c r="B184" s="28"/>
      <c r="C184" s="12"/>
      <c r="D184" s="28"/>
      <c r="E184" s="28"/>
      <c r="F184" s="28"/>
      <c r="G184" s="28"/>
      <c r="H184" s="12"/>
      <c r="I184" s="12"/>
      <c r="J184" s="12"/>
      <c r="K184" s="12"/>
    </row>
    <row r="185" spans="1:11" x14ac:dyDescent="0.25">
      <c r="A185" s="12"/>
      <c r="B185" s="28"/>
      <c r="C185" s="12"/>
      <c r="D185" s="28"/>
      <c r="E185" s="28"/>
      <c r="F185" s="28"/>
      <c r="G185" s="28"/>
      <c r="H185" s="12"/>
      <c r="I185" s="12"/>
      <c r="J185" s="12"/>
      <c r="K185" s="12"/>
    </row>
    <row r="186" spans="1:11" x14ac:dyDescent="0.25">
      <c r="A186" s="12"/>
      <c r="B186" s="28"/>
      <c r="C186" s="12"/>
      <c r="D186" s="28"/>
      <c r="E186" s="28"/>
      <c r="F186" s="28"/>
      <c r="G186" s="28"/>
      <c r="H186" s="12"/>
      <c r="I186" s="12"/>
      <c r="J186" s="12"/>
      <c r="K186" s="12"/>
    </row>
    <row r="187" spans="1:11" x14ac:dyDescent="0.25">
      <c r="A187" s="12"/>
      <c r="B187" s="28"/>
      <c r="C187" s="12"/>
      <c r="D187" s="28"/>
      <c r="E187" s="28"/>
      <c r="F187" s="28"/>
      <c r="G187" s="28"/>
      <c r="H187" s="12"/>
      <c r="I187" s="12"/>
      <c r="J187" s="12"/>
      <c r="K187" s="12"/>
    </row>
    <row r="188" spans="1:11" x14ac:dyDescent="0.25">
      <c r="A188" s="12"/>
      <c r="B188" s="28"/>
      <c r="C188" s="12"/>
      <c r="D188" s="28"/>
      <c r="E188" s="28"/>
      <c r="F188" s="28"/>
      <c r="G188" s="28"/>
      <c r="H188" s="12"/>
      <c r="I188" s="12"/>
      <c r="J188" s="12"/>
      <c r="K188" s="12"/>
    </row>
    <row r="189" spans="1:11" x14ac:dyDescent="0.25">
      <c r="A189" s="12"/>
      <c r="B189" s="28"/>
      <c r="C189" s="12"/>
      <c r="D189" s="28"/>
      <c r="E189" s="28"/>
      <c r="F189" s="28"/>
      <c r="G189" s="28"/>
      <c r="H189" s="12"/>
      <c r="I189" s="12"/>
      <c r="J189" s="12"/>
      <c r="K189" s="12"/>
    </row>
    <row r="190" spans="1:11" x14ac:dyDescent="0.25">
      <c r="A190" s="12"/>
      <c r="B190" s="28"/>
      <c r="C190" s="12"/>
      <c r="D190" s="28"/>
      <c r="E190" s="28"/>
      <c r="F190" s="28"/>
      <c r="G190" s="28"/>
      <c r="H190" s="12"/>
      <c r="I190" s="12"/>
      <c r="J190" s="12"/>
      <c r="K190" s="12"/>
    </row>
    <row r="191" spans="1:11" x14ac:dyDescent="0.25">
      <c r="A191" s="12"/>
      <c r="B191" s="28"/>
      <c r="C191" s="12"/>
      <c r="D191" s="28"/>
      <c r="E191" s="28"/>
      <c r="F191" s="28"/>
      <c r="G191" s="28"/>
      <c r="H191" s="12"/>
      <c r="I191" s="12"/>
      <c r="J191" s="12"/>
      <c r="K191" s="12"/>
    </row>
    <row r="192" spans="1:11" x14ac:dyDescent="0.25">
      <c r="A192" s="12"/>
      <c r="B192" s="28"/>
      <c r="C192" s="12"/>
      <c r="D192" s="28"/>
      <c r="E192" s="28"/>
      <c r="F192" s="28"/>
      <c r="G192" s="28"/>
      <c r="H192" s="12"/>
      <c r="I192" s="12"/>
      <c r="J192" s="12"/>
      <c r="K192" s="12"/>
    </row>
    <row r="193" spans="1:11" x14ac:dyDescent="0.25">
      <c r="A193" s="12"/>
      <c r="B193" s="28"/>
      <c r="C193" s="12"/>
      <c r="D193" s="28"/>
      <c r="E193" s="28"/>
      <c r="F193" s="28"/>
      <c r="G193" s="28"/>
      <c r="H193" s="12"/>
      <c r="I193" s="12"/>
      <c r="J193" s="12"/>
      <c r="K193" s="12"/>
    </row>
    <row r="194" spans="1:11" x14ac:dyDescent="0.25">
      <c r="A194" s="12"/>
      <c r="B194" s="28"/>
      <c r="C194" s="12"/>
      <c r="D194" s="28"/>
      <c r="E194" s="28"/>
      <c r="F194" s="28"/>
      <c r="G194" s="28"/>
      <c r="H194" s="12"/>
      <c r="I194" s="12"/>
      <c r="J194" s="12"/>
      <c r="K194" s="12"/>
    </row>
    <row r="195" spans="1:11" x14ac:dyDescent="0.25">
      <c r="A195" s="12"/>
      <c r="B195" s="28"/>
      <c r="C195" s="12"/>
      <c r="D195" s="28"/>
      <c r="E195" s="28"/>
      <c r="F195" s="28"/>
      <c r="G195" s="28"/>
      <c r="H195" s="12"/>
      <c r="I195" s="12"/>
      <c r="J195" s="12"/>
      <c r="K195" s="12"/>
    </row>
    <row r="196" spans="1:11" x14ac:dyDescent="0.25">
      <c r="A196" s="12"/>
      <c r="B196" s="28"/>
      <c r="C196" s="12"/>
      <c r="D196" s="28"/>
      <c r="E196" s="28"/>
      <c r="F196" s="28"/>
      <c r="G196" s="28"/>
      <c r="H196" s="12"/>
      <c r="I196" s="12"/>
      <c r="J196" s="12"/>
      <c r="K196" s="12"/>
    </row>
    <row r="197" spans="1:11" x14ac:dyDescent="0.25">
      <c r="A197" s="12"/>
      <c r="B197" s="28"/>
      <c r="C197" s="12"/>
      <c r="D197" s="28"/>
      <c r="E197" s="28"/>
      <c r="F197" s="28"/>
      <c r="G197" s="28"/>
      <c r="H197" s="12"/>
      <c r="I197" s="12"/>
      <c r="J197" s="12"/>
      <c r="K197" s="12"/>
    </row>
    <row r="198" spans="1:11" x14ac:dyDescent="0.25">
      <c r="A198" s="12"/>
      <c r="B198" s="28"/>
      <c r="C198" s="12"/>
      <c r="D198" s="28"/>
      <c r="E198" s="28"/>
      <c r="F198" s="28"/>
      <c r="G198" s="28"/>
      <c r="H198" s="12"/>
      <c r="I198" s="12"/>
      <c r="J198" s="12"/>
      <c r="K198" s="12"/>
    </row>
    <row r="199" spans="1:11" x14ac:dyDescent="0.25">
      <c r="A199" s="12"/>
      <c r="B199" s="28"/>
      <c r="C199" s="12"/>
      <c r="D199" s="28"/>
      <c r="E199" s="28"/>
      <c r="F199" s="28"/>
      <c r="G199" s="28"/>
      <c r="H199" s="12"/>
      <c r="I199" s="12"/>
      <c r="J199" s="12"/>
      <c r="K199" s="12"/>
    </row>
    <row r="200" spans="1:11" x14ac:dyDescent="0.25">
      <c r="A200" s="12"/>
      <c r="B200" s="28"/>
      <c r="C200" s="12"/>
      <c r="D200" s="28"/>
      <c r="E200" s="28"/>
      <c r="F200" s="28"/>
      <c r="G200" s="28"/>
      <c r="H200" s="12"/>
      <c r="I200" s="12"/>
      <c r="J200" s="12"/>
      <c r="K200" s="12"/>
    </row>
    <row r="201" spans="1:11" x14ac:dyDescent="0.25">
      <c r="A201" s="12"/>
      <c r="B201" s="28"/>
      <c r="C201" s="12"/>
      <c r="D201" s="28"/>
      <c r="E201" s="28"/>
      <c r="F201" s="28"/>
      <c r="G201" s="28"/>
      <c r="H201" s="12"/>
      <c r="I201" s="12"/>
      <c r="J201" s="12"/>
      <c r="K201" s="12"/>
    </row>
    <row r="202" spans="1:11" x14ac:dyDescent="0.25">
      <c r="A202" s="12"/>
      <c r="B202" s="28"/>
      <c r="C202" s="12"/>
      <c r="D202" s="28"/>
      <c r="E202" s="28"/>
      <c r="F202" s="28"/>
      <c r="G202" s="28"/>
      <c r="H202" s="12"/>
      <c r="I202" s="12"/>
      <c r="J202" s="12"/>
      <c r="K202" s="12"/>
    </row>
    <row r="203" spans="1:11" x14ac:dyDescent="0.25">
      <c r="A203" s="12"/>
      <c r="B203" s="28"/>
      <c r="C203" s="12"/>
      <c r="D203" s="28"/>
      <c r="E203" s="28"/>
      <c r="F203" s="28"/>
      <c r="G203" s="28"/>
      <c r="H203" s="12"/>
      <c r="I203" s="12"/>
      <c r="J203" s="12"/>
      <c r="K203" s="12"/>
    </row>
    <row r="204" spans="1:11" x14ac:dyDescent="0.25">
      <c r="A204" s="12"/>
      <c r="B204" s="28"/>
      <c r="C204" s="12"/>
      <c r="D204" s="28"/>
      <c r="E204" s="28"/>
      <c r="F204" s="28"/>
      <c r="G204" s="28"/>
      <c r="H204" s="12"/>
      <c r="I204" s="12"/>
      <c r="J204" s="12"/>
      <c r="K204" s="12"/>
    </row>
    <row r="205" spans="1:11" x14ac:dyDescent="0.25">
      <c r="A205" s="12"/>
      <c r="B205" s="28"/>
      <c r="C205" s="12"/>
      <c r="D205" s="28"/>
      <c r="E205" s="28"/>
      <c r="F205" s="28"/>
      <c r="G205" s="28"/>
      <c r="H205" s="12"/>
      <c r="I205" s="12"/>
      <c r="J205" s="12"/>
      <c r="K205" s="12"/>
    </row>
    <row r="206" spans="1:11" x14ac:dyDescent="0.25">
      <c r="A206" s="12"/>
      <c r="B206" s="28"/>
      <c r="C206" s="12"/>
      <c r="D206" s="28"/>
      <c r="E206" s="28"/>
      <c r="F206" s="28"/>
      <c r="G206" s="28"/>
      <c r="H206" s="12"/>
      <c r="I206" s="12"/>
      <c r="J206" s="12"/>
      <c r="K206" s="12"/>
    </row>
    <row r="207" spans="1:11" x14ac:dyDescent="0.25">
      <c r="A207" s="12"/>
      <c r="B207" s="28"/>
      <c r="C207" s="12"/>
      <c r="D207" s="28"/>
      <c r="E207" s="28"/>
      <c r="F207" s="28"/>
      <c r="G207" s="28"/>
      <c r="H207" s="12"/>
      <c r="I207" s="12"/>
      <c r="J207" s="12"/>
      <c r="K207" s="12"/>
    </row>
    <row r="208" spans="1:11" x14ac:dyDescent="0.25">
      <c r="A208" s="12"/>
      <c r="B208" s="28"/>
      <c r="C208" s="12"/>
      <c r="D208" s="28"/>
      <c r="E208" s="28"/>
      <c r="F208" s="28"/>
      <c r="G208" s="28"/>
      <c r="H208" s="12"/>
      <c r="I208" s="12"/>
      <c r="J208" s="12"/>
      <c r="K208" s="12"/>
    </row>
    <row r="209" spans="1:11" x14ac:dyDescent="0.25">
      <c r="A209" s="12"/>
      <c r="B209" s="28"/>
      <c r="C209" s="12"/>
      <c r="D209" s="28"/>
      <c r="E209" s="28"/>
      <c r="F209" s="28"/>
      <c r="G209" s="28"/>
      <c r="H209" s="12"/>
      <c r="I209" s="12"/>
      <c r="J209" s="12"/>
      <c r="K209" s="12"/>
    </row>
    <row r="210" spans="1:11" x14ac:dyDescent="0.25">
      <c r="A210" s="12"/>
      <c r="B210" s="28"/>
      <c r="C210" s="12"/>
      <c r="D210" s="28"/>
      <c r="E210" s="28"/>
      <c r="F210" s="28"/>
      <c r="G210" s="28"/>
      <c r="H210" s="12"/>
      <c r="I210" s="12"/>
      <c r="J210" s="12"/>
      <c r="K210" s="12"/>
    </row>
    <row r="211" spans="1:11" x14ac:dyDescent="0.25">
      <c r="A211" s="12"/>
      <c r="B211" s="28"/>
      <c r="C211" s="12"/>
      <c r="D211" s="28"/>
      <c r="E211" s="28"/>
      <c r="F211" s="28"/>
      <c r="G211" s="28"/>
      <c r="H211" s="12"/>
      <c r="I211" s="12"/>
      <c r="J211" s="12"/>
      <c r="K211" s="12"/>
    </row>
    <row r="212" spans="1:11" x14ac:dyDescent="0.25">
      <c r="A212" s="12"/>
      <c r="B212" s="28"/>
      <c r="C212" s="12"/>
      <c r="D212" s="28"/>
      <c r="E212" s="28"/>
      <c r="F212" s="28"/>
      <c r="G212" s="28"/>
      <c r="H212" s="12"/>
      <c r="I212" s="12"/>
      <c r="J212" s="12"/>
      <c r="K212" s="12"/>
    </row>
    <row r="213" spans="1:11" x14ac:dyDescent="0.25">
      <c r="A213" s="12"/>
      <c r="B213" s="28"/>
      <c r="C213" s="12"/>
      <c r="D213" s="28"/>
      <c r="E213" s="28"/>
      <c r="F213" s="28"/>
      <c r="G213" s="28"/>
      <c r="H213" s="12"/>
      <c r="I213" s="12"/>
      <c r="J213" s="12"/>
      <c r="K213" s="12"/>
    </row>
    <row r="214" spans="1:11" x14ac:dyDescent="0.25">
      <c r="A214" s="12"/>
      <c r="B214" s="28"/>
      <c r="C214" s="12"/>
      <c r="D214" s="28"/>
      <c r="E214" s="28"/>
      <c r="F214" s="28"/>
      <c r="G214" s="28"/>
      <c r="H214" s="12"/>
      <c r="I214" s="12"/>
      <c r="J214" s="12"/>
      <c r="K214" s="12"/>
    </row>
    <row r="215" spans="1:11" x14ac:dyDescent="0.25">
      <c r="A215" s="12"/>
      <c r="B215" s="28"/>
      <c r="C215" s="12"/>
      <c r="D215" s="28"/>
      <c r="E215" s="28"/>
      <c r="F215" s="28"/>
      <c r="G215" s="28"/>
      <c r="H215" s="12"/>
      <c r="I215" s="12"/>
      <c r="J215" s="12"/>
      <c r="K215" s="12"/>
    </row>
    <row r="216" spans="1:11" x14ac:dyDescent="0.25">
      <c r="A216" s="12"/>
      <c r="B216" s="28"/>
      <c r="C216" s="12"/>
      <c r="D216" s="28"/>
      <c r="E216" s="28"/>
      <c r="F216" s="28"/>
      <c r="G216" s="28"/>
      <c r="H216" s="12"/>
      <c r="I216" s="12"/>
      <c r="J216" s="12"/>
      <c r="K216" s="12"/>
    </row>
    <row r="217" spans="1:11" x14ac:dyDescent="0.25">
      <c r="A217" s="12"/>
      <c r="B217" s="28"/>
      <c r="C217" s="12"/>
      <c r="D217" s="28"/>
      <c r="E217" s="28"/>
      <c r="F217" s="28"/>
      <c r="G217" s="28"/>
      <c r="H217" s="12"/>
      <c r="I217" s="12"/>
      <c r="J217" s="12"/>
      <c r="K217" s="12"/>
    </row>
    <row r="218" spans="1:11" x14ac:dyDescent="0.25">
      <c r="A218" s="12"/>
      <c r="B218" s="28"/>
      <c r="C218" s="12"/>
      <c r="D218" s="28"/>
      <c r="E218" s="28"/>
      <c r="F218" s="28"/>
      <c r="G218" s="28"/>
      <c r="H218" s="12"/>
      <c r="I218" s="12"/>
      <c r="J218" s="12"/>
      <c r="K218" s="12"/>
    </row>
    <row r="219" spans="1:11" x14ac:dyDescent="0.25">
      <c r="A219" s="12"/>
      <c r="B219" s="28"/>
      <c r="C219" s="12"/>
      <c r="D219" s="28"/>
      <c r="E219" s="28"/>
      <c r="F219" s="28"/>
      <c r="G219" s="28"/>
      <c r="H219" s="12"/>
      <c r="I219" s="12"/>
      <c r="J219" s="12"/>
      <c r="K219" s="12"/>
    </row>
    <row r="220" spans="1:11" x14ac:dyDescent="0.25">
      <c r="A220" s="12"/>
      <c r="B220" s="28"/>
      <c r="C220" s="12"/>
      <c r="D220" s="28"/>
      <c r="E220" s="28"/>
      <c r="F220" s="28"/>
      <c r="G220" s="28"/>
      <c r="H220" s="12"/>
      <c r="I220" s="12"/>
      <c r="J220" s="12"/>
      <c r="K220" s="12"/>
    </row>
    <row r="221" spans="1:11" x14ac:dyDescent="0.25">
      <c r="A221" s="12"/>
      <c r="B221" s="28"/>
      <c r="C221" s="12"/>
      <c r="D221" s="28"/>
      <c r="E221" s="28"/>
      <c r="F221" s="28"/>
      <c r="G221" s="28"/>
      <c r="H221" s="12"/>
      <c r="I221" s="12"/>
      <c r="J221" s="12"/>
      <c r="K221" s="12"/>
    </row>
    <row r="222" spans="1:11" x14ac:dyDescent="0.25">
      <c r="A222" s="12"/>
      <c r="B222" s="28"/>
      <c r="C222" s="12"/>
      <c r="D222" s="28"/>
      <c r="E222" s="28"/>
      <c r="F222" s="28"/>
      <c r="G222" s="28"/>
      <c r="H222" s="12"/>
      <c r="I222" s="12"/>
      <c r="J222" s="12"/>
      <c r="K222" s="12"/>
    </row>
    <row r="223" spans="1:11" x14ac:dyDescent="0.25">
      <c r="A223" s="12"/>
      <c r="B223" s="28"/>
      <c r="C223" s="12"/>
      <c r="D223" s="28"/>
      <c r="E223" s="28"/>
      <c r="F223" s="28"/>
      <c r="G223" s="28"/>
      <c r="H223" s="12"/>
      <c r="I223" s="12"/>
      <c r="J223" s="12"/>
      <c r="K223" s="12"/>
    </row>
    <row r="224" spans="1:11" x14ac:dyDescent="0.25">
      <c r="A224" s="12"/>
      <c r="B224" s="28"/>
      <c r="C224" s="12"/>
      <c r="D224" s="28"/>
      <c r="E224" s="28"/>
      <c r="F224" s="28"/>
      <c r="G224" s="28"/>
      <c r="H224" s="12"/>
      <c r="I224" s="12"/>
      <c r="J224" s="12"/>
      <c r="K224" s="12"/>
    </row>
    <row r="225" spans="1:11" x14ac:dyDescent="0.25">
      <c r="A225" s="12"/>
      <c r="B225" s="28"/>
      <c r="C225" s="12"/>
      <c r="D225" s="28"/>
      <c r="E225" s="28"/>
      <c r="F225" s="28"/>
      <c r="G225" s="28"/>
      <c r="H225" s="12"/>
      <c r="I225" s="12"/>
      <c r="J225" s="12"/>
      <c r="K225" s="12"/>
    </row>
    <row r="226" spans="1:11" x14ac:dyDescent="0.25">
      <c r="A226" s="12"/>
      <c r="B226" s="28"/>
      <c r="C226" s="12"/>
      <c r="D226" s="28"/>
      <c r="E226" s="28"/>
      <c r="F226" s="28"/>
      <c r="G226" s="28"/>
      <c r="H226" s="12"/>
      <c r="I226" s="12"/>
      <c r="J226" s="12"/>
      <c r="K226" s="12"/>
    </row>
    <row r="227" spans="1:11" x14ac:dyDescent="0.25">
      <c r="A227" s="12"/>
      <c r="B227" s="28"/>
      <c r="C227" s="12"/>
      <c r="D227" s="28"/>
      <c r="E227" s="28"/>
      <c r="F227" s="28"/>
      <c r="G227" s="28"/>
      <c r="H227" s="12"/>
      <c r="I227" s="12"/>
      <c r="J227" s="12"/>
      <c r="K227" s="12"/>
    </row>
    <row r="228" spans="1:11" x14ac:dyDescent="0.25">
      <c r="A228" s="12"/>
      <c r="B228" s="28"/>
      <c r="C228" s="12"/>
      <c r="D228" s="28"/>
      <c r="E228" s="28"/>
      <c r="F228" s="28"/>
      <c r="G228" s="28"/>
      <c r="H228" s="12"/>
      <c r="I228" s="12"/>
      <c r="J228" s="12"/>
      <c r="K228" s="12"/>
    </row>
    <row r="229" spans="1:11" x14ac:dyDescent="0.25">
      <c r="A229" s="12"/>
      <c r="B229" s="28"/>
      <c r="C229" s="12"/>
      <c r="D229" s="28"/>
      <c r="E229" s="28"/>
      <c r="F229" s="28"/>
      <c r="G229" s="28"/>
      <c r="H229" s="12"/>
      <c r="I229" s="12"/>
      <c r="J229" s="12"/>
      <c r="K229" s="12"/>
    </row>
    <row r="230" spans="1:11" x14ac:dyDescent="0.25">
      <c r="A230" s="12"/>
      <c r="B230" s="28"/>
      <c r="C230" s="12"/>
      <c r="D230" s="28"/>
      <c r="E230" s="28"/>
      <c r="F230" s="28"/>
      <c r="G230" s="28"/>
      <c r="H230" s="12"/>
      <c r="I230" s="12"/>
      <c r="J230" s="12"/>
      <c r="K230" s="12"/>
    </row>
    <row r="231" spans="1:11" x14ac:dyDescent="0.25">
      <c r="A231" s="12"/>
      <c r="B231" s="28"/>
      <c r="C231" s="12"/>
      <c r="D231" s="28"/>
      <c r="E231" s="28"/>
      <c r="F231" s="28"/>
      <c r="G231" s="28"/>
      <c r="H231" s="12"/>
      <c r="I231" s="12"/>
      <c r="J231" s="12"/>
      <c r="K231" s="12"/>
    </row>
    <row r="232" spans="1:11" x14ac:dyDescent="0.25">
      <c r="A232" s="12"/>
      <c r="B232" s="28"/>
      <c r="C232" s="12"/>
      <c r="D232" s="28"/>
      <c r="E232" s="28"/>
      <c r="F232" s="28"/>
      <c r="G232" s="28"/>
      <c r="H232" s="12"/>
      <c r="I232" s="12"/>
      <c r="J232" s="12"/>
      <c r="K232" s="12"/>
    </row>
    <row r="233" spans="1:11" x14ac:dyDescent="0.25">
      <c r="A233" s="12"/>
      <c r="B233" s="28"/>
      <c r="C233" s="12"/>
      <c r="D233" s="28"/>
      <c r="E233" s="28"/>
      <c r="F233" s="28"/>
      <c r="G233" s="28"/>
      <c r="H233" s="12"/>
      <c r="I233" s="12"/>
      <c r="J233" s="12"/>
      <c r="K233" s="12"/>
    </row>
    <row r="234" spans="1:11" x14ac:dyDescent="0.25">
      <c r="A234" s="12"/>
      <c r="B234" s="28"/>
      <c r="C234" s="12"/>
      <c r="D234" s="28"/>
      <c r="E234" s="28"/>
      <c r="F234" s="28"/>
      <c r="G234" s="28"/>
      <c r="H234" s="12"/>
      <c r="I234" s="12"/>
      <c r="J234" s="12"/>
      <c r="K234" s="12"/>
    </row>
    <row r="235" spans="1:11" x14ac:dyDescent="0.25">
      <c r="A235" s="12"/>
      <c r="B235" s="28"/>
      <c r="C235" s="12"/>
      <c r="D235" s="28"/>
      <c r="E235" s="28"/>
      <c r="F235" s="28"/>
      <c r="G235" s="28"/>
      <c r="H235" s="12"/>
      <c r="I235" s="12"/>
      <c r="J235" s="12"/>
      <c r="K235" s="12"/>
    </row>
    <row r="236" spans="1:11" x14ac:dyDescent="0.25">
      <c r="A236" s="12"/>
      <c r="B236" s="28"/>
      <c r="C236" s="12"/>
      <c r="D236" s="28"/>
      <c r="E236" s="28"/>
      <c r="F236" s="28"/>
      <c r="G236" s="28"/>
      <c r="H236" s="12"/>
      <c r="I236" s="12"/>
      <c r="J236" s="12"/>
      <c r="K236" s="12"/>
    </row>
    <row r="237" spans="1:11" x14ac:dyDescent="0.25">
      <c r="A237" s="12"/>
      <c r="B237" s="28"/>
      <c r="C237" s="12"/>
      <c r="D237" s="28"/>
      <c r="E237" s="28"/>
      <c r="F237" s="28"/>
      <c r="G237" s="28"/>
      <c r="H237" s="12"/>
      <c r="I237" s="12"/>
      <c r="J237" s="12"/>
      <c r="K237" s="12"/>
    </row>
    <row r="238" spans="1:11" x14ac:dyDescent="0.25">
      <c r="A238" s="12"/>
      <c r="B238" s="28"/>
      <c r="C238" s="12"/>
      <c r="D238" s="28"/>
      <c r="E238" s="28"/>
      <c r="F238" s="28"/>
      <c r="G238" s="28"/>
      <c r="H238" s="12"/>
      <c r="I238" s="12"/>
      <c r="J238" s="12"/>
      <c r="K238" s="12"/>
    </row>
    <row r="239" spans="1:11" x14ac:dyDescent="0.25">
      <c r="A239" s="12"/>
      <c r="B239" s="28"/>
      <c r="C239" s="12"/>
      <c r="D239" s="28"/>
      <c r="E239" s="28"/>
      <c r="F239" s="28"/>
      <c r="G239" s="28"/>
      <c r="H239" s="12"/>
      <c r="I239" s="12"/>
      <c r="J239" s="12"/>
      <c r="K239" s="12"/>
    </row>
    <row r="240" spans="1:11" x14ac:dyDescent="0.25">
      <c r="A240" s="12"/>
      <c r="B240" s="28"/>
      <c r="C240" s="12"/>
      <c r="D240" s="28"/>
      <c r="E240" s="28"/>
      <c r="F240" s="28"/>
      <c r="G240" s="28"/>
      <c r="H240" s="12"/>
      <c r="I240" s="12"/>
      <c r="J240" s="12"/>
      <c r="K240" s="12"/>
    </row>
    <row r="241" spans="1:11" x14ac:dyDescent="0.25">
      <c r="A241" s="12"/>
      <c r="B241" s="28"/>
      <c r="C241" s="12"/>
      <c r="D241" s="28"/>
      <c r="E241" s="28"/>
      <c r="F241" s="28"/>
      <c r="G241" s="28"/>
      <c r="H241" s="12"/>
      <c r="I241" s="12"/>
      <c r="J241" s="12"/>
      <c r="K241" s="12"/>
    </row>
    <row r="242" spans="1:11" x14ac:dyDescent="0.25">
      <c r="A242" s="12"/>
      <c r="B242" s="28"/>
      <c r="C242" s="12"/>
      <c r="D242" s="28"/>
      <c r="E242" s="28"/>
      <c r="F242" s="28"/>
      <c r="G242" s="28"/>
      <c r="H242" s="12"/>
      <c r="I242" s="12"/>
      <c r="J242" s="12"/>
      <c r="K242" s="12"/>
    </row>
    <row r="243" spans="1:11" x14ac:dyDescent="0.25">
      <c r="A243" s="12"/>
      <c r="B243" s="28"/>
      <c r="C243" s="12"/>
      <c r="D243" s="28"/>
      <c r="E243" s="28"/>
      <c r="F243" s="28"/>
      <c r="G243" s="28"/>
      <c r="H243" s="12"/>
      <c r="I243" s="12"/>
      <c r="J243" s="12"/>
      <c r="K243" s="12"/>
    </row>
    <row r="244" spans="1:11" x14ac:dyDescent="0.25">
      <c r="A244" s="12"/>
      <c r="B244" s="28"/>
      <c r="C244" s="12"/>
      <c r="D244" s="28"/>
      <c r="E244" s="28"/>
      <c r="F244" s="28"/>
      <c r="G244" s="28"/>
      <c r="H244" s="12"/>
      <c r="I244" s="12"/>
      <c r="J244" s="12"/>
      <c r="K244" s="12"/>
    </row>
    <row r="245" spans="1:11" x14ac:dyDescent="0.25">
      <c r="A245" s="12"/>
      <c r="B245" s="28"/>
      <c r="C245" s="12"/>
      <c r="D245" s="28"/>
      <c r="E245" s="28"/>
      <c r="F245" s="28"/>
      <c r="G245" s="28"/>
      <c r="H245" s="12"/>
      <c r="I245" s="12"/>
      <c r="J245" s="12"/>
      <c r="K245" s="12"/>
    </row>
    <row r="246" spans="1:11" x14ac:dyDescent="0.25">
      <c r="A246" s="12"/>
      <c r="B246" s="28"/>
      <c r="C246" s="12"/>
      <c r="D246" s="28"/>
      <c r="E246" s="28"/>
      <c r="F246" s="28"/>
      <c r="G246" s="28"/>
      <c r="H246" s="12"/>
      <c r="I246" s="12"/>
      <c r="J246" s="12"/>
      <c r="K246" s="12"/>
    </row>
    <row r="247" spans="1:11" x14ac:dyDescent="0.25">
      <c r="A247" s="12"/>
      <c r="B247" s="28"/>
      <c r="C247" s="12"/>
      <c r="D247" s="28"/>
      <c r="E247" s="28"/>
      <c r="F247" s="28"/>
      <c r="G247" s="28"/>
      <c r="H247" s="12"/>
      <c r="I247" s="12"/>
      <c r="J247" s="12"/>
      <c r="K247" s="12"/>
    </row>
    <row r="248" spans="1:11" x14ac:dyDescent="0.25">
      <c r="A248" s="12"/>
      <c r="B248" s="28"/>
      <c r="C248" s="12"/>
      <c r="D248" s="28"/>
      <c r="E248" s="28"/>
      <c r="F248" s="28"/>
      <c r="G248" s="28"/>
      <c r="H248" s="12"/>
      <c r="I248" s="12"/>
      <c r="J248" s="12"/>
      <c r="K248" s="12"/>
    </row>
    <row r="249" spans="1:11" x14ac:dyDescent="0.25">
      <c r="A249" s="12"/>
      <c r="B249" s="28"/>
      <c r="C249" s="12"/>
      <c r="D249" s="28"/>
      <c r="E249" s="28"/>
      <c r="F249" s="28"/>
      <c r="G249" s="28"/>
      <c r="H249" s="12"/>
      <c r="I249" s="12"/>
      <c r="J249" s="12"/>
      <c r="K249" s="12"/>
    </row>
    <row r="250" spans="1:11" x14ac:dyDescent="0.25">
      <c r="A250" s="12"/>
      <c r="B250" s="28"/>
      <c r="C250" s="12"/>
      <c r="D250" s="28"/>
      <c r="E250" s="28"/>
      <c r="F250" s="28"/>
      <c r="G250" s="28"/>
      <c r="H250" s="12"/>
      <c r="I250" s="12"/>
      <c r="J250" s="12"/>
      <c r="K250" s="12"/>
    </row>
    <row r="251" spans="1:11" x14ac:dyDescent="0.25">
      <c r="A251" s="12"/>
      <c r="B251" s="28"/>
      <c r="C251" s="12"/>
      <c r="D251" s="28"/>
      <c r="E251" s="28"/>
      <c r="F251" s="28"/>
      <c r="G251" s="28"/>
      <c r="H251" s="12"/>
      <c r="I251" s="12"/>
      <c r="J251" s="12"/>
      <c r="K251" s="12"/>
    </row>
    <row r="252" spans="1:11" x14ac:dyDescent="0.25">
      <c r="A252" s="12"/>
      <c r="B252" s="28"/>
      <c r="C252" s="12"/>
      <c r="D252" s="28"/>
      <c r="E252" s="28"/>
      <c r="F252" s="28"/>
      <c r="G252" s="28"/>
      <c r="H252" s="12"/>
      <c r="I252" s="12"/>
      <c r="J252" s="12"/>
      <c r="K252" s="12"/>
    </row>
    <row r="253" spans="1:11" x14ac:dyDescent="0.25">
      <c r="A253" s="12"/>
      <c r="B253" s="28"/>
      <c r="C253" s="12"/>
      <c r="D253" s="28"/>
      <c r="E253" s="28"/>
      <c r="F253" s="28"/>
      <c r="G253" s="28"/>
      <c r="H253" s="12"/>
      <c r="I253" s="12"/>
      <c r="J253" s="12"/>
      <c r="K253" s="12"/>
    </row>
    <row r="254" spans="1:11" x14ac:dyDescent="0.25">
      <c r="A254" s="12"/>
      <c r="B254" s="28"/>
      <c r="C254" s="12"/>
      <c r="D254" s="28"/>
      <c r="E254" s="28"/>
      <c r="F254" s="28"/>
      <c r="G254" s="28"/>
      <c r="H254" s="12"/>
      <c r="I254" s="12"/>
      <c r="J254" s="12"/>
      <c r="K254" s="12"/>
    </row>
    <row r="255" spans="1:11" x14ac:dyDescent="0.25">
      <c r="A255" s="12"/>
      <c r="B255" s="28"/>
      <c r="C255" s="12"/>
      <c r="D255" s="28"/>
      <c r="E255" s="28"/>
      <c r="F255" s="28"/>
      <c r="G255" s="28"/>
      <c r="H255" s="12"/>
      <c r="I255" s="12"/>
      <c r="J255" s="12"/>
      <c r="K255" s="12"/>
    </row>
    <row r="256" spans="1:11" x14ac:dyDescent="0.25">
      <c r="A256" s="12"/>
      <c r="B256" s="28"/>
      <c r="C256" s="12"/>
      <c r="D256" s="28"/>
      <c r="E256" s="28"/>
      <c r="F256" s="28"/>
      <c r="G256" s="28"/>
      <c r="H256" s="12"/>
      <c r="I256" s="12"/>
      <c r="J256" s="12"/>
      <c r="K256" s="12"/>
    </row>
    <row r="257" spans="1:11" x14ac:dyDescent="0.25">
      <c r="A257" s="12"/>
      <c r="B257" s="28"/>
      <c r="C257" s="12"/>
      <c r="D257" s="28"/>
      <c r="E257" s="28"/>
      <c r="F257" s="28"/>
      <c r="G257" s="28"/>
      <c r="H257" s="12"/>
      <c r="I257" s="12"/>
      <c r="J257" s="12"/>
      <c r="K257" s="12"/>
    </row>
    <row r="258" spans="1:11" x14ac:dyDescent="0.25">
      <c r="A258" s="12"/>
      <c r="B258" s="28"/>
      <c r="C258" s="12"/>
      <c r="D258" s="28"/>
      <c r="E258" s="28"/>
      <c r="F258" s="28"/>
      <c r="G258" s="28"/>
      <c r="H258" s="12"/>
      <c r="I258" s="12"/>
      <c r="J258" s="12"/>
      <c r="K258" s="12"/>
    </row>
    <row r="259" spans="1:11" x14ac:dyDescent="0.25">
      <c r="A259" s="12"/>
      <c r="B259" s="28"/>
      <c r="C259" s="12"/>
      <c r="D259" s="28"/>
      <c r="E259" s="28"/>
      <c r="F259" s="28"/>
      <c r="G259" s="28"/>
      <c r="H259" s="12"/>
      <c r="I259" s="12"/>
      <c r="J259" s="12"/>
      <c r="K259" s="12"/>
    </row>
    <row r="260" spans="1:11" x14ac:dyDescent="0.25">
      <c r="A260" s="12"/>
      <c r="B260" s="28"/>
      <c r="C260" s="12"/>
      <c r="D260" s="28"/>
      <c r="E260" s="28"/>
      <c r="F260" s="28"/>
      <c r="G260" s="28"/>
      <c r="H260" s="12"/>
      <c r="I260" s="12"/>
      <c r="J260" s="12"/>
      <c r="K260" s="12"/>
    </row>
    <row r="261" spans="1:11" x14ac:dyDescent="0.25">
      <c r="A261" s="12"/>
      <c r="B261" s="28"/>
      <c r="C261" s="12"/>
      <c r="D261" s="28"/>
      <c r="E261" s="28"/>
      <c r="F261" s="28"/>
      <c r="G261" s="28"/>
      <c r="H261" s="12"/>
      <c r="I261" s="12"/>
      <c r="J261" s="12"/>
      <c r="K261" s="12"/>
    </row>
    <row r="262" spans="1:11" x14ac:dyDescent="0.25">
      <c r="A262" s="12"/>
      <c r="B262" s="28"/>
      <c r="C262" s="12"/>
      <c r="D262" s="28"/>
      <c r="E262" s="28"/>
      <c r="F262" s="28"/>
      <c r="G262" s="28"/>
      <c r="H262" s="12"/>
      <c r="I262" s="12"/>
      <c r="J262" s="12"/>
      <c r="K262" s="12"/>
    </row>
    <row r="263" spans="1:11" x14ac:dyDescent="0.25">
      <c r="A263" s="12"/>
      <c r="B263" s="28"/>
      <c r="C263" s="12"/>
      <c r="D263" s="28"/>
      <c r="E263" s="28"/>
      <c r="F263" s="28"/>
      <c r="G263" s="28"/>
      <c r="H263" s="12"/>
      <c r="I263" s="12"/>
      <c r="J263" s="12"/>
      <c r="K263" s="12"/>
    </row>
    <row r="264" spans="1:11" x14ac:dyDescent="0.25">
      <c r="A264" s="12"/>
      <c r="B264" s="28"/>
      <c r="C264" s="12"/>
      <c r="D264" s="28"/>
      <c r="E264" s="28"/>
      <c r="F264" s="28"/>
      <c r="G264" s="28"/>
      <c r="H264" s="12"/>
      <c r="I264" s="12"/>
      <c r="J264" s="12"/>
      <c r="K264" s="12"/>
    </row>
    <row r="265" spans="1:11" x14ac:dyDescent="0.25">
      <c r="A265" s="12"/>
      <c r="B265" s="28"/>
      <c r="C265" s="12"/>
      <c r="D265" s="28"/>
      <c r="E265" s="28"/>
      <c r="F265" s="28"/>
      <c r="G265" s="28"/>
      <c r="H265" s="12"/>
      <c r="I265" s="12"/>
      <c r="J265" s="12"/>
      <c r="K265" s="12"/>
    </row>
    <row r="266" spans="1:11" x14ac:dyDescent="0.25">
      <c r="A266" s="12"/>
      <c r="B266" s="28"/>
      <c r="C266" s="12"/>
      <c r="D266" s="28"/>
      <c r="E266" s="28"/>
      <c r="F266" s="28"/>
      <c r="G266" s="28"/>
      <c r="H266" s="12"/>
      <c r="I266" s="12"/>
      <c r="J266" s="12"/>
      <c r="K266" s="12"/>
    </row>
    <row r="267" spans="1:11" x14ac:dyDescent="0.25">
      <c r="A267" s="12"/>
      <c r="B267" s="28"/>
      <c r="C267" s="12"/>
      <c r="D267" s="28"/>
      <c r="E267" s="28"/>
      <c r="F267" s="28"/>
      <c r="G267" s="28"/>
      <c r="H267" s="12"/>
      <c r="I267" s="12"/>
      <c r="J267" s="12"/>
      <c r="K267" s="12"/>
    </row>
    <row r="268" spans="1:11" x14ac:dyDescent="0.25">
      <c r="A268" s="12"/>
      <c r="B268" s="28"/>
      <c r="C268" s="12"/>
      <c r="D268" s="28"/>
      <c r="E268" s="28"/>
      <c r="F268" s="28"/>
      <c r="G268" s="28"/>
      <c r="H268" s="12"/>
      <c r="I268" s="12"/>
      <c r="J268" s="12"/>
      <c r="K268" s="12"/>
    </row>
    <row r="269" spans="1:11" x14ac:dyDescent="0.25">
      <c r="A269" s="12"/>
      <c r="B269" s="28"/>
      <c r="C269" s="12"/>
      <c r="D269" s="28"/>
      <c r="E269" s="28"/>
      <c r="F269" s="28"/>
      <c r="G269" s="28"/>
      <c r="H269" s="12"/>
      <c r="I269" s="12"/>
      <c r="J269" s="12"/>
      <c r="K269" s="12"/>
    </row>
    <row r="270" spans="1:11" x14ac:dyDescent="0.25">
      <c r="A270" s="12"/>
      <c r="B270" s="28"/>
      <c r="C270" s="12"/>
      <c r="D270" s="28"/>
      <c r="E270" s="28"/>
      <c r="F270" s="28"/>
      <c r="G270" s="28"/>
      <c r="H270" s="12"/>
      <c r="I270" s="12"/>
      <c r="J270" s="12"/>
      <c r="K270" s="12"/>
    </row>
    <row r="271" spans="1:11" x14ac:dyDescent="0.25">
      <c r="A271" s="12"/>
      <c r="B271" s="28"/>
      <c r="C271" s="12"/>
      <c r="D271" s="28"/>
      <c r="E271" s="28"/>
      <c r="F271" s="28"/>
      <c r="G271" s="28"/>
      <c r="H271" s="12"/>
      <c r="I271" s="12"/>
      <c r="J271" s="12"/>
      <c r="K271" s="12"/>
    </row>
    <row r="272" spans="1:11" x14ac:dyDescent="0.25">
      <c r="A272" s="12"/>
      <c r="B272" s="28"/>
      <c r="C272" s="12"/>
      <c r="D272" s="28"/>
      <c r="E272" s="28"/>
      <c r="F272" s="28"/>
      <c r="G272" s="28"/>
      <c r="H272" s="12"/>
      <c r="I272" s="12"/>
      <c r="J272" s="12"/>
      <c r="K272" s="12"/>
    </row>
    <row r="273" spans="1:11" x14ac:dyDescent="0.25">
      <c r="A273" s="12"/>
      <c r="B273" s="28"/>
      <c r="C273" s="12"/>
      <c r="D273" s="28"/>
      <c r="E273" s="28"/>
      <c r="F273" s="28"/>
      <c r="G273" s="28"/>
      <c r="H273" s="12"/>
      <c r="I273" s="12"/>
      <c r="J273" s="12"/>
      <c r="K273" s="12"/>
    </row>
    <row r="274" spans="1:11" x14ac:dyDescent="0.25">
      <c r="A274" s="12"/>
      <c r="B274" s="28"/>
      <c r="C274" s="12"/>
      <c r="D274" s="28"/>
      <c r="E274" s="28"/>
      <c r="F274" s="28"/>
      <c r="G274" s="28"/>
      <c r="H274" s="12"/>
      <c r="I274" s="12"/>
      <c r="J274" s="12"/>
      <c r="K274" s="12"/>
    </row>
    <row r="275" spans="1:11" x14ac:dyDescent="0.25">
      <c r="A275" s="12"/>
      <c r="B275" s="28"/>
      <c r="C275" s="12"/>
      <c r="D275" s="28"/>
      <c r="E275" s="28"/>
      <c r="F275" s="28"/>
      <c r="G275" s="28"/>
      <c r="H275" s="12"/>
      <c r="I275" s="12"/>
      <c r="J275" s="12"/>
      <c r="K275" s="12"/>
    </row>
    <row r="276" spans="1:11" x14ac:dyDescent="0.25">
      <c r="A276" s="12"/>
      <c r="B276" s="28"/>
      <c r="C276" s="12"/>
      <c r="D276" s="28"/>
      <c r="E276" s="28"/>
      <c r="F276" s="28"/>
      <c r="G276" s="28"/>
      <c r="H276" s="12"/>
      <c r="I276" s="12"/>
      <c r="J276" s="12"/>
      <c r="K276" s="12"/>
    </row>
    <row r="277" spans="1:11" x14ac:dyDescent="0.25">
      <c r="A277" s="12"/>
      <c r="B277" s="28"/>
      <c r="C277" s="12"/>
      <c r="D277" s="28"/>
      <c r="E277" s="28"/>
      <c r="F277" s="28"/>
      <c r="G277" s="28"/>
      <c r="H277" s="12"/>
      <c r="I277" s="12"/>
      <c r="J277" s="12"/>
      <c r="K277" s="12"/>
    </row>
    <row r="278" spans="1:11" x14ac:dyDescent="0.25">
      <c r="A278" s="12"/>
      <c r="B278" s="28"/>
      <c r="C278" s="12"/>
      <c r="D278" s="28"/>
      <c r="E278" s="28"/>
      <c r="F278" s="28"/>
      <c r="G278" s="28"/>
      <c r="H278" s="12"/>
      <c r="I278" s="12"/>
      <c r="J278" s="12"/>
      <c r="K278" s="12"/>
    </row>
    <row r="279" spans="1:11" x14ac:dyDescent="0.25">
      <c r="A279" s="12"/>
      <c r="B279" s="28"/>
      <c r="C279" s="12"/>
      <c r="D279" s="28"/>
      <c r="E279" s="28"/>
      <c r="F279" s="28"/>
      <c r="G279" s="28"/>
      <c r="H279" s="12"/>
      <c r="I279" s="12"/>
      <c r="J279" s="12"/>
      <c r="K279" s="12"/>
    </row>
    <row r="280" spans="1:11" x14ac:dyDescent="0.25">
      <c r="A280" s="12"/>
      <c r="B280" s="28"/>
      <c r="C280" s="12"/>
      <c r="D280" s="28"/>
      <c r="E280" s="28"/>
      <c r="F280" s="28"/>
      <c r="G280" s="28"/>
      <c r="H280" s="12"/>
      <c r="I280" s="12"/>
      <c r="J280" s="12"/>
      <c r="K280" s="12"/>
    </row>
    <row r="281" spans="1:11" x14ac:dyDescent="0.25">
      <c r="A281" s="12"/>
      <c r="B281" s="28"/>
      <c r="C281" s="12"/>
      <c r="D281" s="28"/>
      <c r="E281" s="28"/>
      <c r="F281" s="28"/>
      <c r="G281" s="28"/>
      <c r="H281" s="12"/>
      <c r="I281" s="12"/>
      <c r="J281" s="12"/>
      <c r="K281" s="12"/>
    </row>
    <row r="282" spans="1:11" x14ac:dyDescent="0.25">
      <c r="A282" s="12"/>
      <c r="B282" s="28"/>
      <c r="C282" s="12"/>
      <c r="D282" s="28"/>
      <c r="E282" s="28"/>
      <c r="F282" s="28"/>
      <c r="G282" s="28"/>
      <c r="H282" s="12"/>
      <c r="I282" s="12"/>
      <c r="J282" s="12"/>
      <c r="K282" s="12"/>
    </row>
    <row r="283" spans="1:11" x14ac:dyDescent="0.25">
      <c r="A283" s="12"/>
      <c r="B283" s="28"/>
      <c r="C283" s="12"/>
      <c r="D283" s="28"/>
      <c r="E283" s="28"/>
      <c r="F283" s="28"/>
      <c r="G283" s="28"/>
      <c r="H283" s="12"/>
      <c r="I283" s="12"/>
      <c r="J283" s="12"/>
      <c r="K283" s="12"/>
    </row>
    <row r="284" spans="1:11" x14ac:dyDescent="0.25">
      <c r="A284" s="12"/>
      <c r="B284" s="28"/>
      <c r="C284" s="12"/>
      <c r="D284" s="28"/>
      <c r="E284" s="28"/>
      <c r="F284" s="28"/>
      <c r="G284" s="28"/>
      <c r="H284" s="12"/>
      <c r="I284" s="12"/>
      <c r="J284" s="12"/>
      <c r="K284" s="12"/>
    </row>
    <row r="285" spans="1:11" x14ac:dyDescent="0.25">
      <c r="A285" s="12"/>
      <c r="B285" s="28"/>
      <c r="C285" s="12"/>
      <c r="D285" s="28"/>
      <c r="E285" s="28"/>
      <c r="F285" s="28"/>
      <c r="G285" s="28"/>
      <c r="H285" s="12"/>
      <c r="I285" s="12"/>
      <c r="J285" s="12"/>
      <c r="K285" s="12"/>
    </row>
    <row r="286" spans="1:11" x14ac:dyDescent="0.25">
      <c r="A286" s="12"/>
      <c r="B286" s="28"/>
      <c r="C286" s="12"/>
      <c r="D286" s="28"/>
      <c r="E286" s="28"/>
      <c r="F286" s="28"/>
      <c r="G286" s="28"/>
      <c r="H286" s="12"/>
      <c r="I286" s="12"/>
      <c r="J286" s="12"/>
      <c r="K286" s="12"/>
    </row>
    <row r="287" spans="1:11" x14ac:dyDescent="0.25">
      <c r="A287" s="12"/>
      <c r="B287" s="28"/>
      <c r="C287" s="12"/>
      <c r="D287" s="28"/>
      <c r="E287" s="28"/>
      <c r="F287" s="28"/>
      <c r="G287" s="28"/>
      <c r="H287" s="12"/>
      <c r="I287" s="12"/>
      <c r="J287" s="12"/>
      <c r="K287" s="12"/>
    </row>
    <row r="288" spans="1:11" x14ac:dyDescent="0.25">
      <c r="A288" s="12"/>
      <c r="B288" s="28"/>
      <c r="C288" s="12"/>
      <c r="D288" s="28"/>
      <c r="E288" s="28"/>
      <c r="F288" s="28"/>
      <c r="G288" s="28"/>
      <c r="H288" s="12"/>
      <c r="I288" s="12"/>
      <c r="J288" s="12"/>
      <c r="K288" s="12"/>
    </row>
    <row r="289" spans="1:11" x14ac:dyDescent="0.25">
      <c r="A289" s="12"/>
      <c r="B289" s="28"/>
      <c r="C289" s="12"/>
      <c r="D289" s="28"/>
      <c r="E289" s="28"/>
      <c r="F289" s="28"/>
      <c r="G289" s="28"/>
      <c r="H289" s="12"/>
      <c r="I289" s="12"/>
      <c r="J289" s="12"/>
      <c r="K289" s="12"/>
    </row>
    <row r="290" spans="1:11" x14ac:dyDescent="0.25">
      <c r="A290" s="12"/>
      <c r="B290" s="28"/>
      <c r="C290" s="12"/>
      <c r="D290" s="28"/>
      <c r="E290" s="28"/>
      <c r="F290" s="28"/>
      <c r="G290" s="28"/>
      <c r="H290" s="12"/>
      <c r="I290" s="12"/>
      <c r="J290" s="12"/>
      <c r="K290" s="12"/>
    </row>
    <row r="291" spans="1:11" x14ac:dyDescent="0.25">
      <c r="A291" s="12"/>
      <c r="B291" s="28"/>
      <c r="C291" s="12"/>
      <c r="D291" s="28"/>
      <c r="E291" s="28"/>
      <c r="F291" s="28"/>
      <c r="G291" s="28"/>
      <c r="H291" s="12"/>
      <c r="I291" s="12"/>
      <c r="J291" s="12"/>
      <c r="K291" s="12"/>
    </row>
    <row r="292" spans="1:11" x14ac:dyDescent="0.25">
      <c r="A292" s="12"/>
      <c r="B292" s="28"/>
      <c r="C292" s="12"/>
      <c r="D292" s="28"/>
      <c r="E292" s="28"/>
      <c r="F292" s="28"/>
      <c r="G292" s="28"/>
      <c r="H292" s="12"/>
      <c r="I292" s="12"/>
      <c r="J292" s="12"/>
      <c r="K292" s="12"/>
    </row>
    <row r="293" spans="1:11" x14ac:dyDescent="0.25">
      <c r="A293" s="12"/>
      <c r="B293" s="28"/>
      <c r="C293" s="12"/>
      <c r="D293" s="28"/>
      <c r="E293" s="28"/>
      <c r="F293" s="28"/>
      <c r="G293" s="28"/>
      <c r="H293" s="12"/>
      <c r="I293" s="12"/>
      <c r="J293" s="12"/>
      <c r="K293" s="12"/>
    </row>
    <row r="294" spans="1:11" x14ac:dyDescent="0.25">
      <c r="A294" s="12"/>
      <c r="B294" s="28"/>
      <c r="C294" s="12"/>
      <c r="D294" s="28"/>
      <c r="E294" s="28"/>
      <c r="F294" s="28"/>
      <c r="G294" s="28"/>
      <c r="H294" s="12"/>
      <c r="I294" s="12"/>
      <c r="J294" s="12"/>
      <c r="K294" s="12"/>
    </row>
    <row r="295" spans="1:11" x14ac:dyDescent="0.25">
      <c r="A295" s="12"/>
      <c r="B295" s="28"/>
      <c r="C295" s="12"/>
      <c r="D295" s="28"/>
      <c r="E295" s="28"/>
      <c r="F295" s="28"/>
      <c r="G295" s="28"/>
      <c r="H295" s="12"/>
      <c r="I295" s="12"/>
      <c r="J295" s="12"/>
      <c r="K295" s="12"/>
    </row>
    <row r="296" spans="1:11" x14ac:dyDescent="0.25">
      <c r="A296" s="12"/>
      <c r="B296" s="28"/>
      <c r="C296" s="12"/>
      <c r="D296" s="28"/>
      <c r="E296" s="28"/>
      <c r="F296" s="28"/>
      <c r="G296" s="28"/>
      <c r="H296" s="12"/>
      <c r="I296" s="12"/>
      <c r="J296" s="12"/>
      <c r="K296" s="12"/>
    </row>
    <row r="297" spans="1:11" x14ac:dyDescent="0.25">
      <c r="A297" s="12"/>
      <c r="B297" s="28"/>
      <c r="C297" s="12"/>
      <c r="D297" s="28"/>
      <c r="E297" s="28"/>
      <c r="F297" s="28"/>
      <c r="G297" s="28"/>
      <c r="H297" s="12"/>
      <c r="I297" s="12"/>
      <c r="J297" s="12"/>
      <c r="K297" s="12"/>
    </row>
    <row r="298" spans="1:11" x14ac:dyDescent="0.25">
      <c r="A298" s="12"/>
      <c r="B298" s="28"/>
      <c r="C298" s="12"/>
      <c r="D298" s="28"/>
      <c r="E298" s="28"/>
      <c r="F298" s="28"/>
      <c r="G298" s="28"/>
      <c r="H298" s="12"/>
      <c r="I298" s="12"/>
      <c r="J298" s="12"/>
      <c r="K298" s="12"/>
    </row>
    <row r="299" spans="1:11" x14ac:dyDescent="0.25">
      <c r="A299" s="12"/>
      <c r="B299" s="28"/>
      <c r="C299" s="12"/>
      <c r="D299" s="28"/>
      <c r="E299" s="28"/>
      <c r="F299" s="28"/>
      <c r="G299" s="28"/>
      <c r="H299" s="12"/>
      <c r="I299" s="12"/>
      <c r="J299" s="12"/>
      <c r="K299" s="12"/>
    </row>
    <row r="300" spans="1:11" x14ac:dyDescent="0.25">
      <c r="A300" s="12"/>
      <c r="B300" s="28"/>
      <c r="C300" s="12"/>
      <c r="D300" s="28"/>
      <c r="E300" s="28"/>
      <c r="F300" s="28"/>
      <c r="G300" s="28"/>
      <c r="H300" s="12"/>
      <c r="I300" s="12"/>
      <c r="J300" s="12"/>
      <c r="K300" s="12"/>
    </row>
    <row r="301" spans="1:11" x14ac:dyDescent="0.25">
      <c r="A301" s="12"/>
      <c r="B301" s="28"/>
      <c r="C301" s="12"/>
      <c r="D301" s="28"/>
      <c r="E301" s="28"/>
      <c r="F301" s="28"/>
      <c r="G301" s="28"/>
      <c r="H301" s="12"/>
      <c r="I301" s="12"/>
      <c r="J301" s="12"/>
      <c r="K301" s="12"/>
    </row>
    <row r="302" spans="1:11" x14ac:dyDescent="0.25">
      <c r="A302" s="12"/>
      <c r="B302" s="28"/>
      <c r="C302" s="12"/>
      <c r="D302" s="28"/>
      <c r="E302" s="28"/>
      <c r="F302" s="28"/>
      <c r="G302" s="28"/>
      <c r="H302" s="12"/>
      <c r="I302" s="12"/>
      <c r="J302" s="12"/>
      <c r="K302" s="12"/>
    </row>
    <row r="303" spans="1:11" x14ac:dyDescent="0.25">
      <c r="A303" s="12"/>
      <c r="B303" s="28"/>
      <c r="C303" s="12"/>
      <c r="D303" s="28"/>
      <c r="E303" s="28"/>
      <c r="F303" s="28"/>
      <c r="G303" s="28"/>
      <c r="H303" s="12"/>
      <c r="I303" s="12"/>
      <c r="J303" s="12"/>
      <c r="K303" s="12"/>
    </row>
    <row r="304" spans="1:11" x14ac:dyDescent="0.25">
      <c r="A304" s="12"/>
      <c r="B304" s="28"/>
      <c r="C304" s="12"/>
      <c r="D304" s="28"/>
      <c r="E304" s="28"/>
      <c r="F304" s="28"/>
      <c r="G304" s="28"/>
      <c r="H304" s="12"/>
      <c r="I304" s="12"/>
      <c r="J304" s="12"/>
      <c r="K304" s="12"/>
    </row>
    <row r="305" spans="1:11" x14ac:dyDescent="0.25">
      <c r="A305" s="12"/>
      <c r="B305" s="28"/>
      <c r="C305" s="12"/>
      <c r="D305" s="28"/>
      <c r="E305" s="28"/>
      <c r="F305" s="28"/>
      <c r="G305" s="28"/>
      <c r="H305" s="12"/>
      <c r="I305" s="12"/>
      <c r="J305" s="12"/>
      <c r="K305" s="12"/>
    </row>
    <row r="306" spans="1:11" x14ac:dyDescent="0.25">
      <c r="A306" s="12"/>
      <c r="B306" s="28"/>
      <c r="C306" s="12"/>
      <c r="D306" s="28"/>
      <c r="E306" s="28"/>
      <c r="F306" s="28"/>
      <c r="G306" s="28"/>
      <c r="H306" s="12"/>
      <c r="I306" s="12"/>
      <c r="J306" s="12"/>
      <c r="K306" s="12"/>
    </row>
    <row r="307" spans="1:11" x14ac:dyDescent="0.25">
      <c r="A307" s="12"/>
      <c r="B307" s="28"/>
      <c r="C307" s="12"/>
      <c r="D307" s="28"/>
      <c r="E307" s="28"/>
      <c r="F307" s="28"/>
      <c r="G307" s="28"/>
      <c r="H307" s="12"/>
      <c r="I307" s="12"/>
      <c r="J307" s="12"/>
      <c r="K307" s="12"/>
    </row>
    <row r="308" spans="1:11" x14ac:dyDescent="0.25">
      <c r="A308" s="12"/>
      <c r="B308" s="28"/>
      <c r="C308" s="12"/>
      <c r="D308" s="28"/>
      <c r="E308" s="28"/>
      <c r="F308" s="28"/>
      <c r="G308" s="28"/>
      <c r="H308" s="12"/>
      <c r="I308" s="12"/>
      <c r="J308" s="12"/>
      <c r="K308" s="12"/>
    </row>
    <row r="309" spans="1:11" x14ac:dyDescent="0.25">
      <c r="A309" s="12"/>
      <c r="B309" s="28"/>
      <c r="C309" s="12"/>
      <c r="D309" s="28"/>
      <c r="E309" s="28"/>
      <c r="F309" s="28"/>
      <c r="G309" s="28"/>
      <c r="H309" s="12"/>
      <c r="I309" s="12"/>
      <c r="J309" s="12"/>
      <c r="K309" s="12"/>
    </row>
    <row r="310" spans="1:11" x14ac:dyDescent="0.25">
      <c r="A310" s="12"/>
      <c r="B310" s="28"/>
      <c r="C310" s="12"/>
      <c r="D310" s="28"/>
      <c r="E310" s="28"/>
      <c r="F310" s="28"/>
      <c r="G310" s="28"/>
      <c r="H310" s="12"/>
      <c r="I310" s="12"/>
      <c r="J310" s="12"/>
      <c r="K310" s="12"/>
    </row>
    <row r="311" spans="1:11" x14ac:dyDescent="0.25">
      <c r="A311" s="12"/>
      <c r="B311" s="28"/>
      <c r="C311" s="12"/>
      <c r="D311" s="28"/>
      <c r="E311" s="28"/>
      <c r="F311" s="28"/>
      <c r="G311" s="28"/>
      <c r="H311" s="12"/>
      <c r="I311" s="12"/>
      <c r="J311" s="12"/>
      <c r="K311" s="12"/>
    </row>
    <row r="312" spans="1:11" x14ac:dyDescent="0.25">
      <c r="A312" s="12"/>
      <c r="B312" s="28"/>
      <c r="C312" s="12"/>
      <c r="D312" s="28"/>
      <c r="E312" s="28"/>
      <c r="F312" s="28"/>
      <c r="G312" s="28"/>
      <c r="H312" s="12"/>
      <c r="I312" s="12"/>
      <c r="J312" s="12"/>
      <c r="K312" s="12"/>
    </row>
    <row r="313" spans="1:11" x14ac:dyDescent="0.25">
      <c r="A313" s="12"/>
      <c r="B313" s="28"/>
      <c r="C313" s="12"/>
      <c r="D313" s="28"/>
      <c r="E313" s="28"/>
      <c r="F313" s="28"/>
      <c r="G313" s="28"/>
      <c r="H313" s="12"/>
      <c r="I313" s="12"/>
      <c r="J313" s="12"/>
      <c r="K313" s="12"/>
    </row>
    <row r="314" spans="1:11" x14ac:dyDescent="0.25">
      <c r="A314" s="12"/>
      <c r="B314" s="28"/>
      <c r="C314" s="12"/>
      <c r="D314" s="28"/>
      <c r="E314" s="28"/>
      <c r="F314" s="28"/>
      <c r="G314" s="28"/>
      <c r="H314" s="12"/>
      <c r="I314" s="12"/>
      <c r="J314" s="12"/>
      <c r="K314" s="12"/>
    </row>
    <row r="315" spans="1:11" x14ac:dyDescent="0.25">
      <c r="A315" s="12"/>
      <c r="B315" s="28"/>
      <c r="C315" s="12"/>
      <c r="D315" s="28"/>
      <c r="E315" s="28"/>
      <c r="F315" s="28"/>
      <c r="G315" s="28"/>
      <c r="H315" s="12"/>
      <c r="I315" s="12"/>
      <c r="J315" s="12"/>
      <c r="K315" s="12"/>
    </row>
    <row r="316" spans="1:11" x14ac:dyDescent="0.25">
      <c r="A316" s="12"/>
      <c r="B316" s="28"/>
      <c r="C316" s="12"/>
      <c r="D316" s="28"/>
      <c r="E316" s="28"/>
      <c r="F316" s="28"/>
      <c r="G316" s="28"/>
      <c r="H316" s="12"/>
      <c r="I316" s="12"/>
      <c r="J316" s="12"/>
      <c r="K316" s="12"/>
    </row>
    <row r="317" spans="1:11" x14ac:dyDescent="0.25">
      <c r="A317" s="12"/>
      <c r="B317" s="28"/>
      <c r="C317" s="12"/>
      <c r="D317" s="28"/>
      <c r="E317" s="28"/>
      <c r="F317" s="28"/>
      <c r="G317" s="28"/>
      <c r="H317" s="12"/>
      <c r="I317" s="12"/>
      <c r="J317" s="12"/>
      <c r="K317" s="12"/>
    </row>
    <row r="318" spans="1:11" x14ac:dyDescent="0.25">
      <c r="A318" s="12"/>
      <c r="B318" s="28"/>
      <c r="C318" s="12"/>
      <c r="D318" s="28"/>
      <c r="E318" s="28"/>
      <c r="F318" s="28"/>
      <c r="G318" s="28"/>
      <c r="H318" s="12"/>
      <c r="I318" s="12"/>
      <c r="J318" s="12"/>
      <c r="K318" s="12"/>
    </row>
    <row r="319" spans="1:11" x14ac:dyDescent="0.25">
      <c r="A319" s="12"/>
      <c r="B319" s="28"/>
      <c r="C319" s="12"/>
      <c r="D319" s="28"/>
      <c r="E319" s="28"/>
      <c r="F319" s="28"/>
      <c r="G319" s="28"/>
      <c r="H319" s="12"/>
      <c r="I319" s="12"/>
      <c r="J319" s="12"/>
      <c r="K319" s="12"/>
    </row>
    <row r="320" spans="1:11" x14ac:dyDescent="0.25">
      <c r="A320" s="12"/>
      <c r="B320" s="28"/>
      <c r="C320" s="12"/>
      <c r="D320" s="28"/>
      <c r="E320" s="28"/>
      <c r="F320" s="28"/>
      <c r="G320" s="28"/>
      <c r="H320" s="12"/>
      <c r="I320" s="12"/>
      <c r="J320" s="12"/>
      <c r="K320" s="12"/>
    </row>
    <row r="321" spans="1:11" x14ac:dyDescent="0.25">
      <c r="A321" s="12"/>
      <c r="B321" s="28"/>
      <c r="C321" s="12"/>
      <c r="D321" s="28"/>
      <c r="E321" s="28"/>
      <c r="F321" s="28"/>
      <c r="G321" s="28"/>
      <c r="H321" s="12"/>
      <c r="I321" s="12"/>
      <c r="J321" s="12"/>
      <c r="K321" s="12"/>
    </row>
    <row r="322" spans="1:11" x14ac:dyDescent="0.25">
      <c r="A322" s="12"/>
      <c r="B322" s="28"/>
      <c r="C322" s="12"/>
      <c r="D322" s="28"/>
      <c r="E322" s="28"/>
      <c r="F322" s="28"/>
      <c r="G322" s="28"/>
      <c r="H322" s="12"/>
      <c r="I322" s="12"/>
      <c r="J322" s="12"/>
      <c r="K322" s="12"/>
    </row>
    <row r="323" spans="1:11" x14ac:dyDescent="0.25">
      <c r="A323" s="12"/>
      <c r="B323" s="28"/>
      <c r="C323" s="12"/>
      <c r="D323" s="28"/>
      <c r="E323" s="28"/>
      <c r="F323" s="28"/>
      <c r="G323" s="28"/>
      <c r="H323" s="12"/>
      <c r="I323" s="12"/>
      <c r="J323" s="12"/>
      <c r="K323" s="12"/>
    </row>
    <row r="324" spans="1:11" x14ac:dyDescent="0.25">
      <c r="A324" s="12"/>
      <c r="B324" s="28"/>
      <c r="C324" s="12"/>
      <c r="D324" s="28"/>
      <c r="E324" s="28"/>
      <c r="F324" s="28"/>
      <c r="G324" s="28"/>
      <c r="H324" s="12"/>
      <c r="I324" s="12"/>
      <c r="J324" s="12"/>
      <c r="K324" s="12"/>
    </row>
    <row r="325" spans="1:11" x14ac:dyDescent="0.25">
      <c r="A325" s="12"/>
      <c r="B325" s="28"/>
      <c r="C325" s="12"/>
      <c r="D325" s="28"/>
      <c r="E325" s="28"/>
      <c r="F325" s="28"/>
      <c r="G325" s="28"/>
      <c r="H325" s="12"/>
      <c r="I325" s="12"/>
      <c r="J325" s="12"/>
      <c r="K325" s="12"/>
    </row>
    <row r="326" spans="1:11" x14ac:dyDescent="0.25">
      <c r="A326" s="12"/>
      <c r="B326" s="28"/>
      <c r="C326" s="12"/>
      <c r="D326" s="28"/>
      <c r="E326" s="28"/>
      <c r="F326" s="28"/>
      <c r="G326" s="28"/>
      <c r="H326" s="12"/>
      <c r="I326" s="12"/>
      <c r="J326" s="12"/>
      <c r="K326" s="12"/>
    </row>
    <row r="327" spans="1:11" x14ac:dyDescent="0.25">
      <c r="A327" s="12"/>
      <c r="B327" s="28"/>
      <c r="C327" s="12"/>
      <c r="D327" s="28"/>
      <c r="E327" s="28"/>
      <c r="F327" s="28"/>
      <c r="G327" s="28"/>
      <c r="H327" s="12"/>
      <c r="I327" s="12"/>
      <c r="J327" s="12"/>
      <c r="K327" s="12"/>
    </row>
    <row r="328" spans="1:11" x14ac:dyDescent="0.25">
      <c r="A328" s="12"/>
      <c r="B328" s="28"/>
      <c r="C328" s="12"/>
      <c r="D328" s="28"/>
      <c r="E328" s="28"/>
      <c r="F328" s="28"/>
      <c r="G328" s="28"/>
      <c r="H328" s="12"/>
      <c r="I328" s="12"/>
      <c r="J328" s="12"/>
      <c r="K328" s="12"/>
    </row>
    <row r="329" spans="1:11" x14ac:dyDescent="0.25">
      <c r="A329" s="12"/>
      <c r="B329" s="28"/>
      <c r="C329" s="12"/>
      <c r="D329" s="28"/>
      <c r="E329" s="28"/>
      <c r="F329" s="28"/>
      <c r="G329" s="28"/>
      <c r="H329" s="12"/>
      <c r="I329" s="12"/>
      <c r="J329" s="12"/>
      <c r="K329" s="12"/>
    </row>
    <row r="330" spans="1:11" x14ac:dyDescent="0.25">
      <c r="A330" s="12"/>
      <c r="B330" s="28"/>
      <c r="C330" s="12"/>
      <c r="D330" s="28"/>
      <c r="E330" s="28"/>
      <c r="F330" s="28"/>
      <c r="G330" s="28"/>
      <c r="H330" s="12"/>
      <c r="I330" s="12"/>
      <c r="J330" s="12"/>
      <c r="K330" s="12"/>
    </row>
    <row r="331" spans="1:11" x14ac:dyDescent="0.25">
      <c r="A331" s="12"/>
      <c r="B331" s="28"/>
      <c r="C331" s="12"/>
      <c r="D331" s="28"/>
      <c r="E331" s="28"/>
      <c r="F331" s="28"/>
      <c r="G331" s="28"/>
      <c r="H331" s="12"/>
      <c r="I331" s="12"/>
      <c r="J331" s="12"/>
      <c r="K331" s="12"/>
    </row>
    <row r="332" spans="1:11" x14ac:dyDescent="0.25">
      <c r="A332" s="12"/>
      <c r="B332" s="28"/>
      <c r="C332" s="12"/>
      <c r="D332" s="28"/>
      <c r="E332" s="28"/>
      <c r="F332" s="28"/>
      <c r="G332" s="28"/>
      <c r="H332" s="12"/>
      <c r="I332" s="12"/>
      <c r="J332" s="12"/>
      <c r="K332" s="12"/>
    </row>
    <row r="333" spans="1:11" x14ac:dyDescent="0.25">
      <c r="A333" s="12"/>
      <c r="B333" s="28"/>
      <c r="C333" s="12"/>
      <c r="D333" s="28"/>
      <c r="E333" s="28"/>
      <c r="F333" s="28"/>
      <c r="G333" s="28"/>
      <c r="H333" s="12"/>
      <c r="I333" s="12"/>
      <c r="J333" s="12"/>
      <c r="K333" s="12"/>
    </row>
    <row r="334" spans="1:11" x14ac:dyDescent="0.25">
      <c r="A334" s="12"/>
      <c r="B334" s="28"/>
      <c r="C334" s="12"/>
      <c r="D334" s="28"/>
      <c r="E334" s="28"/>
      <c r="F334" s="28"/>
      <c r="G334" s="28"/>
      <c r="H334" s="12"/>
      <c r="I334" s="12"/>
      <c r="J334" s="12"/>
      <c r="K334" s="12"/>
    </row>
    <row r="335" spans="1:11" x14ac:dyDescent="0.25">
      <c r="A335" s="12"/>
      <c r="B335" s="28"/>
      <c r="C335" s="12"/>
      <c r="D335" s="28"/>
      <c r="E335" s="28"/>
      <c r="F335" s="28"/>
      <c r="G335" s="28"/>
      <c r="H335" s="12"/>
      <c r="I335" s="12"/>
      <c r="J335" s="12"/>
      <c r="K335" s="12"/>
    </row>
    <row r="336" spans="1:11" x14ac:dyDescent="0.25">
      <c r="A336" s="12"/>
      <c r="B336" s="28"/>
      <c r="C336" s="12"/>
      <c r="D336" s="28"/>
      <c r="E336" s="28"/>
      <c r="F336" s="28"/>
      <c r="G336" s="28"/>
      <c r="H336" s="12"/>
      <c r="I336" s="12"/>
      <c r="J336" s="12"/>
      <c r="K336" s="12"/>
    </row>
    <row r="337" spans="1:11" x14ac:dyDescent="0.25">
      <c r="A337" s="12"/>
      <c r="B337" s="28"/>
      <c r="C337" s="12"/>
      <c r="D337" s="28"/>
      <c r="E337" s="28"/>
      <c r="F337" s="28"/>
      <c r="G337" s="28"/>
      <c r="H337" s="12"/>
      <c r="I337" s="12"/>
      <c r="J337" s="12"/>
      <c r="K337" s="12"/>
    </row>
    <row r="338" spans="1:11" x14ac:dyDescent="0.25">
      <c r="A338" s="12"/>
      <c r="B338" s="28"/>
      <c r="C338" s="12"/>
      <c r="D338" s="28"/>
      <c r="E338" s="28"/>
      <c r="F338" s="28"/>
      <c r="G338" s="28"/>
      <c r="H338" s="12"/>
      <c r="I338" s="12"/>
      <c r="J338" s="12"/>
      <c r="K338" s="12"/>
    </row>
    <row r="339" spans="1:11" x14ac:dyDescent="0.25">
      <c r="A339" s="12"/>
      <c r="B339" s="28"/>
      <c r="C339" s="12"/>
      <c r="D339" s="28"/>
      <c r="E339" s="28"/>
      <c r="F339" s="28"/>
      <c r="G339" s="28"/>
      <c r="H339" s="12"/>
      <c r="I339" s="12"/>
      <c r="J339" s="12"/>
      <c r="K339" s="12"/>
    </row>
    <row r="340" spans="1:11" x14ac:dyDescent="0.25">
      <c r="A340" s="12"/>
      <c r="B340" s="28"/>
      <c r="C340" s="12"/>
      <c r="D340" s="28"/>
      <c r="E340" s="28"/>
      <c r="F340" s="28"/>
      <c r="G340" s="28"/>
      <c r="H340" s="12"/>
      <c r="I340" s="12"/>
      <c r="J340" s="12"/>
      <c r="K340" s="12"/>
    </row>
    <row r="341" spans="1:11" x14ac:dyDescent="0.25">
      <c r="A341" s="12"/>
      <c r="B341" s="28"/>
      <c r="C341" s="12"/>
      <c r="D341" s="28"/>
      <c r="E341" s="28"/>
      <c r="F341" s="28"/>
      <c r="G341" s="28"/>
      <c r="H341" s="12"/>
      <c r="I341" s="12"/>
      <c r="J341" s="12"/>
      <c r="K341" s="12"/>
    </row>
    <row r="342" spans="1:11" x14ac:dyDescent="0.25">
      <c r="A342" s="12"/>
      <c r="B342" s="28"/>
      <c r="C342" s="12"/>
      <c r="D342" s="28"/>
      <c r="E342" s="28"/>
      <c r="F342" s="28"/>
      <c r="G342" s="28"/>
      <c r="H342" s="12"/>
      <c r="I342" s="12"/>
      <c r="J342" s="12"/>
      <c r="K342" s="12"/>
    </row>
    <row r="343" spans="1:11" x14ac:dyDescent="0.25">
      <c r="A343" s="12"/>
      <c r="B343" s="28"/>
      <c r="C343" s="12"/>
      <c r="D343" s="28"/>
      <c r="E343" s="28"/>
      <c r="F343" s="28"/>
      <c r="G343" s="28"/>
      <c r="H343" s="12"/>
      <c r="I343" s="12"/>
      <c r="J343" s="12"/>
      <c r="K343" s="12"/>
    </row>
    <row r="344" spans="1:11" x14ac:dyDescent="0.25">
      <c r="A344" s="12"/>
      <c r="B344" s="28"/>
      <c r="C344" s="12"/>
      <c r="D344" s="28"/>
      <c r="E344" s="28"/>
      <c r="F344" s="28"/>
      <c r="G344" s="28"/>
      <c r="H344" s="12"/>
      <c r="I344" s="12"/>
      <c r="J344" s="12"/>
      <c r="K344" s="12"/>
    </row>
    <row r="345" spans="1:11" x14ac:dyDescent="0.25">
      <c r="A345" s="12"/>
      <c r="B345" s="28"/>
      <c r="C345" s="12"/>
      <c r="D345" s="28"/>
      <c r="E345" s="28"/>
      <c r="F345" s="28"/>
      <c r="G345" s="28"/>
      <c r="H345" s="12"/>
      <c r="I345" s="12"/>
      <c r="J345" s="12"/>
      <c r="K345" s="12"/>
    </row>
    <row r="346" spans="1:11" x14ac:dyDescent="0.25">
      <c r="A346" s="12"/>
      <c r="B346" s="28"/>
      <c r="C346" s="12"/>
      <c r="D346" s="28"/>
      <c r="E346" s="28"/>
      <c r="F346" s="28"/>
      <c r="G346" s="28"/>
      <c r="H346" s="12"/>
      <c r="I346" s="12"/>
      <c r="J346" s="12"/>
      <c r="K346" s="12"/>
    </row>
    <row r="347" spans="1:11" x14ac:dyDescent="0.25">
      <c r="A347" s="12"/>
      <c r="B347" s="28"/>
      <c r="C347" s="12"/>
      <c r="D347" s="28"/>
      <c r="E347" s="28"/>
      <c r="F347" s="28"/>
      <c r="G347" s="28"/>
      <c r="H347" s="12"/>
      <c r="I347" s="12"/>
      <c r="J347" s="12"/>
      <c r="K347" s="12"/>
    </row>
    <row r="348" spans="1:11" x14ac:dyDescent="0.25">
      <c r="A348" s="12"/>
      <c r="B348" s="28"/>
      <c r="C348" s="12"/>
      <c r="D348" s="28"/>
      <c r="E348" s="28"/>
      <c r="F348" s="28"/>
      <c r="G348" s="28"/>
      <c r="H348" s="12"/>
      <c r="I348" s="12"/>
      <c r="J348" s="12"/>
      <c r="K348" s="12"/>
    </row>
    <row r="349" spans="1:11" x14ac:dyDescent="0.25">
      <c r="A349" s="12"/>
      <c r="B349" s="28"/>
      <c r="C349" s="12"/>
      <c r="D349" s="28"/>
      <c r="E349" s="28"/>
      <c r="F349" s="28"/>
      <c r="G349" s="28"/>
      <c r="H349" s="12"/>
      <c r="I349" s="12"/>
      <c r="J349" s="12"/>
      <c r="K349" s="12"/>
    </row>
    <row r="350" spans="1:11" x14ac:dyDescent="0.25">
      <c r="A350" s="12"/>
      <c r="B350" s="28"/>
      <c r="C350" s="12"/>
      <c r="D350" s="28"/>
      <c r="E350" s="28"/>
      <c r="F350" s="28"/>
      <c r="G350" s="28"/>
      <c r="H350" s="12"/>
      <c r="I350" s="12"/>
      <c r="J350" s="12"/>
      <c r="K350" s="12"/>
    </row>
    <row r="351" spans="1:11" x14ac:dyDescent="0.25">
      <c r="A351" s="12"/>
      <c r="B351" s="28"/>
      <c r="C351" s="12"/>
      <c r="D351" s="28"/>
      <c r="E351" s="28"/>
      <c r="F351" s="28"/>
      <c r="G351" s="28"/>
      <c r="H351" s="12"/>
      <c r="I351" s="12"/>
      <c r="J351" s="12"/>
      <c r="K351" s="12"/>
    </row>
    <row r="352" spans="1:11" x14ac:dyDescent="0.25">
      <c r="A352" s="12"/>
      <c r="B352" s="28"/>
      <c r="C352" s="12"/>
      <c r="D352" s="28"/>
      <c r="E352" s="28"/>
      <c r="F352" s="28"/>
      <c r="G352" s="28"/>
      <c r="H352" s="12"/>
      <c r="I352" s="12"/>
      <c r="J352" s="12"/>
      <c r="K352" s="12"/>
    </row>
    <row r="353" spans="1:11" x14ac:dyDescent="0.25">
      <c r="A353" s="12"/>
      <c r="B353" s="28"/>
      <c r="C353" s="12"/>
      <c r="D353" s="28"/>
      <c r="E353" s="28"/>
      <c r="F353" s="28"/>
      <c r="G353" s="28"/>
      <c r="H353" s="12"/>
      <c r="I353" s="12"/>
      <c r="J353" s="12"/>
      <c r="K353" s="12"/>
    </row>
    <row r="354" spans="1:11" x14ac:dyDescent="0.25">
      <c r="A354" s="12"/>
      <c r="B354" s="28"/>
      <c r="C354" s="12"/>
      <c r="D354" s="28"/>
      <c r="E354" s="28"/>
      <c r="F354" s="28"/>
      <c r="G354" s="28"/>
      <c r="H354" s="12"/>
      <c r="I354" s="12"/>
      <c r="J354" s="12"/>
      <c r="K354" s="12"/>
    </row>
    <row r="355" spans="1:11" x14ac:dyDescent="0.25">
      <c r="A355" s="12"/>
      <c r="B355" s="28"/>
      <c r="C355" s="12"/>
      <c r="D355" s="28"/>
      <c r="E355" s="28"/>
      <c r="F355" s="28"/>
      <c r="G355" s="28"/>
      <c r="H355" s="12"/>
      <c r="I355" s="12"/>
      <c r="J355" s="12"/>
      <c r="K355" s="12"/>
    </row>
    <row r="356" spans="1:11" x14ac:dyDescent="0.25">
      <c r="A356" s="12"/>
      <c r="B356" s="28"/>
      <c r="C356" s="12"/>
      <c r="D356" s="28"/>
      <c r="E356" s="28"/>
      <c r="F356" s="28"/>
      <c r="G356" s="28"/>
      <c r="H356" s="12"/>
      <c r="I356" s="12"/>
      <c r="J356" s="12"/>
      <c r="K356" s="12"/>
    </row>
    <row r="357" spans="1:11" x14ac:dyDescent="0.25">
      <c r="A357" s="12"/>
      <c r="B357" s="28"/>
      <c r="C357" s="12"/>
      <c r="D357" s="28"/>
      <c r="E357" s="28"/>
      <c r="F357" s="28"/>
      <c r="G357" s="28"/>
      <c r="H357" s="12"/>
      <c r="I357" s="12"/>
      <c r="J357" s="12"/>
      <c r="K357" s="12"/>
    </row>
    <row r="358" spans="1:11" x14ac:dyDescent="0.25">
      <c r="A358" s="12"/>
      <c r="B358" s="28"/>
      <c r="C358" s="12"/>
      <c r="D358" s="28"/>
      <c r="E358" s="28"/>
      <c r="F358" s="28"/>
      <c r="G358" s="28"/>
      <c r="H358" s="12"/>
      <c r="I358" s="12"/>
      <c r="J358" s="12"/>
      <c r="K358" s="12"/>
    </row>
    <row r="359" spans="1:11" x14ac:dyDescent="0.25">
      <c r="A359" s="12"/>
      <c r="B359" s="28"/>
      <c r="C359" s="12"/>
      <c r="D359" s="28"/>
      <c r="E359" s="28"/>
      <c r="F359" s="28"/>
      <c r="G359" s="28"/>
      <c r="H359" s="12"/>
      <c r="I359" s="12"/>
      <c r="J359" s="12"/>
      <c r="K359" s="12"/>
    </row>
    <row r="360" spans="1:11" x14ac:dyDescent="0.25">
      <c r="A360" s="12"/>
      <c r="B360" s="28"/>
      <c r="C360" s="12"/>
      <c r="D360" s="28"/>
      <c r="E360" s="28"/>
      <c r="F360" s="28"/>
      <c r="G360" s="28"/>
      <c r="H360" s="12"/>
      <c r="I360" s="12"/>
      <c r="J360" s="12"/>
      <c r="K360" s="12"/>
    </row>
    <row r="361" spans="1:11" x14ac:dyDescent="0.25">
      <c r="A361" s="12"/>
      <c r="B361" s="28"/>
      <c r="C361" s="12"/>
      <c r="D361" s="28"/>
      <c r="E361" s="28"/>
      <c r="F361" s="28"/>
      <c r="G361" s="28"/>
      <c r="H361" s="12"/>
      <c r="I361" s="12"/>
      <c r="J361" s="12"/>
      <c r="K361" s="12"/>
    </row>
    <row r="362" spans="1:11" x14ac:dyDescent="0.25">
      <c r="A362" s="12"/>
      <c r="B362" s="28"/>
      <c r="C362" s="12"/>
      <c r="D362" s="28"/>
      <c r="E362" s="28"/>
      <c r="F362" s="28"/>
      <c r="G362" s="28"/>
      <c r="H362" s="12"/>
      <c r="I362" s="12"/>
      <c r="J362" s="12"/>
      <c r="K362" s="12"/>
    </row>
    <row r="363" spans="1:11" x14ac:dyDescent="0.25">
      <c r="A363" s="12"/>
      <c r="B363" s="28"/>
      <c r="C363" s="12"/>
      <c r="D363" s="28"/>
      <c r="E363" s="28"/>
      <c r="F363" s="28"/>
      <c r="G363" s="28"/>
      <c r="H363" s="12"/>
      <c r="I363" s="12"/>
      <c r="J363" s="12"/>
      <c r="K363" s="12"/>
    </row>
    <row r="364" spans="1:11" x14ac:dyDescent="0.25">
      <c r="A364" s="12"/>
      <c r="B364" s="28"/>
      <c r="C364" s="12"/>
      <c r="D364" s="28"/>
      <c r="E364" s="28"/>
      <c r="F364" s="28"/>
      <c r="G364" s="28"/>
      <c r="H364" s="12"/>
      <c r="I364" s="12"/>
      <c r="J364" s="12"/>
      <c r="K364" s="12"/>
    </row>
    <row r="365" spans="1:11" x14ac:dyDescent="0.25">
      <c r="A365" s="12"/>
      <c r="B365" s="28"/>
      <c r="C365" s="12"/>
      <c r="D365" s="28"/>
      <c r="E365" s="28"/>
      <c r="F365" s="28"/>
      <c r="G365" s="28"/>
      <c r="H365" s="12"/>
      <c r="I365" s="12"/>
      <c r="J365" s="12"/>
      <c r="K365" s="12"/>
    </row>
    <row r="366" spans="1:11" x14ac:dyDescent="0.25">
      <c r="A366" s="12"/>
      <c r="B366" s="28"/>
      <c r="C366" s="12"/>
      <c r="D366" s="28"/>
      <c r="E366" s="28"/>
      <c r="F366" s="28"/>
      <c r="G366" s="28"/>
      <c r="H366" s="12"/>
      <c r="I366" s="12"/>
      <c r="J366" s="12"/>
      <c r="K366" s="12"/>
    </row>
    <row r="367" spans="1:11" x14ac:dyDescent="0.25">
      <c r="A367" s="12"/>
      <c r="B367" s="28"/>
      <c r="C367" s="12"/>
      <c r="D367" s="28"/>
      <c r="E367" s="28"/>
      <c r="F367" s="28"/>
      <c r="G367" s="28"/>
      <c r="H367" s="12"/>
      <c r="I367" s="12"/>
      <c r="J367" s="12"/>
      <c r="K367" s="12"/>
    </row>
    <row r="368" spans="1:11" x14ac:dyDescent="0.25">
      <c r="A368" s="12"/>
      <c r="B368" s="28"/>
      <c r="C368" s="12"/>
      <c r="D368" s="28"/>
      <c r="E368" s="28"/>
      <c r="F368" s="28"/>
      <c r="G368" s="28"/>
      <c r="H368" s="12"/>
      <c r="I368" s="12"/>
      <c r="J368" s="12"/>
      <c r="K368" s="12"/>
    </row>
    <row r="369" spans="1:11" x14ac:dyDescent="0.25">
      <c r="A369" s="12"/>
      <c r="B369" s="28"/>
      <c r="C369" s="12"/>
      <c r="D369" s="28"/>
      <c r="E369" s="28"/>
      <c r="F369" s="28"/>
      <c r="G369" s="28"/>
      <c r="H369" s="12"/>
      <c r="I369" s="12"/>
      <c r="J369" s="12"/>
      <c r="K369" s="12"/>
    </row>
    <row r="370" spans="1:11" x14ac:dyDescent="0.25">
      <c r="A370" s="12"/>
      <c r="B370" s="28"/>
      <c r="C370" s="12"/>
      <c r="D370" s="28"/>
      <c r="E370" s="28"/>
      <c r="F370" s="28"/>
      <c r="G370" s="28"/>
      <c r="H370" s="12"/>
      <c r="I370" s="12"/>
      <c r="J370" s="12"/>
      <c r="K370" s="12"/>
    </row>
    <row r="371" spans="1:11" x14ac:dyDescent="0.25">
      <c r="A371" s="12"/>
      <c r="B371" s="28"/>
      <c r="C371" s="12"/>
      <c r="D371" s="28"/>
      <c r="E371" s="28"/>
      <c r="F371" s="28"/>
      <c r="G371" s="28"/>
      <c r="H371" s="12"/>
      <c r="I371" s="12"/>
      <c r="J371" s="12"/>
      <c r="K371" s="12"/>
    </row>
    <row r="372" spans="1:11" x14ac:dyDescent="0.25">
      <c r="A372" s="12"/>
      <c r="B372" s="28"/>
      <c r="C372" s="12"/>
      <c r="D372" s="28"/>
      <c r="E372" s="28"/>
      <c r="F372" s="28"/>
      <c r="G372" s="28"/>
      <c r="H372" s="12"/>
      <c r="I372" s="12"/>
      <c r="J372" s="12"/>
      <c r="K372" s="12"/>
    </row>
    <row r="373" spans="1:11" x14ac:dyDescent="0.25">
      <c r="A373" s="12"/>
      <c r="B373" s="28"/>
      <c r="C373" s="12"/>
      <c r="D373" s="28"/>
      <c r="E373" s="28"/>
      <c r="F373" s="28"/>
      <c r="G373" s="28"/>
      <c r="H373" s="12"/>
      <c r="I373" s="12"/>
      <c r="J373" s="12"/>
      <c r="K373" s="12"/>
    </row>
    <row r="374" spans="1:11" x14ac:dyDescent="0.25">
      <c r="A374" s="12"/>
      <c r="B374" s="28"/>
      <c r="C374" s="12"/>
      <c r="D374" s="28"/>
      <c r="E374" s="28"/>
      <c r="F374" s="28"/>
      <c r="G374" s="28"/>
      <c r="H374" s="12"/>
      <c r="I374" s="12"/>
      <c r="J374" s="12"/>
      <c r="K374" s="12"/>
    </row>
    <row r="375" spans="1:11" x14ac:dyDescent="0.25">
      <c r="A375" s="12"/>
      <c r="B375" s="28"/>
      <c r="C375" s="12"/>
      <c r="D375" s="28"/>
      <c r="E375" s="28"/>
      <c r="F375" s="28"/>
      <c r="G375" s="28"/>
      <c r="H375" s="12"/>
      <c r="I375" s="12"/>
      <c r="J375" s="12"/>
      <c r="K375" s="12"/>
    </row>
    <row r="376" spans="1:11" x14ac:dyDescent="0.25">
      <c r="A376" s="12"/>
      <c r="B376" s="28"/>
      <c r="C376" s="12"/>
      <c r="D376" s="28"/>
      <c r="E376" s="28"/>
      <c r="F376" s="28"/>
      <c r="G376" s="28"/>
      <c r="H376" s="12"/>
      <c r="I376" s="12"/>
      <c r="J376" s="12"/>
      <c r="K376" s="12"/>
    </row>
    <row r="377" spans="1:11" x14ac:dyDescent="0.25">
      <c r="A377" s="12"/>
      <c r="B377" s="28"/>
      <c r="C377" s="12"/>
      <c r="D377" s="28"/>
      <c r="E377" s="28"/>
      <c r="F377" s="28"/>
      <c r="G377" s="28"/>
      <c r="H377" s="12"/>
      <c r="I377" s="12"/>
      <c r="J377" s="12"/>
      <c r="K377" s="12"/>
    </row>
    <row r="378" spans="1:11" x14ac:dyDescent="0.25">
      <c r="A378" s="12"/>
      <c r="B378" s="28"/>
      <c r="C378" s="12"/>
      <c r="D378" s="28"/>
      <c r="E378" s="28"/>
      <c r="F378" s="28"/>
      <c r="G378" s="28"/>
      <c r="H378" s="12"/>
      <c r="I378" s="12"/>
      <c r="J378" s="12"/>
      <c r="K378" s="12"/>
    </row>
    <row r="379" spans="1:11" x14ac:dyDescent="0.25">
      <c r="A379" s="12"/>
      <c r="B379" s="28"/>
      <c r="C379" s="12"/>
      <c r="D379" s="28"/>
      <c r="E379" s="28"/>
      <c r="F379" s="28"/>
      <c r="G379" s="28"/>
      <c r="H379" s="12"/>
      <c r="I379" s="12"/>
      <c r="J379" s="12"/>
      <c r="K379" s="12"/>
    </row>
    <row r="380" spans="1:11" x14ac:dyDescent="0.25">
      <c r="A380" s="12"/>
      <c r="B380" s="28"/>
      <c r="C380" s="12"/>
      <c r="D380" s="28"/>
      <c r="E380" s="28"/>
      <c r="F380" s="28"/>
      <c r="G380" s="28"/>
      <c r="H380" s="12"/>
      <c r="I380" s="12"/>
      <c r="J380" s="12"/>
      <c r="K380" s="12"/>
    </row>
    <row r="381" spans="1:11" x14ac:dyDescent="0.25">
      <c r="A381" s="12"/>
      <c r="B381" s="28"/>
      <c r="C381" s="12"/>
      <c r="D381" s="28"/>
      <c r="E381" s="28"/>
      <c r="F381" s="28"/>
      <c r="G381" s="28"/>
      <c r="H381" s="12"/>
      <c r="I381" s="12"/>
      <c r="J381" s="12"/>
      <c r="K381" s="12"/>
    </row>
    <row r="382" spans="1:11" x14ac:dyDescent="0.25">
      <c r="A382" s="12"/>
      <c r="B382" s="28"/>
      <c r="C382" s="12"/>
      <c r="D382" s="28"/>
      <c r="E382" s="28"/>
      <c r="F382" s="28"/>
      <c r="G382" s="28"/>
      <c r="H382" s="12"/>
      <c r="I382" s="12"/>
      <c r="J382" s="12"/>
      <c r="K382" s="12"/>
    </row>
    <row r="383" spans="1:11" x14ac:dyDescent="0.25">
      <c r="A383" s="12"/>
      <c r="B383" s="28"/>
      <c r="C383" s="12"/>
      <c r="D383" s="28"/>
      <c r="E383" s="28"/>
      <c r="F383" s="28"/>
      <c r="G383" s="28"/>
      <c r="H383" s="12"/>
      <c r="I383" s="12"/>
      <c r="J383" s="12"/>
      <c r="K383" s="12"/>
    </row>
    <row r="384" spans="1:11" x14ac:dyDescent="0.25">
      <c r="A384" s="12"/>
      <c r="B384" s="28"/>
      <c r="C384" s="12"/>
      <c r="D384" s="28"/>
      <c r="E384" s="28"/>
      <c r="F384" s="28"/>
      <c r="G384" s="28"/>
      <c r="H384" s="12"/>
      <c r="I384" s="12"/>
      <c r="J384" s="12"/>
      <c r="K384" s="12"/>
    </row>
    <row r="385" spans="1:11" x14ac:dyDescent="0.25">
      <c r="A385" s="12"/>
      <c r="B385" s="28"/>
      <c r="C385" s="12"/>
      <c r="D385" s="28"/>
      <c r="E385" s="28"/>
      <c r="F385" s="28"/>
      <c r="G385" s="28"/>
      <c r="H385" s="12"/>
      <c r="I385" s="12"/>
      <c r="J385" s="12"/>
      <c r="K385" s="12"/>
    </row>
    <row r="386" spans="1:11" x14ac:dyDescent="0.25">
      <c r="A386" s="12"/>
      <c r="B386" s="28"/>
      <c r="C386" s="12"/>
      <c r="D386" s="28"/>
      <c r="E386" s="28"/>
      <c r="F386" s="28"/>
      <c r="G386" s="28"/>
      <c r="H386" s="12"/>
      <c r="I386" s="12"/>
      <c r="J386" s="12"/>
      <c r="K386" s="12"/>
    </row>
    <row r="387" spans="1:11" x14ac:dyDescent="0.25">
      <c r="A387" s="12"/>
      <c r="B387" s="28"/>
      <c r="C387" s="12"/>
      <c r="D387" s="28"/>
      <c r="E387" s="28"/>
      <c r="F387" s="28"/>
      <c r="G387" s="28"/>
      <c r="H387" s="12"/>
      <c r="I387" s="12"/>
      <c r="J387" s="12"/>
      <c r="K387" s="12"/>
    </row>
    <row r="388" spans="1:11" x14ac:dyDescent="0.25">
      <c r="A388" s="12"/>
      <c r="B388" s="28"/>
      <c r="C388" s="12"/>
      <c r="D388" s="28"/>
      <c r="E388" s="28"/>
      <c r="F388" s="28"/>
      <c r="G388" s="28"/>
      <c r="H388" s="12"/>
      <c r="I388" s="12"/>
      <c r="J388" s="12"/>
      <c r="K388" s="12"/>
    </row>
    <row r="389" spans="1:11" x14ac:dyDescent="0.25">
      <c r="A389" s="12"/>
      <c r="B389" s="28"/>
      <c r="C389" s="12"/>
      <c r="D389" s="28"/>
      <c r="E389" s="28"/>
      <c r="F389" s="28"/>
      <c r="G389" s="28"/>
      <c r="H389" s="12"/>
      <c r="I389" s="12"/>
      <c r="J389" s="12"/>
      <c r="K389" s="12"/>
    </row>
    <row r="390" spans="1:11" x14ac:dyDescent="0.25">
      <c r="A390" s="12"/>
      <c r="B390" s="28"/>
      <c r="C390" s="12"/>
      <c r="D390" s="28"/>
      <c r="E390" s="28"/>
      <c r="F390" s="28"/>
      <c r="G390" s="28"/>
      <c r="H390" s="12"/>
      <c r="I390" s="12"/>
      <c r="J390" s="12"/>
      <c r="K390" s="12"/>
    </row>
    <row r="391" spans="1:11" x14ac:dyDescent="0.25">
      <c r="A391" s="12"/>
      <c r="B391" s="28"/>
      <c r="C391" s="12"/>
      <c r="D391" s="28"/>
      <c r="E391" s="28"/>
      <c r="F391" s="28"/>
      <c r="G391" s="28"/>
      <c r="H391" s="12"/>
      <c r="I391" s="12"/>
      <c r="J391" s="12"/>
      <c r="K391" s="12"/>
    </row>
    <row r="392" spans="1:11" x14ac:dyDescent="0.25">
      <c r="A392" s="12"/>
      <c r="B392" s="28"/>
      <c r="C392" s="12"/>
      <c r="D392" s="28"/>
      <c r="E392" s="28"/>
      <c r="F392" s="28"/>
      <c r="G392" s="28"/>
      <c r="H392" s="12"/>
      <c r="I392" s="12"/>
      <c r="J392" s="12"/>
      <c r="K392" s="12"/>
    </row>
    <row r="393" spans="1:11" x14ac:dyDescent="0.25">
      <c r="A393" s="12"/>
      <c r="B393" s="28"/>
      <c r="C393" s="12"/>
      <c r="D393" s="28"/>
      <c r="E393" s="28"/>
      <c r="F393" s="28"/>
      <c r="G393" s="28"/>
      <c r="H393" s="12"/>
      <c r="I393" s="12"/>
      <c r="J393" s="12"/>
      <c r="K393" s="12"/>
    </row>
    <row r="394" spans="1:11" x14ac:dyDescent="0.25">
      <c r="A394" s="12"/>
      <c r="B394" s="28"/>
      <c r="C394" s="12"/>
      <c r="D394" s="28"/>
      <c r="E394" s="28"/>
      <c r="F394" s="28"/>
      <c r="G394" s="28"/>
      <c r="H394" s="12"/>
      <c r="I394" s="12"/>
      <c r="J394" s="12"/>
      <c r="K394" s="12"/>
    </row>
    <row r="395" spans="1:11" x14ac:dyDescent="0.25">
      <c r="A395" s="12"/>
      <c r="B395" s="28"/>
      <c r="C395" s="12"/>
      <c r="D395" s="28"/>
      <c r="E395" s="28"/>
      <c r="F395" s="28"/>
      <c r="G395" s="28"/>
      <c r="H395" s="12"/>
      <c r="I395" s="12"/>
      <c r="J395" s="12"/>
      <c r="K395" s="12"/>
    </row>
    <row r="396" spans="1:11" x14ac:dyDescent="0.25">
      <c r="A396" s="12"/>
      <c r="B396" s="28"/>
      <c r="C396" s="12"/>
      <c r="D396" s="28"/>
      <c r="E396" s="28"/>
      <c r="F396" s="28"/>
      <c r="G396" s="28"/>
      <c r="H396" s="12"/>
      <c r="I396" s="12"/>
      <c r="J396" s="12"/>
      <c r="K396" s="12"/>
    </row>
    <row r="397" spans="1:11" x14ac:dyDescent="0.25">
      <c r="A397" s="12"/>
      <c r="B397" s="28"/>
      <c r="C397" s="12"/>
      <c r="D397" s="28"/>
      <c r="E397" s="28"/>
      <c r="F397" s="28"/>
      <c r="G397" s="28"/>
      <c r="H397" s="12"/>
      <c r="I397" s="12"/>
      <c r="J397" s="12"/>
      <c r="K397" s="12"/>
    </row>
    <row r="398" spans="1:11" x14ac:dyDescent="0.25">
      <c r="A398" s="12"/>
      <c r="B398" s="28"/>
      <c r="C398" s="12"/>
      <c r="D398" s="28"/>
      <c r="E398" s="28"/>
      <c r="F398" s="28"/>
      <c r="G398" s="28"/>
      <c r="H398" s="12"/>
      <c r="I398" s="12"/>
      <c r="J398" s="12"/>
      <c r="K398" s="12"/>
    </row>
    <row r="399" spans="1:11" x14ac:dyDescent="0.25">
      <c r="A399" s="12"/>
      <c r="B399" s="28"/>
      <c r="C399" s="12"/>
      <c r="D399" s="28"/>
      <c r="E399" s="28"/>
      <c r="F399" s="28"/>
      <c r="G399" s="28"/>
      <c r="H399" s="12"/>
      <c r="I399" s="12"/>
      <c r="J399" s="12"/>
      <c r="K399" s="12"/>
    </row>
    <row r="400" spans="1:11" x14ac:dyDescent="0.25">
      <c r="A400" s="12"/>
      <c r="B400" s="28"/>
      <c r="C400" s="12"/>
      <c r="D400" s="28"/>
      <c r="E400" s="28"/>
      <c r="F400" s="28"/>
      <c r="G400" s="28"/>
      <c r="H400" s="12"/>
      <c r="I400" s="12"/>
      <c r="J400" s="12"/>
      <c r="K400" s="12"/>
    </row>
    <row r="401" spans="1:11" x14ac:dyDescent="0.25">
      <c r="A401" s="12"/>
      <c r="B401" s="28"/>
      <c r="C401" s="12"/>
      <c r="D401" s="28"/>
      <c r="E401" s="28"/>
      <c r="F401" s="28"/>
      <c r="G401" s="28"/>
      <c r="H401" s="12"/>
      <c r="I401" s="12"/>
      <c r="J401" s="12"/>
      <c r="K401" s="12"/>
    </row>
    <row r="402" spans="1:11" x14ac:dyDescent="0.25">
      <c r="A402" s="12"/>
      <c r="B402" s="28"/>
      <c r="C402" s="12"/>
      <c r="D402" s="28"/>
      <c r="E402" s="28"/>
      <c r="F402" s="28"/>
      <c r="G402" s="28"/>
      <c r="H402" s="12"/>
      <c r="I402" s="12"/>
      <c r="J402" s="12"/>
      <c r="K402" s="12"/>
    </row>
    <row r="403" spans="1:11" x14ac:dyDescent="0.25">
      <c r="A403" s="12"/>
      <c r="B403" s="28"/>
      <c r="C403" s="12"/>
      <c r="D403" s="28"/>
      <c r="E403" s="28"/>
      <c r="F403" s="28"/>
      <c r="G403" s="28"/>
      <c r="H403" s="12"/>
      <c r="I403" s="12"/>
      <c r="J403" s="12"/>
      <c r="K403" s="12"/>
    </row>
    <row r="404" spans="1:11" x14ac:dyDescent="0.25">
      <c r="A404" s="12"/>
      <c r="B404" s="28"/>
      <c r="C404" s="12"/>
      <c r="D404" s="28"/>
      <c r="E404" s="28"/>
      <c r="F404" s="28"/>
      <c r="G404" s="28"/>
      <c r="H404" s="12"/>
      <c r="I404" s="12"/>
      <c r="J404" s="12"/>
      <c r="K404" s="12"/>
    </row>
    <row r="405" spans="1:11" x14ac:dyDescent="0.25">
      <c r="A405" s="12"/>
      <c r="B405" s="28"/>
      <c r="C405" s="12"/>
      <c r="D405" s="28"/>
      <c r="E405" s="28"/>
      <c r="F405" s="28"/>
      <c r="G405" s="28"/>
      <c r="H405" s="12"/>
      <c r="I405" s="12"/>
      <c r="J405" s="12"/>
      <c r="K405" s="12"/>
    </row>
    <row r="406" spans="1:11" x14ac:dyDescent="0.25">
      <c r="A406" s="12"/>
      <c r="B406" s="28"/>
      <c r="C406" s="12"/>
      <c r="D406" s="28"/>
      <c r="E406" s="28"/>
      <c r="F406" s="28"/>
      <c r="G406" s="28"/>
      <c r="H406" s="12"/>
      <c r="I406" s="12"/>
      <c r="J406" s="12"/>
      <c r="K406" s="12"/>
    </row>
    <row r="407" spans="1:11" x14ac:dyDescent="0.25">
      <c r="A407" s="12"/>
      <c r="B407" s="28"/>
      <c r="C407" s="12"/>
      <c r="D407" s="28"/>
      <c r="E407" s="28"/>
      <c r="F407" s="28"/>
      <c r="G407" s="28"/>
      <c r="H407" s="12"/>
      <c r="I407" s="12"/>
      <c r="J407" s="12"/>
      <c r="K407" s="12"/>
    </row>
    <row r="408" spans="1:11" x14ac:dyDescent="0.25">
      <c r="A408" s="12"/>
      <c r="B408" s="28"/>
      <c r="C408" s="12"/>
      <c r="D408" s="28"/>
      <c r="E408" s="28"/>
      <c r="F408" s="28"/>
      <c r="G408" s="28"/>
      <c r="H408" s="12"/>
      <c r="I408" s="12"/>
      <c r="J408" s="12"/>
      <c r="K408" s="12"/>
    </row>
    <row r="409" spans="1:11" x14ac:dyDescent="0.25">
      <c r="A409" s="12"/>
      <c r="B409" s="28"/>
      <c r="C409" s="12"/>
      <c r="D409" s="28"/>
      <c r="E409" s="28"/>
      <c r="F409" s="28"/>
      <c r="G409" s="28"/>
      <c r="H409" s="12"/>
      <c r="I409" s="12"/>
      <c r="J409" s="12"/>
      <c r="K409" s="12"/>
    </row>
    <row r="410" spans="1:11" x14ac:dyDescent="0.25">
      <c r="A410" s="12"/>
      <c r="B410" s="28"/>
      <c r="C410" s="12"/>
      <c r="D410" s="28"/>
      <c r="E410" s="28"/>
      <c r="F410" s="28"/>
      <c r="G410" s="28"/>
      <c r="H410" s="12"/>
      <c r="I410" s="12"/>
      <c r="J410" s="12"/>
      <c r="K410" s="12"/>
    </row>
    <row r="411" spans="1:11" x14ac:dyDescent="0.25">
      <c r="A411" s="12"/>
      <c r="B411" s="28"/>
      <c r="C411" s="12"/>
      <c r="D411" s="28"/>
      <c r="E411" s="28"/>
      <c r="F411" s="28"/>
      <c r="G411" s="28"/>
      <c r="H411" s="12"/>
      <c r="I411" s="12"/>
      <c r="J411" s="12"/>
      <c r="K411" s="12"/>
    </row>
    <row r="412" spans="1:11" x14ac:dyDescent="0.25">
      <c r="A412" s="12"/>
      <c r="B412" s="28"/>
      <c r="C412" s="12"/>
      <c r="D412" s="28"/>
      <c r="E412" s="28"/>
      <c r="F412" s="28"/>
      <c r="G412" s="28"/>
      <c r="H412" s="12"/>
      <c r="I412" s="12"/>
      <c r="J412" s="12"/>
      <c r="K412" s="12"/>
    </row>
    <row r="413" spans="1:11" x14ac:dyDescent="0.25">
      <c r="A413" s="12"/>
      <c r="B413" s="28"/>
      <c r="C413" s="12"/>
      <c r="D413" s="28"/>
      <c r="E413" s="28"/>
      <c r="F413" s="28"/>
      <c r="G413" s="28"/>
      <c r="H413" s="12"/>
      <c r="I413" s="12"/>
      <c r="J413" s="12"/>
      <c r="K413" s="12"/>
    </row>
    <row r="414" spans="1:11" x14ac:dyDescent="0.25">
      <c r="A414" s="12"/>
      <c r="B414" s="28"/>
      <c r="C414" s="12"/>
      <c r="D414" s="28"/>
      <c r="E414" s="28"/>
      <c r="F414" s="28"/>
      <c r="G414" s="28"/>
      <c r="H414" s="12"/>
      <c r="I414" s="12"/>
      <c r="J414" s="12"/>
      <c r="K414" s="12"/>
    </row>
    <row r="415" spans="1:11" x14ac:dyDescent="0.25">
      <c r="A415" s="12"/>
      <c r="B415" s="28"/>
      <c r="C415" s="12"/>
      <c r="D415" s="28"/>
      <c r="E415" s="28"/>
      <c r="F415" s="28"/>
      <c r="G415" s="28"/>
      <c r="H415" s="12"/>
      <c r="I415" s="12"/>
      <c r="J415" s="12"/>
      <c r="K415" s="12"/>
    </row>
    <row r="416" spans="1:11" x14ac:dyDescent="0.25">
      <c r="A416" s="12"/>
      <c r="B416" s="28"/>
      <c r="C416" s="12"/>
      <c r="D416" s="28"/>
      <c r="E416" s="28"/>
      <c r="F416" s="28"/>
      <c r="G416" s="28"/>
      <c r="H416" s="12"/>
      <c r="I416" s="12"/>
      <c r="J416" s="12"/>
      <c r="K416" s="12"/>
    </row>
    <row r="417" spans="1:11" x14ac:dyDescent="0.25">
      <c r="A417" s="12"/>
      <c r="B417" s="28"/>
      <c r="C417" s="12"/>
      <c r="D417" s="28"/>
      <c r="E417" s="28"/>
      <c r="F417" s="28"/>
      <c r="G417" s="28"/>
      <c r="H417" s="12"/>
      <c r="I417" s="12"/>
      <c r="J417" s="12"/>
      <c r="K417" s="12"/>
    </row>
    <row r="418" spans="1:11" x14ac:dyDescent="0.25">
      <c r="A418" s="12"/>
      <c r="B418" s="28"/>
      <c r="C418" s="12"/>
      <c r="D418" s="28"/>
      <c r="E418" s="28"/>
      <c r="F418" s="28"/>
      <c r="G418" s="28"/>
      <c r="H418" s="12"/>
      <c r="I418" s="12"/>
      <c r="J418" s="12"/>
      <c r="K418" s="12"/>
    </row>
    <row r="419" spans="1:11" x14ac:dyDescent="0.25">
      <c r="A419" s="12"/>
      <c r="B419" s="28"/>
      <c r="C419" s="12"/>
      <c r="D419" s="28"/>
      <c r="E419" s="28"/>
      <c r="F419" s="28"/>
      <c r="G419" s="28"/>
      <c r="H419" s="12"/>
      <c r="I419" s="12"/>
      <c r="J419" s="12"/>
      <c r="K419" s="12"/>
    </row>
    <row r="420" spans="1:11" x14ac:dyDescent="0.25">
      <c r="A420" s="12"/>
      <c r="B420" s="28"/>
      <c r="C420" s="12"/>
      <c r="D420" s="28"/>
      <c r="E420" s="28"/>
      <c r="F420" s="28"/>
      <c r="G420" s="28"/>
      <c r="H420" s="12"/>
      <c r="I420" s="12"/>
      <c r="J420" s="12"/>
      <c r="K420" s="12"/>
    </row>
    <row r="421" spans="1:11" x14ac:dyDescent="0.25">
      <c r="A421" s="12"/>
      <c r="B421" s="28"/>
      <c r="C421" s="12"/>
      <c r="D421" s="28"/>
      <c r="E421" s="28"/>
      <c r="F421" s="28"/>
      <c r="G421" s="28"/>
      <c r="H421" s="12"/>
      <c r="I421" s="12"/>
      <c r="J421" s="12"/>
      <c r="K421" s="12"/>
    </row>
    <row r="422" spans="1:11" x14ac:dyDescent="0.25">
      <c r="A422" s="12"/>
      <c r="B422" s="28"/>
      <c r="C422" s="12"/>
      <c r="D422" s="28"/>
      <c r="E422" s="28"/>
      <c r="F422" s="28"/>
      <c r="G422" s="28"/>
      <c r="H422" s="12"/>
      <c r="I422" s="12"/>
      <c r="J422" s="12"/>
      <c r="K422" s="12"/>
    </row>
    <row r="423" spans="1:11" x14ac:dyDescent="0.25">
      <c r="A423" s="12"/>
      <c r="B423" s="28"/>
      <c r="C423" s="12"/>
      <c r="D423" s="28"/>
      <c r="E423" s="28"/>
      <c r="F423" s="28"/>
      <c r="G423" s="28"/>
      <c r="H423" s="12"/>
      <c r="I423" s="12"/>
      <c r="J423" s="12"/>
      <c r="K423" s="12"/>
    </row>
    <row r="424" spans="1:11" x14ac:dyDescent="0.25">
      <c r="A424" s="12"/>
      <c r="B424" s="28"/>
      <c r="C424" s="12"/>
      <c r="D424" s="28"/>
      <c r="E424" s="28"/>
      <c r="F424" s="28"/>
      <c r="G424" s="28"/>
      <c r="H424" s="12"/>
      <c r="I424" s="12"/>
      <c r="J424" s="12"/>
      <c r="K424" s="12"/>
    </row>
    <row r="425" spans="1:11" x14ac:dyDescent="0.25">
      <c r="A425" s="12"/>
      <c r="B425" s="28"/>
      <c r="C425" s="12"/>
      <c r="D425" s="28"/>
      <c r="E425" s="28"/>
      <c r="F425" s="28"/>
      <c r="G425" s="28"/>
      <c r="H425" s="12"/>
      <c r="I425" s="12"/>
      <c r="J425" s="12"/>
      <c r="K425" s="12"/>
    </row>
    <row r="426" spans="1:11" x14ac:dyDescent="0.25">
      <c r="A426" s="12"/>
      <c r="B426" s="28"/>
      <c r="C426" s="12"/>
      <c r="D426" s="28"/>
      <c r="E426" s="28"/>
      <c r="F426" s="28"/>
      <c r="G426" s="28"/>
      <c r="H426" s="12"/>
      <c r="I426" s="12"/>
      <c r="J426" s="12"/>
      <c r="K426" s="12"/>
    </row>
    <row r="427" spans="1:11" x14ac:dyDescent="0.25">
      <c r="A427" s="12"/>
      <c r="B427" s="28"/>
      <c r="C427" s="12"/>
      <c r="D427" s="28"/>
      <c r="E427" s="28"/>
      <c r="F427" s="28"/>
      <c r="G427" s="28"/>
      <c r="H427" s="12"/>
      <c r="I427" s="12"/>
      <c r="J427" s="12"/>
      <c r="K427" s="12"/>
    </row>
    <row r="428" spans="1:11" x14ac:dyDescent="0.25">
      <c r="A428" s="12"/>
      <c r="B428" s="28"/>
      <c r="C428" s="12"/>
      <c r="D428" s="28"/>
      <c r="E428" s="28"/>
      <c r="F428" s="28"/>
      <c r="G428" s="28"/>
      <c r="H428" s="12"/>
      <c r="I428" s="12"/>
      <c r="J428" s="12"/>
      <c r="K428" s="12"/>
    </row>
    <row r="429" spans="1:11" x14ac:dyDescent="0.25">
      <c r="A429" s="12"/>
      <c r="B429" s="28"/>
      <c r="C429" s="12"/>
      <c r="D429" s="28"/>
      <c r="E429" s="28"/>
      <c r="F429" s="28"/>
      <c r="G429" s="28"/>
      <c r="H429" s="12"/>
      <c r="I429" s="12"/>
      <c r="J429" s="12"/>
      <c r="K429" s="12"/>
    </row>
    <row r="430" spans="1:11" x14ac:dyDescent="0.25">
      <c r="A430" s="12"/>
      <c r="B430" s="28"/>
      <c r="C430" s="12"/>
      <c r="D430" s="28"/>
      <c r="E430" s="28"/>
      <c r="F430" s="28"/>
      <c r="G430" s="28"/>
      <c r="H430" s="12"/>
      <c r="I430" s="12"/>
      <c r="J430" s="12"/>
      <c r="K430" s="12"/>
    </row>
    <row r="431" spans="1:11" x14ac:dyDescent="0.25">
      <c r="A431" s="12"/>
      <c r="B431" s="28"/>
      <c r="C431" s="12"/>
      <c r="D431" s="28"/>
      <c r="E431" s="28"/>
      <c r="F431" s="28"/>
      <c r="G431" s="28"/>
      <c r="H431" s="12"/>
      <c r="I431" s="12"/>
      <c r="J431" s="12"/>
      <c r="K431" s="12"/>
    </row>
    <row r="432" spans="1:11" x14ac:dyDescent="0.25">
      <c r="A432" s="12"/>
      <c r="B432" s="28"/>
      <c r="C432" s="12"/>
      <c r="D432" s="28"/>
      <c r="E432" s="28"/>
      <c r="F432" s="28"/>
      <c r="G432" s="28"/>
      <c r="H432" s="12"/>
      <c r="I432" s="12"/>
      <c r="J432" s="12"/>
      <c r="K432" s="12"/>
    </row>
    <row r="433" spans="1:11" x14ac:dyDescent="0.25">
      <c r="A433" s="12"/>
      <c r="B433" s="28"/>
      <c r="C433" s="12"/>
      <c r="D433" s="28"/>
      <c r="E433" s="28"/>
      <c r="F433" s="28"/>
      <c r="G433" s="28"/>
      <c r="H433" s="12"/>
      <c r="I433" s="12"/>
      <c r="J433" s="12"/>
      <c r="K433" s="12"/>
    </row>
    <row r="434" spans="1:11" x14ac:dyDescent="0.25">
      <c r="A434" s="12"/>
      <c r="B434" s="28"/>
      <c r="C434" s="12"/>
      <c r="D434" s="28"/>
      <c r="E434" s="28"/>
      <c r="F434" s="28"/>
      <c r="G434" s="28"/>
      <c r="H434" s="12"/>
      <c r="I434" s="12"/>
      <c r="J434" s="12"/>
      <c r="K434" s="12"/>
    </row>
    <row r="435" spans="1:11" x14ac:dyDescent="0.25">
      <c r="A435" s="12"/>
      <c r="B435" s="28"/>
      <c r="C435" s="12"/>
      <c r="D435" s="28"/>
      <c r="E435" s="28"/>
      <c r="F435" s="28"/>
      <c r="G435" s="28"/>
      <c r="H435" s="12"/>
      <c r="I435" s="12"/>
      <c r="J435" s="12"/>
      <c r="K435" s="12"/>
    </row>
    <row r="436" spans="1:11" x14ac:dyDescent="0.25">
      <c r="A436" s="12"/>
      <c r="B436" s="28"/>
      <c r="C436" s="12"/>
      <c r="D436" s="28"/>
      <c r="E436" s="28"/>
      <c r="F436" s="28"/>
      <c r="G436" s="28"/>
      <c r="H436" s="12"/>
      <c r="I436" s="12"/>
      <c r="J436" s="12"/>
      <c r="K436" s="12"/>
    </row>
    <row r="437" spans="1:11" x14ac:dyDescent="0.25">
      <c r="A437" s="12"/>
      <c r="B437" s="28"/>
      <c r="C437" s="12"/>
      <c r="D437" s="28"/>
      <c r="E437" s="28"/>
      <c r="F437" s="28"/>
      <c r="G437" s="28"/>
      <c r="H437" s="12"/>
      <c r="I437" s="12"/>
      <c r="J437" s="12"/>
      <c r="K437" s="12"/>
    </row>
    <row r="438" spans="1:11" x14ac:dyDescent="0.25">
      <c r="A438" s="12"/>
      <c r="B438" s="28"/>
      <c r="C438" s="12"/>
      <c r="D438" s="28"/>
      <c r="E438" s="28"/>
      <c r="F438" s="28"/>
      <c r="G438" s="28"/>
      <c r="H438" s="12"/>
      <c r="I438" s="12"/>
      <c r="J438" s="12"/>
      <c r="K438" s="12"/>
    </row>
    <row r="439" spans="1:11" x14ac:dyDescent="0.25">
      <c r="A439" s="12"/>
      <c r="B439" s="28"/>
      <c r="C439" s="12"/>
      <c r="D439" s="28"/>
      <c r="E439" s="28"/>
      <c r="F439" s="28"/>
      <c r="G439" s="28"/>
      <c r="H439" s="12"/>
      <c r="I439" s="12"/>
      <c r="J439" s="12"/>
      <c r="K439" s="12"/>
    </row>
    <row r="440" spans="1:11" x14ac:dyDescent="0.25">
      <c r="A440" s="12"/>
      <c r="B440" s="28"/>
      <c r="C440" s="12"/>
      <c r="D440" s="28"/>
      <c r="E440" s="28"/>
      <c r="F440" s="28"/>
      <c r="G440" s="28"/>
      <c r="H440" s="12"/>
      <c r="I440" s="12"/>
      <c r="J440" s="12"/>
      <c r="K440" s="12"/>
    </row>
    <row r="441" spans="1:11" x14ac:dyDescent="0.25">
      <c r="A441" s="12"/>
      <c r="B441" s="28"/>
      <c r="C441" s="12"/>
      <c r="D441" s="28"/>
      <c r="E441" s="28"/>
      <c r="F441" s="28"/>
      <c r="G441" s="28"/>
      <c r="H441" s="12"/>
      <c r="I441" s="12"/>
      <c r="J441" s="12"/>
      <c r="K441" s="12"/>
    </row>
    <row r="442" spans="1:11" x14ac:dyDescent="0.25">
      <c r="A442" s="12"/>
      <c r="B442" s="28"/>
      <c r="C442" s="12"/>
      <c r="D442" s="28"/>
      <c r="E442" s="28"/>
      <c r="F442" s="28"/>
      <c r="G442" s="28"/>
      <c r="H442" s="12"/>
      <c r="I442" s="12"/>
      <c r="J442" s="12"/>
      <c r="K442" s="12"/>
    </row>
    <row r="443" spans="1:11" x14ac:dyDescent="0.25">
      <c r="A443" s="12"/>
      <c r="B443" s="28"/>
      <c r="C443" s="12"/>
      <c r="D443" s="28"/>
      <c r="E443" s="28"/>
      <c r="F443" s="28"/>
      <c r="G443" s="28"/>
      <c r="H443" s="12"/>
      <c r="I443" s="12"/>
      <c r="J443" s="12"/>
      <c r="K443" s="12"/>
    </row>
    <row r="444" spans="1:11" x14ac:dyDescent="0.25">
      <c r="A444" s="12"/>
      <c r="B444" s="28"/>
      <c r="C444" s="12"/>
      <c r="D444" s="28"/>
      <c r="E444" s="28"/>
      <c r="F444" s="28"/>
      <c r="G444" s="28"/>
      <c r="H444" s="12"/>
      <c r="I444" s="12"/>
      <c r="J444" s="12"/>
      <c r="K444" s="12"/>
    </row>
    <row r="445" spans="1:11" x14ac:dyDescent="0.25">
      <c r="A445" s="12"/>
      <c r="B445" s="28"/>
      <c r="C445" s="12"/>
      <c r="D445" s="28"/>
      <c r="E445" s="28"/>
      <c r="F445" s="28"/>
      <c r="G445" s="28"/>
      <c r="H445" s="12"/>
      <c r="I445" s="12"/>
      <c r="J445" s="12"/>
      <c r="K445" s="12"/>
    </row>
    <row r="446" spans="1:11" x14ac:dyDescent="0.25">
      <c r="A446" s="12"/>
      <c r="B446" s="28"/>
      <c r="C446" s="12"/>
      <c r="D446" s="28"/>
      <c r="E446" s="28"/>
      <c r="F446" s="28"/>
      <c r="G446" s="28"/>
      <c r="H446" s="12"/>
      <c r="I446" s="12"/>
      <c r="J446" s="12"/>
      <c r="K446" s="12"/>
    </row>
    <row r="447" spans="1:11" x14ac:dyDescent="0.25">
      <c r="A447" s="12"/>
      <c r="B447" s="28"/>
      <c r="C447" s="12"/>
      <c r="D447" s="28"/>
      <c r="E447" s="28"/>
      <c r="F447" s="28"/>
      <c r="G447" s="28"/>
      <c r="H447" s="12"/>
      <c r="I447" s="12"/>
      <c r="J447" s="12"/>
      <c r="K447" s="12"/>
    </row>
    <row r="448" spans="1:11" x14ac:dyDescent="0.25">
      <c r="A448" s="12"/>
      <c r="B448" s="28"/>
      <c r="C448" s="12"/>
      <c r="D448" s="28"/>
      <c r="E448" s="28"/>
      <c r="F448" s="28"/>
      <c r="G448" s="28"/>
      <c r="H448" s="12"/>
      <c r="I448" s="12"/>
      <c r="J448" s="12"/>
      <c r="K448" s="12"/>
    </row>
    <row r="449" spans="1:11" x14ac:dyDescent="0.25">
      <c r="A449" s="12"/>
      <c r="B449" s="28"/>
      <c r="C449" s="12"/>
      <c r="D449" s="28"/>
      <c r="E449" s="28"/>
      <c r="F449" s="28"/>
      <c r="G449" s="28"/>
      <c r="H449" s="12"/>
      <c r="I449" s="12"/>
      <c r="J449" s="12"/>
      <c r="K449" s="12"/>
    </row>
    <row r="450" spans="1:11" x14ac:dyDescent="0.25">
      <c r="A450" s="12"/>
      <c r="B450" s="28"/>
      <c r="C450" s="12"/>
      <c r="D450" s="28"/>
      <c r="E450" s="28"/>
      <c r="F450" s="28"/>
      <c r="G450" s="28"/>
      <c r="H450" s="12"/>
      <c r="I450" s="12"/>
      <c r="J450" s="12"/>
      <c r="K450" s="12"/>
    </row>
    <row r="451" spans="1:11" x14ac:dyDescent="0.25">
      <c r="A451" s="12"/>
      <c r="B451" s="28"/>
      <c r="C451" s="12"/>
      <c r="D451" s="28"/>
      <c r="E451" s="28"/>
      <c r="F451" s="28"/>
      <c r="G451" s="28"/>
      <c r="H451" s="12"/>
      <c r="I451" s="12"/>
      <c r="J451" s="12"/>
      <c r="K451" s="12"/>
    </row>
    <row r="452" spans="1:11" x14ac:dyDescent="0.25">
      <c r="A452" s="12"/>
      <c r="B452" s="28"/>
      <c r="C452" s="12"/>
      <c r="D452" s="28"/>
      <c r="E452" s="28"/>
      <c r="F452" s="28"/>
      <c r="G452" s="28"/>
      <c r="H452" s="12"/>
      <c r="I452" s="12"/>
      <c r="J452" s="12"/>
      <c r="K452" s="12"/>
    </row>
    <row r="453" spans="1:11" x14ac:dyDescent="0.25">
      <c r="A453" s="12"/>
      <c r="B453" s="28"/>
      <c r="C453" s="12"/>
      <c r="D453" s="28"/>
      <c r="E453" s="28"/>
      <c r="F453" s="28"/>
      <c r="G453" s="28"/>
      <c r="H453" s="12"/>
      <c r="I453" s="12"/>
      <c r="J453" s="12"/>
      <c r="K453" s="12"/>
    </row>
    <row r="454" spans="1:11" x14ac:dyDescent="0.25">
      <c r="A454" s="12"/>
      <c r="B454" s="28"/>
      <c r="C454" s="12"/>
      <c r="D454" s="28"/>
      <c r="E454" s="28"/>
      <c r="F454" s="28"/>
      <c r="G454" s="28"/>
      <c r="H454" s="12"/>
      <c r="I454" s="12"/>
      <c r="J454" s="12"/>
      <c r="K454" s="12"/>
    </row>
    <row r="455" spans="1:11" x14ac:dyDescent="0.25">
      <c r="A455" s="12"/>
      <c r="B455" s="12"/>
      <c r="C455" s="12"/>
      <c r="D455" s="28"/>
      <c r="E455" s="28"/>
      <c r="F455" s="28"/>
      <c r="G455" s="28"/>
      <c r="H455" s="12"/>
      <c r="I455" s="12"/>
      <c r="J455" s="12"/>
      <c r="K455" s="12"/>
    </row>
    <row r="456" spans="1:11" x14ac:dyDescent="0.25">
      <c r="A456" s="12"/>
      <c r="B456" s="12"/>
      <c r="C456" s="12"/>
      <c r="D456" s="28"/>
      <c r="E456" s="28"/>
      <c r="F456" s="28"/>
      <c r="G456" s="28"/>
      <c r="H456" s="12"/>
      <c r="I456" s="12"/>
      <c r="J456" s="12"/>
      <c r="K456" s="12"/>
    </row>
    <row r="457" spans="1:11" x14ac:dyDescent="0.25">
      <c r="A457" s="12"/>
      <c r="B457" s="12"/>
      <c r="C457" s="12"/>
      <c r="D457" s="28"/>
      <c r="E457" s="28"/>
      <c r="F457" s="28"/>
      <c r="G457" s="28"/>
      <c r="H457" s="12"/>
      <c r="I457" s="12"/>
      <c r="J457" s="12"/>
      <c r="K457" s="12"/>
    </row>
    <row r="458" spans="1:11" x14ac:dyDescent="0.25">
      <c r="A458" s="12"/>
      <c r="B458" s="12"/>
      <c r="C458" s="12"/>
      <c r="D458" s="28"/>
      <c r="E458" s="28"/>
      <c r="F458" s="28"/>
      <c r="G458" s="28"/>
      <c r="H458" s="12"/>
      <c r="I458" s="12"/>
      <c r="J458" s="12"/>
      <c r="K458" s="12"/>
    </row>
    <row r="459" spans="1:11" x14ac:dyDescent="0.25">
      <c r="A459" s="12"/>
      <c r="B459" s="12"/>
      <c r="C459" s="12"/>
      <c r="D459" s="28"/>
      <c r="E459" s="28"/>
      <c r="F459" s="28"/>
      <c r="G459" s="28"/>
      <c r="H459" s="12"/>
      <c r="I459" s="12"/>
      <c r="J459" s="12"/>
      <c r="K459" s="12"/>
    </row>
    <row r="460" spans="1:11" x14ac:dyDescent="0.25">
      <c r="A460" s="12"/>
      <c r="B460" s="12"/>
      <c r="C460" s="12"/>
      <c r="D460" s="28"/>
      <c r="E460" s="28"/>
      <c r="F460" s="28"/>
      <c r="G460" s="28"/>
      <c r="H460" s="12"/>
      <c r="I460" s="12"/>
      <c r="J460" s="12"/>
      <c r="K460" s="12"/>
    </row>
    <row r="461" spans="1:11" x14ac:dyDescent="0.25">
      <c r="A461" s="12"/>
      <c r="B461" s="12"/>
      <c r="C461" s="12"/>
      <c r="D461" s="28"/>
      <c r="E461" s="28"/>
      <c r="F461" s="28"/>
      <c r="G461" s="28"/>
      <c r="H461" s="12"/>
      <c r="I461" s="12"/>
      <c r="J461" s="12"/>
      <c r="K461" s="12"/>
    </row>
    <row r="462" spans="1:11" x14ac:dyDescent="0.25">
      <c r="A462" s="12"/>
      <c r="B462" s="12"/>
      <c r="C462" s="12"/>
      <c r="D462" s="28"/>
      <c r="E462" s="28"/>
      <c r="F462" s="28"/>
      <c r="G462" s="28"/>
      <c r="H462" s="12"/>
      <c r="I462" s="12"/>
      <c r="J462" s="12"/>
      <c r="K462" s="12"/>
    </row>
    <row r="463" spans="1:11" x14ac:dyDescent="0.25">
      <c r="A463" s="12"/>
      <c r="B463" s="12"/>
      <c r="C463" s="12"/>
      <c r="D463" s="28"/>
      <c r="E463" s="28"/>
      <c r="F463" s="28"/>
      <c r="G463" s="28"/>
      <c r="H463" s="12"/>
      <c r="I463" s="12"/>
      <c r="J463" s="12"/>
      <c r="K463" s="12"/>
    </row>
    <row r="464" spans="1:11" x14ac:dyDescent="0.25">
      <c r="A464" s="12"/>
      <c r="B464" s="12"/>
      <c r="C464" s="12"/>
      <c r="D464" s="28"/>
      <c r="E464" s="28"/>
      <c r="F464" s="28"/>
      <c r="G464" s="28"/>
      <c r="H464" s="12"/>
      <c r="I464" s="12"/>
      <c r="J464" s="12"/>
      <c r="K464" s="12"/>
    </row>
    <row r="465" spans="1:11" x14ac:dyDescent="0.25">
      <c r="A465" s="12"/>
      <c r="B465" s="12"/>
      <c r="C465" s="12"/>
      <c r="D465" s="28"/>
      <c r="E465" s="28"/>
      <c r="F465" s="28"/>
      <c r="G465" s="28"/>
      <c r="H465" s="12"/>
      <c r="I465" s="12"/>
      <c r="J465" s="12"/>
      <c r="K465" s="12"/>
    </row>
    <row r="466" spans="1:11" x14ac:dyDescent="0.25">
      <c r="A466" s="12"/>
      <c r="B466" s="12"/>
      <c r="C466" s="12"/>
      <c r="D466" s="28"/>
      <c r="E466" s="28"/>
      <c r="F466" s="28"/>
      <c r="G466" s="28"/>
      <c r="H466" s="12"/>
      <c r="I466" s="12"/>
      <c r="J466" s="12"/>
      <c r="K466" s="12"/>
    </row>
    <row r="467" spans="1:11" x14ac:dyDescent="0.25">
      <c r="A467" s="12"/>
      <c r="B467" s="12"/>
      <c r="C467" s="12"/>
      <c r="D467" s="28"/>
      <c r="E467" s="28"/>
      <c r="F467" s="28"/>
      <c r="G467" s="28"/>
      <c r="H467" s="12"/>
      <c r="I467" s="12"/>
      <c r="J467" s="12"/>
      <c r="K467" s="12"/>
    </row>
    <row r="468" spans="1:11" x14ac:dyDescent="0.25">
      <c r="A468" s="12"/>
      <c r="B468" s="12"/>
      <c r="C468" s="12"/>
      <c r="D468" s="28"/>
      <c r="E468" s="28"/>
      <c r="F468" s="28"/>
      <c r="G468" s="28"/>
      <c r="H468" s="12"/>
      <c r="I468" s="12"/>
      <c r="J468" s="12"/>
      <c r="K468" s="12"/>
    </row>
    <row r="469" spans="1:11" x14ac:dyDescent="0.25">
      <c r="A469" s="12"/>
      <c r="B469" s="12"/>
      <c r="C469" s="12"/>
      <c r="D469" s="28"/>
      <c r="E469" s="28"/>
      <c r="F469" s="28"/>
      <c r="G469" s="28"/>
      <c r="H469" s="12"/>
      <c r="I469" s="12"/>
      <c r="J469" s="12"/>
      <c r="K469" s="12"/>
    </row>
    <row r="470" spans="1:11" x14ac:dyDescent="0.25">
      <c r="A470" s="12"/>
      <c r="B470" s="12"/>
      <c r="C470" s="12"/>
      <c r="D470" s="28"/>
      <c r="E470" s="28"/>
      <c r="F470" s="28"/>
      <c r="G470" s="28"/>
      <c r="H470" s="12"/>
      <c r="I470" s="12"/>
      <c r="J470" s="12"/>
      <c r="K470" s="12"/>
    </row>
    <row r="471" spans="1:11" x14ac:dyDescent="0.25">
      <c r="A471" s="12"/>
      <c r="B471" s="12"/>
      <c r="C471" s="12"/>
      <c r="D471" s="28"/>
      <c r="E471" s="28"/>
      <c r="F471" s="28"/>
      <c r="G471" s="28"/>
      <c r="H471" s="12"/>
      <c r="I471" s="12"/>
      <c r="J471" s="12"/>
      <c r="K471" s="12"/>
    </row>
    <row r="472" spans="1:11" x14ac:dyDescent="0.25">
      <c r="A472" s="12"/>
      <c r="B472" s="12"/>
      <c r="C472" s="12"/>
      <c r="D472" s="28"/>
      <c r="E472" s="28"/>
      <c r="F472" s="28"/>
      <c r="G472" s="28"/>
      <c r="H472" s="12"/>
      <c r="I472" s="12"/>
      <c r="J472" s="12"/>
      <c r="K472" s="12"/>
    </row>
    <row r="473" spans="1:11" x14ac:dyDescent="0.25">
      <c r="A473" s="12"/>
      <c r="B473" s="12"/>
      <c r="C473" s="12"/>
      <c r="D473" s="28"/>
      <c r="E473" s="28"/>
      <c r="F473" s="28"/>
      <c r="G473" s="28"/>
      <c r="H473" s="12"/>
      <c r="I473" s="12"/>
      <c r="J473" s="12"/>
      <c r="K473" s="12"/>
    </row>
    <row r="474" spans="1:11" x14ac:dyDescent="0.25">
      <c r="A474" s="12"/>
      <c r="B474" s="12"/>
      <c r="C474" s="12"/>
      <c r="D474" s="28"/>
      <c r="E474" s="28"/>
      <c r="F474" s="28"/>
      <c r="G474" s="28"/>
      <c r="H474" s="12"/>
      <c r="I474" s="12"/>
      <c r="J474" s="12"/>
      <c r="K474" s="12"/>
    </row>
    <row r="475" spans="1:11" x14ac:dyDescent="0.25">
      <c r="A475" s="12"/>
      <c r="B475" s="12"/>
      <c r="C475" s="12"/>
      <c r="D475" s="28"/>
      <c r="E475" s="28"/>
      <c r="F475" s="28"/>
      <c r="G475" s="28"/>
      <c r="H475" s="12"/>
      <c r="I475" s="12"/>
      <c r="J475" s="12"/>
      <c r="K475" s="12"/>
    </row>
    <row r="476" spans="1:11" x14ac:dyDescent="0.25">
      <c r="A476" s="12"/>
      <c r="B476" s="12"/>
      <c r="C476" s="12"/>
      <c r="D476" s="28"/>
      <c r="E476" s="28"/>
      <c r="F476" s="28"/>
      <c r="G476" s="28"/>
      <c r="H476" s="12"/>
      <c r="I476" s="12"/>
      <c r="J476" s="12"/>
      <c r="K476" s="12"/>
    </row>
    <row r="477" spans="1:11" x14ac:dyDescent="0.25">
      <c r="A477" s="12"/>
      <c r="B477" s="12"/>
      <c r="C477" s="12"/>
      <c r="D477" s="28"/>
      <c r="E477" s="28"/>
      <c r="F477" s="28"/>
      <c r="G477" s="28"/>
      <c r="H477" s="12"/>
      <c r="I477" s="12"/>
      <c r="J477" s="12"/>
      <c r="K477" s="12"/>
    </row>
    <row r="478" spans="1:11" x14ac:dyDescent="0.25">
      <c r="A478" s="12"/>
      <c r="B478" s="12"/>
      <c r="C478" s="12"/>
      <c r="D478" s="28"/>
      <c r="E478" s="28"/>
      <c r="F478" s="28"/>
      <c r="G478" s="28"/>
      <c r="H478" s="12"/>
      <c r="I478" s="12"/>
      <c r="J478" s="12"/>
      <c r="K478" s="12"/>
    </row>
    <row r="479" spans="1:11" x14ac:dyDescent="0.25">
      <c r="A479" s="12"/>
      <c r="B479" s="12"/>
      <c r="C479" s="12"/>
      <c r="D479" s="28"/>
      <c r="E479" s="28"/>
      <c r="F479" s="28"/>
      <c r="G479" s="28"/>
      <c r="H479" s="12"/>
      <c r="I479" s="12"/>
      <c r="J479" s="12"/>
      <c r="K479" s="12"/>
    </row>
    <row r="480" spans="1:11" x14ac:dyDescent="0.25">
      <c r="A480" s="12"/>
      <c r="B480" s="12"/>
      <c r="C480" s="12"/>
      <c r="D480" s="28"/>
      <c r="E480" s="28"/>
      <c r="F480" s="28"/>
      <c r="G480" s="28"/>
      <c r="H480" s="12"/>
      <c r="I480" s="12"/>
      <c r="J480" s="12"/>
      <c r="K480" s="12"/>
    </row>
    <row r="481" spans="1:11" x14ac:dyDescent="0.25">
      <c r="A481" s="12"/>
      <c r="B481" s="12"/>
      <c r="C481" s="12"/>
      <c r="D481" s="28"/>
      <c r="E481" s="28"/>
      <c r="F481" s="28"/>
      <c r="G481" s="28"/>
      <c r="H481" s="12"/>
      <c r="I481" s="12"/>
      <c r="J481" s="12"/>
      <c r="K481" s="12"/>
    </row>
    <row r="482" spans="1:11" x14ac:dyDescent="0.25">
      <c r="A482" s="12"/>
      <c r="B482" s="12"/>
      <c r="C482" s="12"/>
      <c r="D482" s="28"/>
      <c r="E482" s="28"/>
      <c r="F482" s="28"/>
      <c r="G482" s="28"/>
      <c r="H482" s="12"/>
      <c r="I482" s="12"/>
      <c r="J482" s="12"/>
      <c r="K482" s="12"/>
    </row>
    <row r="483" spans="1:11" x14ac:dyDescent="0.25">
      <c r="A483" s="12"/>
      <c r="B483" s="12"/>
      <c r="C483" s="12"/>
      <c r="D483" s="28"/>
      <c r="E483" s="28"/>
      <c r="F483" s="28"/>
      <c r="G483" s="28"/>
      <c r="H483" s="12"/>
      <c r="I483" s="12"/>
      <c r="J483" s="12"/>
      <c r="K483" s="12"/>
    </row>
    <row r="484" spans="1:11" x14ac:dyDescent="0.25">
      <c r="A484" s="12"/>
      <c r="B484" s="12"/>
      <c r="C484" s="12"/>
      <c r="D484" s="28"/>
      <c r="E484" s="28"/>
      <c r="F484" s="28"/>
      <c r="G484" s="28"/>
      <c r="H484" s="12"/>
      <c r="I484" s="12"/>
      <c r="J484" s="12"/>
      <c r="K484" s="12"/>
    </row>
    <row r="485" spans="1:11" x14ac:dyDescent="0.25">
      <c r="A485" s="12"/>
      <c r="B485" s="12"/>
      <c r="C485" s="12"/>
      <c r="D485" s="28"/>
      <c r="E485" s="28"/>
      <c r="F485" s="28"/>
      <c r="G485" s="28"/>
      <c r="H485" s="12"/>
      <c r="I485" s="12"/>
      <c r="J485" s="12"/>
      <c r="K485" s="12"/>
    </row>
    <row r="486" spans="1:11" x14ac:dyDescent="0.25">
      <c r="A486" s="12"/>
      <c r="B486" s="12"/>
      <c r="C486" s="12"/>
      <c r="D486" s="28"/>
      <c r="E486" s="28"/>
      <c r="F486" s="28"/>
      <c r="G486" s="28"/>
      <c r="H486" s="12"/>
      <c r="I486" s="12"/>
      <c r="J486" s="12"/>
      <c r="K486" s="12"/>
    </row>
    <row r="487" spans="1:11" x14ac:dyDescent="0.25">
      <c r="A487" s="12"/>
      <c r="B487" s="12"/>
      <c r="C487" s="12"/>
      <c r="D487" s="28"/>
      <c r="E487" s="28"/>
      <c r="F487" s="28"/>
      <c r="G487" s="28"/>
      <c r="H487" s="12"/>
      <c r="I487" s="12"/>
      <c r="J487" s="12"/>
      <c r="K487" s="12"/>
    </row>
    <row r="488" spans="1:11" x14ac:dyDescent="0.25">
      <c r="A488" s="12"/>
      <c r="B488" s="12"/>
      <c r="C488" s="12"/>
      <c r="D488" s="28"/>
      <c r="E488" s="28"/>
      <c r="F488" s="28"/>
      <c r="G488" s="28"/>
      <c r="H488" s="12"/>
      <c r="I488" s="12"/>
      <c r="J488" s="12"/>
      <c r="K488" s="12"/>
    </row>
    <row r="489" spans="1:11" x14ac:dyDescent="0.25">
      <c r="A489" s="12"/>
      <c r="B489" s="12"/>
      <c r="C489" s="12"/>
      <c r="D489" s="28"/>
      <c r="E489" s="28"/>
      <c r="F489" s="28"/>
      <c r="G489" s="28"/>
      <c r="H489" s="12"/>
      <c r="I489" s="12"/>
      <c r="J489" s="12"/>
      <c r="K489" s="12"/>
    </row>
    <row r="490" spans="1:11" x14ac:dyDescent="0.25">
      <c r="A490" s="12"/>
      <c r="B490" s="12"/>
      <c r="C490" s="12"/>
      <c r="D490" s="28"/>
      <c r="E490" s="28"/>
      <c r="F490" s="28"/>
      <c r="G490" s="28"/>
      <c r="H490" s="12"/>
      <c r="I490" s="12"/>
      <c r="J490" s="12"/>
      <c r="K490" s="12"/>
    </row>
    <row r="491" spans="1:11" x14ac:dyDescent="0.25">
      <c r="A491" s="12"/>
      <c r="B491" s="12"/>
      <c r="C491" s="12"/>
      <c r="D491" s="28"/>
      <c r="E491" s="28"/>
      <c r="F491" s="28"/>
      <c r="G491" s="28"/>
      <c r="H491" s="12"/>
      <c r="I491" s="12"/>
      <c r="J491" s="12"/>
      <c r="K491" s="12"/>
    </row>
    <row r="492" spans="1:11" x14ac:dyDescent="0.25">
      <c r="A492" s="12"/>
      <c r="B492" s="12"/>
      <c r="C492" s="12"/>
      <c r="D492" s="28"/>
      <c r="E492" s="28"/>
      <c r="F492" s="28"/>
      <c r="G492" s="28"/>
      <c r="H492" s="12"/>
      <c r="I492" s="12"/>
      <c r="J492" s="12"/>
      <c r="K492" s="12"/>
    </row>
    <row r="493" spans="1:11" x14ac:dyDescent="0.25">
      <c r="A493" s="12"/>
      <c r="B493" s="12"/>
      <c r="C493" s="12"/>
      <c r="D493" s="28"/>
      <c r="E493" s="28"/>
      <c r="F493" s="28"/>
      <c r="G493" s="28"/>
      <c r="H493" s="12"/>
      <c r="I493" s="12"/>
      <c r="J493" s="12"/>
      <c r="K493" s="12"/>
    </row>
    <row r="494" spans="1:11" x14ac:dyDescent="0.25">
      <c r="A494" s="12"/>
      <c r="B494" s="12"/>
      <c r="C494" s="12"/>
      <c r="D494" s="28"/>
      <c r="E494" s="28"/>
      <c r="F494" s="28"/>
      <c r="G494" s="28"/>
      <c r="H494" s="12"/>
      <c r="I494" s="12"/>
      <c r="J494" s="12"/>
      <c r="K494" s="12"/>
    </row>
    <row r="495" spans="1:11" x14ac:dyDescent="0.25">
      <c r="A495" s="12"/>
      <c r="B495" s="12"/>
      <c r="C495" s="12"/>
      <c r="D495" s="28"/>
      <c r="E495" s="28"/>
      <c r="F495" s="28"/>
      <c r="G495" s="28"/>
      <c r="H495" s="12"/>
      <c r="I495" s="12"/>
      <c r="J495" s="12"/>
      <c r="K495" s="12"/>
    </row>
    <row r="496" spans="1:11" x14ac:dyDescent="0.25">
      <c r="A496" s="12"/>
      <c r="B496" s="12"/>
      <c r="C496" s="12"/>
      <c r="D496" s="28"/>
      <c r="E496" s="28"/>
      <c r="F496" s="28"/>
      <c r="G496" s="28"/>
      <c r="H496" s="12"/>
      <c r="I496" s="12"/>
      <c r="J496" s="12"/>
      <c r="K496" s="12"/>
    </row>
    <row r="497" spans="1:11" x14ac:dyDescent="0.25">
      <c r="A497" s="12"/>
      <c r="B497" s="12"/>
      <c r="C497" s="12"/>
      <c r="D497" s="28"/>
      <c r="E497" s="28"/>
      <c r="F497" s="28"/>
      <c r="G497" s="28"/>
      <c r="H497" s="12"/>
      <c r="I497" s="12"/>
      <c r="J497" s="12"/>
      <c r="K497" s="12"/>
    </row>
    <row r="498" spans="1:11" x14ac:dyDescent="0.25">
      <c r="A498" s="12"/>
      <c r="B498" s="12"/>
      <c r="C498" s="12"/>
      <c r="D498" s="28"/>
      <c r="E498" s="28"/>
      <c r="F498" s="28"/>
      <c r="G498" s="28"/>
      <c r="H498" s="12"/>
      <c r="I498" s="12"/>
      <c r="J498" s="12"/>
      <c r="K498" s="12"/>
    </row>
    <row r="499" spans="1:11" x14ac:dyDescent="0.25">
      <c r="A499" s="12"/>
      <c r="B499" s="12"/>
      <c r="C499" s="12"/>
      <c r="D499" s="28"/>
      <c r="E499" s="28"/>
      <c r="F499" s="28"/>
      <c r="G499" s="28"/>
      <c r="H499" s="12"/>
      <c r="I499" s="12"/>
      <c r="J499" s="12"/>
      <c r="K499" s="12"/>
    </row>
    <row r="500" spans="1:11" x14ac:dyDescent="0.25">
      <c r="A500" s="12"/>
      <c r="B500" s="12"/>
      <c r="C500" s="12"/>
      <c r="D500" s="28"/>
      <c r="E500" s="28"/>
      <c r="F500" s="28"/>
      <c r="G500" s="28"/>
      <c r="H500" s="12"/>
      <c r="I500" s="12"/>
      <c r="J500" s="12"/>
      <c r="K500" s="12"/>
    </row>
    <row r="501" spans="1:11" x14ac:dyDescent="0.25">
      <c r="A501" s="12"/>
      <c r="B501" s="12"/>
      <c r="C501" s="12"/>
      <c r="D501" s="28"/>
      <c r="E501" s="28"/>
      <c r="F501" s="28"/>
      <c r="G501" s="28"/>
      <c r="H501" s="12"/>
      <c r="I501" s="12"/>
      <c r="J501" s="12"/>
      <c r="K501" s="12"/>
    </row>
    <row r="502" spans="1:11" x14ac:dyDescent="0.25">
      <c r="A502" s="12"/>
      <c r="B502" s="12"/>
      <c r="C502" s="12"/>
      <c r="D502" s="28"/>
      <c r="E502" s="28"/>
      <c r="F502" s="28"/>
      <c r="G502" s="28"/>
      <c r="H502" s="12"/>
      <c r="I502" s="12"/>
      <c r="J502" s="12"/>
      <c r="K502" s="12"/>
    </row>
    <row r="503" spans="1:11" x14ac:dyDescent="0.25">
      <c r="A503" s="12"/>
      <c r="B503" s="12"/>
      <c r="C503" s="12"/>
      <c r="D503" s="28"/>
      <c r="E503" s="28"/>
      <c r="F503" s="28"/>
      <c r="G503" s="28"/>
      <c r="H503" s="12"/>
      <c r="I503" s="12"/>
      <c r="J503" s="12"/>
      <c r="K503" s="12"/>
    </row>
    <row r="504" spans="1:11" x14ac:dyDescent="0.25">
      <c r="A504" s="12"/>
      <c r="B504" s="12"/>
      <c r="C504" s="12"/>
      <c r="D504" s="28"/>
      <c r="E504" s="28"/>
      <c r="F504" s="28"/>
      <c r="G504" s="28"/>
      <c r="H504" s="12"/>
      <c r="I504" s="12"/>
      <c r="J504" s="12"/>
      <c r="K504" s="12"/>
    </row>
    <row r="505" spans="1:11" x14ac:dyDescent="0.25">
      <c r="A505" s="12"/>
      <c r="B505" s="12"/>
      <c r="C505" s="12"/>
      <c r="D505" s="28"/>
      <c r="E505" s="28"/>
      <c r="F505" s="28"/>
      <c r="G505" s="28"/>
      <c r="H505" s="12"/>
      <c r="I505" s="12"/>
      <c r="J505" s="12"/>
      <c r="K505" s="12"/>
    </row>
    <row r="506" spans="1:11" x14ac:dyDescent="0.25">
      <c r="A506" s="12"/>
      <c r="B506" s="12"/>
      <c r="C506" s="12"/>
      <c r="D506" s="28"/>
      <c r="E506" s="28"/>
      <c r="F506" s="28"/>
      <c r="G506" s="28"/>
      <c r="H506" s="12"/>
      <c r="I506" s="12"/>
      <c r="J506" s="12"/>
      <c r="K506" s="12"/>
    </row>
    <row r="507" spans="1:11" x14ac:dyDescent="0.25">
      <c r="A507" s="12"/>
      <c r="B507" s="12"/>
      <c r="C507" s="12"/>
      <c r="D507" s="28"/>
      <c r="E507" s="28"/>
      <c r="F507" s="28"/>
      <c r="G507" s="28"/>
      <c r="H507" s="12"/>
      <c r="I507" s="12"/>
      <c r="J507" s="12"/>
      <c r="K507" s="12"/>
    </row>
    <row r="508" spans="1:11" x14ac:dyDescent="0.25">
      <c r="A508" s="12"/>
      <c r="B508" s="12"/>
      <c r="C508" s="12"/>
      <c r="D508" s="28"/>
      <c r="E508" s="28"/>
      <c r="F508" s="28"/>
      <c r="G508" s="28"/>
      <c r="H508" s="12"/>
      <c r="I508" s="12"/>
      <c r="J508" s="12"/>
      <c r="K508" s="12"/>
    </row>
    <row r="509" spans="1:11" x14ac:dyDescent="0.25">
      <c r="A509" s="12"/>
      <c r="B509" s="12"/>
      <c r="C509" s="12"/>
      <c r="D509" s="28"/>
      <c r="E509" s="28"/>
      <c r="F509" s="28"/>
      <c r="G509" s="28"/>
      <c r="H509" s="12"/>
      <c r="I509" s="12"/>
      <c r="J509" s="12"/>
      <c r="K509" s="12"/>
    </row>
    <row r="510" spans="1:11" x14ac:dyDescent="0.25">
      <c r="A510" s="12"/>
      <c r="B510" s="12"/>
      <c r="C510" s="12"/>
      <c r="D510" s="28"/>
      <c r="E510" s="28"/>
      <c r="F510" s="28"/>
      <c r="G510" s="28"/>
      <c r="H510" s="12"/>
      <c r="I510" s="12"/>
      <c r="J510" s="12"/>
      <c r="K510" s="12"/>
    </row>
    <row r="511" spans="1:11" x14ac:dyDescent="0.25">
      <c r="A511" s="12"/>
      <c r="B511" s="12"/>
      <c r="C511" s="12"/>
      <c r="D511" s="28"/>
      <c r="E511" s="28"/>
      <c r="F511" s="28"/>
      <c r="G511" s="28"/>
      <c r="H511" s="12"/>
      <c r="I511" s="12"/>
      <c r="J511" s="12"/>
      <c r="K511" s="12"/>
    </row>
    <row r="512" spans="1:11" x14ac:dyDescent="0.25">
      <c r="A512" s="12"/>
      <c r="B512" s="12"/>
      <c r="C512" s="12"/>
      <c r="D512" s="28"/>
      <c r="E512" s="28"/>
      <c r="F512" s="28"/>
      <c r="G512" s="28"/>
      <c r="H512" s="12"/>
      <c r="I512" s="12"/>
      <c r="J512" s="12"/>
      <c r="K512" s="12"/>
    </row>
    <row r="513" spans="1:11" x14ac:dyDescent="0.25">
      <c r="A513" s="12"/>
      <c r="B513" s="12"/>
      <c r="C513" s="12"/>
      <c r="D513" s="28"/>
      <c r="E513" s="28"/>
      <c r="F513" s="28"/>
      <c r="G513" s="28"/>
      <c r="H513" s="12"/>
      <c r="I513" s="12"/>
      <c r="J513" s="12"/>
      <c r="K513" s="12"/>
    </row>
    <row r="514" spans="1:11" x14ac:dyDescent="0.25">
      <c r="A514" s="12"/>
      <c r="B514" s="12"/>
      <c r="C514" s="12"/>
      <c r="D514" s="28"/>
      <c r="E514" s="28"/>
      <c r="F514" s="28"/>
      <c r="G514" s="28"/>
      <c r="H514" s="12"/>
      <c r="I514" s="12"/>
      <c r="J514" s="12"/>
      <c r="K514" s="12"/>
    </row>
    <row r="515" spans="1:11" x14ac:dyDescent="0.25">
      <c r="A515" s="12"/>
      <c r="B515" s="12"/>
      <c r="C515" s="12"/>
      <c r="D515" s="28"/>
      <c r="E515" s="28"/>
      <c r="F515" s="28"/>
      <c r="G515" s="28"/>
      <c r="H515" s="12"/>
      <c r="I515" s="12"/>
      <c r="J515" s="12"/>
      <c r="K515" s="12"/>
    </row>
    <row r="516" spans="1:11" x14ac:dyDescent="0.25">
      <c r="A516" s="12"/>
      <c r="B516" s="12"/>
      <c r="C516" s="12"/>
      <c r="D516" s="28"/>
      <c r="E516" s="28"/>
      <c r="F516" s="28"/>
      <c r="G516" s="28"/>
      <c r="H516" s="12"/>
      <c r="I516" s="12"/>
      <c r="J516" s="12"/>
      <c r="K516" s="12"/>
    </row>
    <row r="517" spans="1:11" x14ac:dyDescent="0.25">
      <c r="A517" s="12"/>
      <c r="B517" s="12"/>
      <c r="C517" s="12"/>
      <c r="D517" s="28"/>
      <c r="E517" s="28"/>
      <c r="F517" s="28"/>
      <c r="G517" s="28"/>
      <c r="H517" s="12"/>
      <c r="I517" s="12"/>
      <c r="J517" s="12"/>
      <c r="K517" s="12"/>
    </row>
    <row r="518" spans="1:11" x14ac:dyDescent="0.25">
      <c r="A518" s="12"/>
      <c r="B518" s="12"/>
      <c r="C518" s="12"/>
      <c r="D518" s="28"/>
      <c r="E518" s="28"/>
      <c r="F518" s="28"/>
      <c r="G518" s="28"/>
      <c r="H518" s="12"/>
      <c r="I518" s="12"/>
      <c r="J518" s="12"/>
      <c r="K518" s="12"/>
    </row>
    <row r="519" spans="1:11" x14ac:dyDescent="0.25">
      <c r="A519" s="12"/>
      <c r="B519" s="12"/>
      <c r="C519" s="12"/>
      <c r="D519" s="28"/>
      <c r="E519" s="28"/>
      <c r="F519" s="28"/>
      <c r="G519" s="28"/>
      <c r="H519" s="12"/>
      <c r="I519" s="12"/>
      <c r="J519" s="12"/>
      <c r="K519" s="12"/>
    </row>
    <row r="520" spans="1:11" x14ac:dyDescent="0.25">
      <c r="A520" s="12"/>
      <c r="B520" s="12"/>
      <c r="C520" s="12"/>
      <c r="D520" s="28"/>
      <c r="E520" s="28"/>
      <c r="F520" s="28"/>
      <c r="G520" s="28"/>
      <c r="H520" s="12"/>
      <c r="I520" s="12"/>
      <c r="J520" s="12"/>
      <c r="K520" s="12"/>
    </row>
    <row r="521" spans="1:11" x14ac:dyDescent="0.25">
      <c r="A521" s="12"/>
      <c r="B521" s="12"/>
      <c r="C521" s="12"/>
      <c r="D521" s="28"/>
      <c r="E521" s="28"/>
      <c r="F521" s="28"/>
      <c r="G521" s="28"/>
      <c r="H521" s="12"/>
      <c r="I521" s="12"/>
      <c r="J521" s="12"/>
      <c r="K521" s="12"/>
    </row>
    <row r="522" spans="1:11" x14ac:dyDescent="0.25">
      <c r="A522" s="12"/>
      <c r="B522" s="12"/>
      <c r="C522" s="12"/>
      <c r="D522" s="28"/>
      <c r="E522" s="28"/>
      <c r="F522" s="28"/>
      <c r="G522" s="28"/>
      <c r="H522" s="12"/>
      <c r="I522" s="12"/>
      <c r="J522" s="12"/>
      <c r="K522" s="12"/>
    </row>
    <row r="523" spans="1:11" x14ac:dyDescent="0.25">
      <c r="A523" s="12"/>
      <c r="B523" s="12"/>
      <c r="C523" s="12"/>
      <c r="D523" s="28"/>
      <c r="E523" s="28"/>
      <c r="F523" s="28"/>
      <c r="G523" s="28"/>
      <c r="H523" s="12"/>
      <c r="I523" s="12"/>
      <c r="J523" s="12"/>
      <c r="K523" s="12"/>
    </row>
    <row r="524" spans="1:11" x14ac:dyDescent="0.25">
      <c r="A524" s="12"/>
      <c r="B524" s="12"/>
      <c r="C524" s="12"/>
      <c r="D524" s="28"/>
      <c r="E524" s="28"/>
      <c r="F524" s="28"/>
      <c r="G524" s="28"/>
      <c r="H524" s="12"/>
      <c r="I524" s="12"/>
      <c r="J524" s="12"/>
      <c r="K524" s="12"/>
    </row>
    <row r="525" spans="1:11" x14ac:dyDescent="0.25">
      <c r="A525" s="12"/>
      <c r="B525" s="12"/>
      <c r="C525" s="12"/>
      <c r="D525" s="28"/>
      <c r="E525" s="28"/>
      <c r="F525" s="28"/>
      <c r="G525" s="28"/>
      <c r="H525" s="12"/>
      <c r="I525" s="12"/>
      <c r="J525" s="12"/>
      <c r="K525" s="12"/>
    </row>
    <row r="526" spans="1:11" x14ac:dyDescent="0.25">
      <c r="A526" s="12"/>
      <c r="B526" s="12"/>
      <c r="C526" s="12"/>
      <c r="D526" s="28"/>
      <c r="E526" s="28"/>
      <c r="F526" s="28"/>
      <c r="G526" s="28"/>
      <c r="H526" s="12"/>
      <c r="I526" s="12"/>
      <c r="J526" s="12"/>
      <c r="K526" s="12"/>
    </row>
    <row r="527" spans="1:11" x14ac:dyDescent="0.25">
      <c r="A527" s="12"/>
      <c r="B527" s="12"/>
      <c r="C527" s="12"/>
      <c r="D527" s="28"/>
      <c r="E527" s="28"/>
      <c r="F527" s="28"/>
      <c r="G527" s="28"/>
      <c r="H527" s="12"/>
      <c r="I527" s="12"/>
      <c r="J527" s="12"/>
      <c r="K527" s="12"/>
    </row>
    <row r="528" spans="1:11" x14ac:dyDescent="0.25">
      <c r="A528" s="12"/>
      <c r="B528" s="12"/>
      <c r="C528" s="12"/>
      <c r="D528" s="28"/>
      <c r="E528" s="28"/>
      <c r="F528" s="28"/>
      <c r="G528" s="28"/>
      <c r="H528" s="12"/>
      <c r="I528" s="12"/>
      <c r="J528" s="12"/>
      <c r="K528" s="12"/>
    </row>
    <row r="529" spans="1:11" x14ac:dyDescent="0.25">
      <c r="A529" s="12"/>
      <c r="B529" s="12"/>
      <c r="C529" s="12"/>
      <c r="D529" s="28"/>
      <c r="E529" s="28"/>
      <c r="F529" s="28"/>
      <c r="G529" s="28"/>
      <c r="H529" s="12"/>
      <c r="I529" s="12"/>
      <c r="J529" s="12"/>
      <c r="K529" s="12"/>
    </row>
    <row r="530" spans="1:11" x14ac:dyDescent="0.25">
      <c r="A530" s="12"/>
      <c r="B530" s="12"/>
      <c r="C530" s="12"/>
      <c r="D530" s="28"/>
      <c r="E530" s="28"/>
      <c r="F530" s="28"/>
      <c r="G530" s="28"/>
      <c r="H530" s="12"/>
      <c r="I530" s="12"/>
      <c r="J530" s="12"/>
      <c r="K530" s="12"/>
    </row>
    <row r="531" spans="1:11" x14ac:dyDescent="0.25">
      <c r="A531" s="12"/>
      <c r="B531" s="12"/>
      <c r="C531" s="12"/>
      <c r="D531" s="28"/>
      <c r="E531" s="28"/>
      <c r="F531" s="28"/>
      <c r="G531" s="28"/>
      <c r="H531" s="12"/>
      <c r="I531" s="12"/>
      <c r="J531" s="12"/>
      <c r="K531" s="12"/>
    </row>
    <row r="532" spans="1:11" x14ac:dyDescent="0.25">
      <c r="A532" s="12"/>
      <c r="B532" s="12"/>
      <c r="C532" s="12"/>
      <c r="D532" s="28"/>
      <c r="E532" s="28"/>
      <c r="F532" s="28"/>
      <c r="G532" s="28"/>
      <c r="H532" s="12"/>
      <c r="I532" s="12"/>
      <c r="J532" s="12"/>
      <c r="K532" s="12"/>
    </row>
    <row r="533" spans="1:11" x14ac:dyDescent="0.25">
      <c r="A533" s="12"/>
      <c r="B533" s="12"/>
      <c r="C533" s="12"/>
      <c r="D533" s="28"/>
      <c r="E533" s="28"/>
      <c r="F533" s="28"/>
      <c r="G533" s="28"/>
      <c r="H533" s="12"/>
      <c r="I533" s="12"/>
      <c r="J533" s="12"/>
      <c r="K533" s="12"/>
    </row>
    <row r="534" spans="1:11" x14ac:dyDescent="0.25">
      <c r="A534" s="12"/>
      <c r="B534" s="12"/>
      <c r="C534" s="12"/>
      <c r="D534" s="28"/>
      <c r="E534" s="28"/>
      <c r="F534" s="28"/>
      <c r="G534" s="28"/>
      <c r="H534" s="12"/>
      <c r="I534" s="12"/>
      <c r="J534" s="12"/>
      <c r="K534" s="12"/>
    </row>
    <row r="535" spans="1:11" x14ac:dyDescent="0.25">
      <c r="A535" s="12"/>
      <c r="B535" s="12"/>
      <c r="C535" s="12"/>
      <c r="D535" s="28"/>
      <c r="E535" s="28"/>
      <c r="F535" s="28"/>
      <c r="G535" s="28"/>
      <c r="H535" s="12"/>
      <c r="I535" s="12"/>
      <c r="J535" s="12"/>
      <c r="K535" s="12"/>
    </row>
    <row r="536" spans="1:11" x14ac:dyDescent="0.25">
      <c r="A536" s="12"/>
      <c r="B536" s="12"/>
      <c r="C536" s="12"/>
      <c r="D536" s="28"/>
      <c r="E536" s="28"/>
      <c r="F536" s="28"/>
      <c r="G536" s="28"/>
      <c r="H536" s="12"/>
      <c r="I536" s="12"/>
      <c r="J536" s="12"/>
      <c r="K536" s="12"/>
    </row>
    <row r="537" spans="1:11" x14ac:dyDescent="0.25">
      <c r="A537" s="12"/>
      <c r="B537" s="12"/>
      <c r="C537" s="12"/>
      <c r="D537" s="28"/>
      <c r="E537" s="28"/>
      <c r="F537" s="28"/>
      <c r="G537" s="28"/>
      <c r="H537" s="12"/>
      <c r="I537" s="12"/>
      <c r="J537" s="12"/>
      <c r="K537" s="12"/>
    </row>
    <row r="538" spans="1:11" x14ac:dyDescent="0.25">
      <c r="A538" s="12"/>
      <c r="B538" s="12"/>
      <c r="C538" s="12"/>
      <c r="D538" s="28"/>
      <c r="E538" s="28"/>
      <c r="F538" s="28"/>
      <c r="G538" s="28"/>
      <c r="H538" s="12"/>
      <c r="I538" s="12"/>
      <c r="J538" s="12"/>
      <c r="K538" s="12"/>
    </row>
    <row r="539" spans="1:11" x14ac:dyDescent="0.25">
      <c r="A539" s="12"/>
      <c r="B539" s="12"/>
      <c r="C539" s="12"/>
      <c r="D539" s="28"/>
      <c r="E539" s="28"/>
      <c r="F539" s="28"/>
      <c r="G539" s="28"/>
      <c r="H539" s="12"/>
      <c r="I539" s="12"/>
      <c r="J539" s="12"/>
      <c r="K539" s="12"/>
    </row>
    <row r="540" spans="1:11" x14ac:dyDescent="0.25">
      <c r="A540" s="12"/>
      <c r="B540" s="12"/>
      <c r="C540" s="12"/>
      <c r="D540" s="28"/>
      <c r="E540" s="28"/>
      <c r="F540" s="28"/>
      <c r="G540" s="28"/>
      <c r="H540" s="12"/>
      <c r="I540" s="12"/>
      <c r="J540" s="12"/>
      <c r="K540" s="12"/>
    </row>
    <row r="541" spans="1:11" x14ac:dyDescent="0.25">
      <c r="A541" s="12"/>
      <c r="B541" s="12"/>
      <c r="C541" s="12"/>
      <c r="D541" s="28"/>
      <c r="E541" s="28"/>
      <c r="F541" s="28"/>
      <c r="G541" s="28"/>
      <c r="H541" s="12"/>
      <c r="I541" s="12"/>
      <c r="J541" s="12"/>
      <c r="K541" s="12"/>
    </row>
    <row r="542" spans="1:11" x14ac:dyDescent="0.25">
      <c r="A542" s="12"/>
      <c r="B542" s="12"/>
      <c r="C542" s="12"/>
      <c r="D542" s="28"/>
      <c r="E542" s="28"/>
      <c r="F542" s="28"/>
      <c r="G542" s="28"/>
      <c r="H542" s="12"/>
      <c r="I542" s="12"/>
      <c r="J542" s="12"/>
      <c r="K542" s="12"/>
    </row>
    <row r="543" spans="1:11" x14ac:dyDescent="0.25">
      <c r="A543" s="12"/>
      <c r="B543" s="12"/>
      <c r="C543" s="12"/>
      <c r="D543" s="28"/>
      <c r="E543" s="28"/>
      <c r="F543" s="28"/>
      <c r="G543" s="28"/>
      <c r="H543" s="12"/>
      <c r="I543" s="12"/>
      <c r="J543" s="12"/>
      <c r="K543" s="12"/>
    </row>
    <row r="544" spans="1:11" x14ac:dyDescent="0.25">
      <c r="A544" s="12"/>
      <c r="B544" s="12"/>
      <c r="C544" s="12"/>
      <c r="D544" s="28"/>
      <c r="E544" s="28"/>
      <c r="F544" s="28"/>
      <c r="G544" s="28"/>
      <c r="H544" s="12"/>
      <c r="I544" s="12"/>
      <c r="J544" s="12"/>
      <c r="K544" s="12"/>
    </row>
    <row r="545" spans="1:11" x14ac:dyDescent="0.25">
      <c r="A545" s="12"/>
      <c r="B545" s="12"/>
      <c r="C545" s="12"/>
      <c r="D545" s="28"/>
      <c r="E545" s="28"/>
      <c r="F545" s="28"/>
      <c r="G545" s="28"/>
      <c r="H545" s="12"/>
      <c r="I545" s="12"/>
      <c r="J545" s="12"/>
      <c r="K545" s="12"/>
    </row>
    <row r="546" spans="1:11" x14ac:dyDescent="0.25">
      <c r="A546" s="12"/>
      <c r="B546" s="12"/>
      <c r="C546" s="12"/>
      <c r="D546" s="28"/>
      <c r="E546" s="28"/>
      <c r="F546" s="28"/>
      <c r="G546" s="28"/>
      <c r="H546" s="12"/>
      <c r="I546" s="12"/>
      <c r="J546" s="12"/>
      <c r="K546" s="12"/>
    </row>
    <row r="547" spans="1:11" x14ac:dyDescent="0.25">
      <c r="A547" s="12"/>
      <c r="B547" s="12"/>
      <c r="C547" s="12"/>
      <c r="D547" s="28"/>
      <c r="E547" s="28"/>
      <c r="F547" s="28"/>
      <c r="G547" s="28"/>
      <c r="H547" s="12"/>
      <c r="I547" s="12"/>
      <c r="J547" s="12"/>
      <c r="K547" s="12"/>
    </row>
    <row r="548" spans="1:11" x14ac:dyDescent="0.25">
      <c r="A548" s="12"/>
      <c r="B548" s="12"/>
      <c r="C548" s="12"/>
      <c r="D548" s="28"/>
      <c r="E548" s="28"/>
      <c r="F548" s="28"/>
      <c r="G548" s="28"/>
      <c r="H548" s="12"/>
      <c r="I548" s="12"/>
      <c r="J548" s="12"/>
      <c r="K548" s="12"/>
    </row>
    <row r="549" spans="1:11" x14ac:dyDescent="0.25">
      <c r="A549" s="12"/>
      <c r="B549" s="12"/>
      <c r="C549" s="12"/>
      <c r="D549" s="28"/>
      <c r="E549" s="28"/>
      <c r="F549" s="28"/>
      <c r="G549" s="28"/>
      <c r="H549" s="12"/>
      <c r="I549" s="12"/>
      <c r="J549" s="12"/>
      <c r="K549" s="12"/>
    </row>
    <row r="550" spans="1:11" x14ac:dyDescent="0.25">
      <c r="A550" s="12"/>
      <c r="B550" s="12"/>
      <c r="C550" s="12"/>
      <c r="D550" s="28"/>
      <c r="E550" s="28"/>
      <c r="F550" s="28"/>
      <c r="G550" s="28"/>
      <c r="H550" s="12"/>
      <c r="I550" s="12"/>
      <c r="J550" s="12"/>
      <c r="K550" s="12"/>
    </row>
    <row r="551" spans="1:11" x14ac:dyDescent="0.25">
      <c r="A551" s="12"/>
      <c r="B551" s="12"/>
      <c r="C551" s="12"/>
      <c r="D551" s="28"/>
      <c r="E551" s="28"/>
      <c r="F551" s="28"/>
      <c r="G551" s="28"/>
      <c r="H551" s="12"/>
      <c r="I551" s="12"/>
      <c r="J551" s="12"/>
      <c r="K551" s="12"/>
    </row>
    <row r="552" spans="1:11" x14ac:dyDescent="0.25">
      <c r="A552" s="12"/>
      <c r="B552" s="12"/>
      <c r="C552" s="12"/>
      <c r="D552" s="28"/>
      <c r="E552" s="28"/>
      <c r="F552" s="28"/>
      <c r="G552" s="28"/>
      <c r="H552" s="12"/>
      <c r="I552" s="12"/>
      <c r="J552" s="12"/>
      <c r="K552" s="12"/>
    </row>
    <row r="553" spans="1:11" x14ac:dyDescent="0.25">
      <c r="A553" s="12"/>
      <c r="B553" s="12"/>
      <c r="C553" s="12"/>
      <c r="D553" s="28"/>
      <c r="E553" s="28"/>
      <c r="F553" s="28"/>
      <c r="G553" s="28"/>
      <c r="H553" s="12"/>
      <c r="I553" s="12"/>
      <c r="J553" s="12"/>
      <c r="K553" s="12"/>
    </row>
    <row r="554" spans="1:11" x14ac:dyDescent="0.25">
      <c r="A554" s="12"/>
      <c r="B554" s="12"/>
      <c r="C554" s="12"/>
      <c r="D554" s="28"/>
      <c r="E554" s="28"/>
      <c r="F554" s="28"/>
      <c r="G554" s="28"/>
      <c r="H554" s="12"/>
      <c r="I554" s="12"/>
      <c r="J554" s="12"/>
      <c r="K554" s="12"/>
    </row>
    <row r="555" spans="1:11" x14ac:dyDescent="0.25">
      <c r="A555" s="12"/>
      <c r="B555" s="12"/>
      <c r="C555" s="12"/>
      <c r="D555" s="28"/>
      <c r="E555" s="28"/>
      <c r="F555" s="28"/>
      <c r="G555" s="28"/>
      <c r="H555" s="12"/>
      <c r="I555" s="12"/>
      <c r="J555" s="12"/>
      <c r="K555" s="12"/>
    </row>
    <row r="556" spans="1:11" x14ac:dyDescent="0.25">
      <c r="A556" s="12"/>
      <c r="B556" s="12"/>
      <c r="C556" s="12"/>
      <c r="D556" s="28"/>
      <c r="E556" s="28"/>
      <c r="F556" s="28"/>
      <c r="G556" s="28"/>
      <c r="H556" s="12"/>
      <c r="I556" s="12"/>
      <c r="J556" s="12"/>
      <c r="K556" s="12"/>
    </row>
    <row r="557" spans="1:11" x14ac:dyDescent="0.25">
      <c r="A557" s="12"/>
      <c r="B557" s="12"/>
      <c r="C557" s="12"/>
      <c r="D557" s="28"/>
      <c r="E557" s="28"/>
      <c r="F557" s="28"/>
      <c r="G557" s="28"/>
      <c r="H557" s="12"/>
      <c r="I557" s="12"/>
      <c r="J557" s="12"/>
      <c r="K557" s="12"/>
    </row>
    <row r="558" spans="1:11" x14ac:dyDescent="0.25">
      <c r="A558" s="12"/>
      <c r="B558" s="12"/>
      <c r="C558" s="12"/>
      <c r="D558" s="28"/>
      <c r="E558" s="28"/>
      <c r="F558" s="28"/>
      <c r="G558" s="28"/>
      <c r="H558" s="12"/>
      <c r="I558" s="12"/>
      <c r="J558" s="12"/>
      <c r="K558" s="12"/>
    </row>
    <row r="559" spans="1:11" x14ac:dyDescent="0.25">
      <c r="A559" s="12"/>
      <c r="B559" s="12"/>
      <c r="C559" s="12"/>
      <c r="D559" s="28"/>
      <c r="E559" s="28"/>
      <c r="F559" s="28"/>
      <c r="G559" s="28"/>
      <c r="H559" s="12"/>
      <c r="I559" s="12"/>
      <c r="J559" s="12"/>
      <c r="K559" s="12"/>
    </row>
    <row r="560" spans="1:11" x14ac:dyDescent="0.25">
      <c r="A560" s="12"/>
      <c r="B560" s="12"/>
      <c r="C560" s="12"/>
      <c r="D560" s="28"/>
      <c r="E560" s="28"/>
      <c r="F560" s="28"/>
      <c r="G560" s="28"/>
      <c r="H560" s="12"/>
      <c r="I560" s="12"/>
      <c r="J560" s="12"/>
      <c r="K560" s="12"/>
    </row>
    <row r="561" spans="1:11" x14ac:dyDescent="0.25">
      <c r="A561" s="12"/>
      <c r="B561" s="12"/>
      <c r="C561" s="12"/>
      <c r="D561" s="28"/>
      <c r="E561" s="28"/>
      <c r="F561" s="28"/>
      <c r="G561" s="28"/>
      <c r="H561" s="12"/>
      <c r="I561" s="12"/>
      <c r="J561" s="12"/>
      <c r="K561" s="12"/>
    </row>
    <row r="562" spans="1:11" x14ac:dyDescent="0.25">
      <c r="A562" s="12"/>
      <c r="B562" s="12"/>
      <c r="C562" s="12"/>
      <c r="D562" s="28"/>
      <c r="E562" s="28"/>
      <c r="F562" s="28"/>
      <c r="G562" s="28"/>
      <c r="H562" s="12"/>
      <c r="I562" s="12"/>
      <c r="J562" s="12"/>
      <c r="K562" s="12"/>
    </row>
    <row r="563" spans="1:11" x14ac:dyDescent="0.25">
      <c r="A563" s="12"/>
      <c r="B563" s="12"/>
      <c r="C563" s="12"/>
      <c r="D563" s="28"/>
      <c r="E563" s="28"/>
      <c r="F563" s="28"/>
      <c r="G563" s="28"/>
      <c r="H563" s="12"/>
      <c r="I563" s="12"/>
      <c r="J563" s="12"/>
      <c r="K563" s="12"/>
    </row>
    <row r="564" spans="1:11" x14ac:dyDescent="0.25">
      <c r="A564" s="12"/>
      <c r="B564" s="12"/>
      <c r="C564" s="12"/>
      <c r="D564" s="28"/>
      <c r="E564" s="28"/>
      <c r="F564" s="28"/>
      <c r="G564" s="28"/>
      <c r="H564" s="12"/>
      <c r="I564" s="12"/>
      <c r="J564" s="12"/>
      <c r="K564" s="12"/>
    </row>
    <row r="565" spans="1:11" x14ac:dyDescent="0.25">
      <c r="A565" s="12"/>
      <c r="B565" s="12"/>
      <c r="C565" s="12"/>
      <c r="D565" s="28"/>
      <c r="E565" s="28"/>
      <c r="F565" s="28"/>
      <c r="G565" s="28"/>
      <c r="H565" s="12"/>
      <c r="I565" s="12"/>
      <c r="J565" s="12"/>
      <c r="K565" s="12"/>
    </row>
    <row r="566" spans="1:11" x14ac:dyDescent="0.25">
      <c r="A566" s="12"/>
      <c r="B566" s="12"/>
      <c r="C566" s="12"/>
      <c r="D566" s="28"/>
      <c r="E566" s="28"/>
      <c r="F566" s="28"/>
      <c r="G566" s="28"/>
      <c r="H566" s="12"/>
      <c r="I566" s="12"/>
      <c r="J566" s="12"/>
      <c r="K566" s="12"/>
    </row>
    <row r="567" spans="1:11" x14ac:dyDescent="0.25">
      <c r="A567" s="12"/>
      <c r="B567" s="12"/>
      <c r="C567" s="12"/>
      <c r="D567" s="28"/>
      <c r="E567" s="28"/>
      <c r="F567" s="28"/>
      <c r="G567" s="28"/>
      <c r="H567" s="12"/>
      <c r="I567" s="12"/>
      <c r="J567" s="12"/>
      <c r="K567" s="12"/>
    </row>
    <row r="568" spans="1:11" x14ac:dyDescent="0.25">
      <c r="A568" s="12"/>
      <c r="B568" s="12"/>
      <c r="C568" s="12"/>
      <c r="D568" s="28"/>
      <c r="E568" s="28"/>
      <c r="F568" s="28"/>
      <c r="G568" s="28"/>
      <c r="H568" s="12"/>
      <c r="I568" s="12"/>
      <c r="J568" s="12"/>
      <c r="K568" s="12"/>
    </row>
    <row r="569" spans="1:11" x14ac:dyDescent="0.25">
      <c r="A569" s="12"/>
      <c r="B569" s="12"/>
      <c r="C569" s="12"/>
      <c r="D569" s="28"/>
      <c r="E569" s="28"/>
      <c r="F569" s="28"/>
      <c r="G569" s="28"/>
      <c r="H569" s="12"/>
      <c r="I569" s="12"/>
      <c r="J569" s="12"/>
      <c r="K569" s="12"/>
    </row>
    <row r="570" spans="1:11" x14ac:dyDescent="0.25">
      <c r="A570" s="12"/>
      <c r="B570" s="12"/>
      <c r="C570" s="12"/>
      <c r="D570" s="28"/>
      <c r="E570" s="28"/>
      <c r="F570" s="28"/>
      <c r="G570" s="28"/>
      <c r="H570" s="12"/>
      <c r="I570" s="12"/>
      <c r="J570" s="12"/>
      <c r="K570" s="12"/>
    </row>
    <row r="571" spans="1:11" x14ac:dyDescent="0.25">
      <c r="A571" s="12"/>
      <c r="B571" s="12"/>
      <c r="C571" s="12"/>
      <c r="D571" s="28"/>
      <c r="E571" s="28"/>
      <c r="F571" s="28"/>
      <c r="G571" s="28"/>
      <c r="H571" s="12"/>
      <c r="I571" s="12"/>
      <c r="J571" s="12"/>
      <c r="K571" s="12"/>
    </row>
    <row r="572" spans="1:11" x14ac:dyDescent="0.25">
      <c r="A572" s="12"/>
      <c r="B572" s="12"/>
      <c r="C572" s="12"/>
      <c r="D572" s="28"/>
      <c r="E572" s="28"/>
      <c r="F572" s="28"/>
      <c r="G572" s="28"/>
      <c r="H572" s="12"/>
      <c r="I572" s="12"/>
      <c r="J572" s="12"/>
      <c r="K572" s="12"/>
    </row>
    <row r="573" spans="1:11" x14ac:dyDescent="0.25">
      <c r="A573" s="12"/>
      <c r="B573" s="12"/>
      <c r="C573" s="12"/>
      <c r="D573" s="28"/>
      <c r="E573" s="28"/>
      <c r="F573" s="28"/>
      <c r="G573" s="28"/>
      <c r="H573" s="12"/>
      <c r="I573" s="12"/>
      <c r="J573" s="12"/>
      <c r="K573" s="12"/>
    </row>
    <row r="574" spans="1:11" x14ac:dyDescent="0.25">
      <c r="A574" s="12"/>
      <c r="B574" s="12"/>
      <c r="C574" s="12"/>
      <c r="D574" s="28"/>
      <c r="E574" s="28"/>
      <c r="F574" s="28"/>
      <c r="G574" s="28"/>
      <c r="H574" s="12"/>
      <c r="I574" s="12"/>
      <c r="J574" s="12"/>
      <c r="K574" s="12"/>
    </row>
    <row r="575" spans="1:11" x14ac:dyDescent="0.25">
      <c r="A575" s="12"/>
      <c r="B575" s="12"/>
      <c r="C575" s="12"/>
      <c r="D575" s="28"/>
      <c r="E575" s="28"/>
      <c r="F575" s="28"/>
      <c r="G575" s="28"/>
      <c r="H575" s="12"/>
      <c r="I575" s="12"/>
      <c r="J575" s="12"/>
      <c r="K575" s="12"/>
    </row>
    <row r="576" spans="1:11" x14ac:dyDescent="0.25">
      <c r="A576" s="12"/>
      <c r="B576" s="12"/>
      <c r="C576" s="12"/>
      <c r="D576" s="28"/>
      <c r="E576" s="28"/>
      <c r="F576" s="28"/>
      <c r="G576" s="28"/>
      <c r="H576" s="12"/>
      <c r="I576" s="12"/>
      <c r="J576" s="12"/>
      <c r="K576" s="12"/>
    </row>
    <row r="577" spans="1:11" x14ac:dyDescent="0.25">
      <c r="A577" s="12"/>
      <c r="B577" s="12"/>
      <c r="C577" s="12"/>
      <c r="D577" s="28"/>
      <c r="E577" s="28"/>
      <c r="F577" s="28"/>
      <c r="G577" s="28"/>
      <c r="H577" s="12"/>
      <c r="I577" s="12"/>
      <c r="J577" s="12"/>
      <c r="K577" s="12"/>
    </row>
    <row r="578" spans="1:11" x14ac:dyDescent="0.25">
      <c r="A578" s="12"/>
      <c r="B578" s="12"/>
      <c r="C578" s="12"/>
      <c r="D578" s="28"/>
      <c r="E578" s="28"/>
      <c r="F578" s="28"/>
      <c r="G578" s="28"/>
      <c r="H578" s="12"/>
      <c r="I578" s="12"/>
      <c r="J578" s="12"/>
      <c r="K578" s="12"/>
    </row>
    <row r="579" spans="1:11" x14ac:dyDescent="0.25">
      <c r="A579" s="12"/>
      <c r="B579" s="12"/>
      <c r="C579" s="12"/>
      <c r="D579" s="28"/>
      <c r="E579" s="28"/>
      <c r="F579" s="28"/>
      <c r="G579" s="28"/>
      <c r="H579" s="12"/>
      <c r="I579" s="12"/>
      <c r="J579" s="12"/>
      <c r="K579" s="12"/>
    </row>
    <row r="580" spans="1:11" x14ac:dyDescent="0.25">
      <c r="A580" s="12"/>
      <c r="B580" s="12"/>
      <c r="C580" s="12"/>
      <c r="D580" s="28"/>
      <c r="E580" s="28"/>
      <c r="F580" s="28"/>
      <c r="G580" s="28"/>
      <c r="H580" s="12"/>
      <c r="I580" s="12"/>
      <c r="J580" s="12"/>
      <c r="K580" s="12"/>
    </row>
    <row r="581" spans="1:11" x14ac:dyDescent="0.25">
      <c r="A581" s="12"/>
      <c r="B581" s="12"/>
      <c r="C581" s="12"/>
      <c r="D581" s="28"/>
      <c r="E581" s="28"/>
      <c r="F581" s="28"/>
      <c r="G581" s="28"/>
      <c r="H581" s="12"/>
      <c r="I581" s="12"/>
      <c r="J581" s="12"/>
      <c r="K581" s="12"/>
    </row>
    <row r="582" spans="1:11" x14ac:dyDescent="0.25">
      <c r="A582" s="12"/>
      <c r="B582" s="12"/>
      <c r="C582" s="12"/>
      <c r="D582" s="28"/>
      <c r="E582" s="28"/>
      <c r="F582" s="28"/>
      <c r="G582" s="28"/>
      <c r="H582" s="12"/>
      <c r="I582" s="12"/>
      <c r="J582" s="12"/>
      <c r="K582" s="12"/>
    </row>
    <row r="583" spans="1:11" x14ac:dyDescent="0.25">
      <c r="A583" s="12"/>
      <c r="B583" s="12"/>
      <c r="C583" s="12"/>
      <c r="D583" s="28"/>
      <c r="E583" s="28"/>
      <c r="F583" s="28"/>
      <c r="G583" s="28"/>
      <c r="H583" s="12"/>
      <c r="I583" s="12"/>
      <c r="J583" s="12"/>
      <c r="K583" s="12"/>
    </row>
    <row r="584" spans="1:11" x14ac:dyDescent="0.25">
      <c r="A584" s="12"/>
      <c r="B584" s="12"/>
      <c r="C584" s="12"/>
      <c r="D584" s="28"/>
      <c r="E584" s="28"/>
      <c r="F584" s="28"/>
      <c r="G584" s="28"/>
      <c r="H584" s="12"/>
      <c r="I584" s="12"/>
      <c r="J584" s="12"/>
      <c r="K584" s="12"/>
    </row>
    <row r="585" spans="1:11" x14ac:dyDescent="0.25">
      <c r="A585" s="12"/>
      <c r="B585" s="12"/>
      <c r="C585" s="12"/>
      <c r="D585" s="28"/>
      <c r="E585" s="28"/>
      <c r="F585" s="28"/>
      <c r="G585" s="28"/>
      <c r="H585" s="12"/>
      <c r="I585" s="12"/>
      <c r="J585" s="12"/>
      <c r="K585" s="12"/>
    </row>
    <row r="586" spans="1:11" x14ac:dyDescent="0.25">
      <c r="A586" s="12"/>
      <c r="B586" s="12"/>
      <c r="C586" s="12"/>
      <c r="D586" s="28"/>
      <c r="E586" s="28"/>
      <c r="F586" s="28"/>
      <c r="G586" s="28"/>
      <c r="H586" s="12"/>
      <c r="I586" s="12"/>
      <c r="J586" s="12"/>
      <c r="K586" s="12"/>
    </row>
    <row r="587" spans="1:11" x14ac:dyDescent="0.25">
      <c r="A587" s="12"/>
      <c r="B587" s="12"/>
      <c r="C587" s="12"/>
      <c r="D587" s="28"/>
      <c r="E587" s="28"/>
      <c r="F587" s="28"/>
      <c r="G587" s="28"/>
      <c r="H587" s="12"/>
      <c r="I587" s="12"/>
      <c r="J587" s="12"/>
      <c r="K587" s="12"/>
    </row>
    <row r="588" spans="1:11" x14ac:dyDescent="0.25">
      <c r="A588" s="12"/>
      <c r="B588" s="12"/>
      <c r="C588" s="12"/>
      <c r="D588" s="28"/>
      <c r="E588" s="28"/>
      <c r="F588" s="28"/>
      <c r="G588" s="28"/>
      <c r="H588" s="12"/>
      <c r="I588" s="12"/>
      <c r="J588" s="12"/>
      <c r="K588" s="12"/>
    </row>
    <row r="589" spans="1:11" x14ac:dyDescent="0.25">
      <c r="A589" s="12"/>
      <c r="B589" s="12"/>
      <c r="C589" s="12"/>
      <c r="D589" s="28"/>
      <c r="E589" s="28"/>
      <c r="F589" s="28"/>
      <c r="G589" s="28"/>
      <c r="H589" s="12"/>
      <c r="I589" s="12"/>
      <c r="J589" s="12"/>
      <c r="K589" s="12"/>
    </row>
    <row r="590" spans="1:11" x14ac:dyDescent="0.25">
      <c r="A590" s="12"/>
      <c r="B590" s="12"/>
      <c r="C590" s="12"/>
      <c r="D590" s="28"/>
      <c r="E590" s="28"/>
      <c r="F590" s="28"/>
      <c r="G590" s="28"/>
      <c r="H590" s="12"/>
      <c r="I590" s="12"/>
      <c r="J590" s="12"/>
      <c r="K590" s="12"/>
    </row>
    <row r="591" spans="1:11" x14ac:dyDescent="0.25">
      <c r="A591" s="12"/>
      <c r="B591" s="12"/>
      <c r="C591" s="12"/>
      <c r="D591" s="28"/>
      <c r="E591" s="28"/>
      <c r="F591" s="28"/>
      <c r="G591" s="28"/>
      <c r="H591" s="12"/>
      <c r="I591" s="12"/>
      <c r="J591" s="12"/>
      <c r="K591" s="12"/>
    </row>
    <row r="592" spans="1:11" x14ac:dyDescent="0.25">
      <c r="A592" s="12"/>
      <c r="B592" s="12"/>
      <c r="C592" s="12"/>
      <c r="D592" s="28"/>
      <c r="E592" s="28"/>
      <c r="F592" s="28"/>
      <c r="G592" s="28"/>
      <c r="H592" s="12"/>
      <c r="I592" s="12"/>
      <c r="J592" s="12"/>
      <c r="K592" s="12"/>
    </row>
    <row r="593" spans="1:11" x14ac:dyDescent="0.25">
      <c r="A593" s="12"/>
      <c r="B593" s="12"/>
      <c r="C593" s="12"/>
      <c r="D593" s="28"/>
      <c r="E593" s="28"/>
      <c r="F593" s="28"/>
      <c r="G593" s="28"/>
      <c r="H593" s="12"/>
      <c r="I593" s="12"/>
      <c r="J593" s="12"/>
      <c r="K593" s="12"/>
    </row>
    <row r="594" spans="1:11" x14ac:dyDescent="0.25">
      <c r="A594" s="12"/>
      <c r="B594" s="12"/>
      <c r="C594" s="12"/>
      <c r="D594" s="28"/>
      <c r="E594" s="28"/>
      <c r="F594" s="28"/>
      <c r="G594" s="28"/>
      <c r="H594" s="12"/>
      <c r="I594" s="12"/>
      <c r="J594" s="12"/>
      <c r="K594" s="12"/>
    </row>
    <row r="595" spans="1:11" x14ac:dyDescent="0.25">
      <c r="A595" s="12"/>
      <c r="B595" s="12"/>
      <c r="C595" s="12"/>
      <c r="D595" s="28"/>
      <c r="E595" s="28"/>
      <c r="F595" s="28"/>
      <c r="G595" s="28"/>
      <c r="H595" s="12"/>
      <c r="I595" s="12"/>
      <c r="J595" s="12"/>
      <c r="K595" s="12"/>
    </row>
    <row r="596" spans="1:11" x14ac:dyDescent="0.25">
      <c r="A596" s="12"/>
      <c r="B596" s="12"/>
      <c r="C596" s="12"/>
      <c r="D596" s="28"/>
      <c r="E596" s="28"/>
      <c r="F596" s="28"/>
      <c r="G596" s="28"/>
      <c r="H596" s="12"/>
      <c r="I596" s="12"/>
      <c r="J596" s="12"/>
      <c r="K596" s="12"/>
    </row>
    <row r="597" spans="1:11" x14ac:dyDescent="0.25">
      <c r="A597" s="12"/>
      <c r="B597" s="12"/>
      <c r="C597" s="12"/>
      <c r="D597" s="28"/>
      <c r="E597" s="28"/>
      <c r="F597" s="28"/>
      <c r="G597" s="28"/>
      <c r="H597" s="12"/>
      <c r="I597" s="12"/>
      <c r="J597" s="12"/>
      <c r="K597" s="12"/>
    </row>
    <row r="598" spans="1:11" x14ac:dyDescent="0.25">
      <c r="A598" s="12"/>
      <c r="B598" s="12"/>
      <c r="C598" s="12"/>
      <c r="D598" s="28"/>
      <c r="E598" s="28"/>
      <c r="F598" s="28"/>
      <c r="G598" s="28"/>
      <c r="H598" s="12"/>
      <c r="I598" s="12"/>
      <c r="J598" s="12"/>
      <c r="K598" s="12"/>
    </row>
    <row r="599" spans="1:11" x14ac:dyDescent="0.25">
      <c r="A599" s="12"/>
      <c r="B599" s="12"/>
      <c r="C599" s="12"/>
      <c r="D599" s="28"/>
      <c r="E599" s="28"/>
      <c r="F599" s="28"/>
      <c r="G599" s="28"/>
      <c r="H599" s="12"/>
      <c r="I599" s="12"/>
      <c r="J599" s="12"/>
      <c r="K599" s="12"/>
    </row>
    <row r="600" spans="1:11" x14ac:dyDescent="0.25">
      <c r="A600" s="12"/>
      <c r="B600" s="12"/>
      <c r="C600" s="12"/>
      <c r="D600" s="28"/>
      <c r="E600" s="28"/>
      <c r="F600" s="28"/>
      <c r="G600" s="28"/>
      <c r="H600" s="12"/>
      <c r="I600" s="12"/>
      <c r="J600" s="12"/>
      <c r="K600" s="12"/>
    </row>
    <row r="601" spans="1:11" x14ac:dyDescent="0.25">
      <c r="A601" s="12"/>
      <c r="B601" s="12"/>
      <c r="C601" s="12"/>
      <c r="D601" s="28"/>
      <c r="E601" s="28"/>
      <c r="F601" s="28"/>
      <c r="G601" s="28"/>
      <c r="H601" s="12"/>
      <c r="I601" s="12"/>
      <c r="J601" s="12"/>
      <c r="K601" s="12"/>
    </row>
    <row r="602" spans="1:11" x14ac:dyDescent="0.25">
      <c r="A602" s="12"/>
      <c r="B602" s="12"/>
      <c r="C602" s="12"/>
      <c r="D602" s="28"/>
      <c r="E602" s="28"/>
      <c r="F602" s="28"/>
      <c r="G602" s="28"/>
      <c r="H602" s="12"/>
      <c r="I602" s="12"/>
      <c r="J602" s="12"/>
      <c r="K602" s="12"/>
    </row>
    <row r="603" spans="1:11" x14ac:dyDescent="0.25">
      <c r="A603" s="12"/>
      <c r="B603" s="12"/>
      <c r="C603" s="12"/>
      <c r="D603" s="28"/>
      <c r="E603" s="28"/>
      <c r="F603" s="28"/>
      <c r="G603" s="28"/>
      <c r="H603" s="12"/>
      <c r="I603" s="12"/>
      <c r="J603" s="12"/>
      <c r="K603" s="12"/>
    </row>
    <row r="604" spans="1:11" x14ac:dyDescent="0.25">
      <c r="A604" s="12"/>
      <c r="B604" s="12"/>
      <c r="C604" s="12"/>
      <c r="D604" s="28"/>
      <c r="E604" s="28"/>
      <c r="F604" s="28"/>
      <c r="G604" s="28"/>
      <c r="H604" s="12"/>
      <c r="I604" s="12"/>
      <c r="J604" s="12"/>
      <c r="K604" s="12"/>
    </row>
    <row r="605" spans="1:11" x14ac:dyDescent="0.25">
      <c r="A605" s="12"/>
      <c r="B605" s="12"/>
      <c r="C605" s="12"/>
      <c r="D605" s="28"/>
      <c r="E605" s="28"/>
      <c r="F605" s="28"/>
      <c r="G605" s="28"/>
      <c r="H605" s="12"/>
      <c r="I605" s="12"/>
      <c r="J605" s="12"/>
      <c r="K605" s="12"/>
    </row>
    <row r="606" spans="1:11" x14ac:dyDescent="0.25">
      <c r="A606" s="12"/>
      <c r="B606" s="12"/>
      <c r="C606" s="12"/>
      <c r="D606" s="28"/>
      <c r="E606" s="28"/>
      <c r="F606" s="28"/>
      <c r="G606" s="28"/>
      <c r="H606" s="12"/>
      <c r="I606" s="12"/>
      <c r="J606" s="12"/>
      <c r="K606" s="12"/>
    </row>
    <row r="607" spans="1:11" x14ac:dyDescent="0.25">
      <c r="A607" s="12"/>
      <c r="B607" s="12"/>
      <c r="C607" s="12"/>
      <c r="D607" s="28"/>
      <c r="E607" s="28"/>
      <c r="F607" s="28"/>
      <c r="G607" s="28"/>
      <c r="H607" s="12"/>
      <c r="I607" s="12"/>
      <c r="J607" s="12"/>
      <c r="K607" s="12"/>
    </row>
    <row r="608" spans="1:11" x14ac:dyDescent="0.25">
      <c r="A608" s="12"/>
      <c r="B608" s="12"/>
      <c r="C608" s="12"/>
      <c r="D608" s="28"/>
      <c r="E608" s="28"/>
      <c r="F608" s="28"/>
      <c r="G608" s="28"/>
      <c r="H608" s="12"/>
      <c r="I608" s="12"/>
      <c r="J608" s="12"/>
      <c r="K608" s="12"/>
    </row>
    <row r="609" spans="1:11" x14ac:dyDescent="0.25">
      <c r="A609" s="12"/>
      <c r="B609" s="12"/>
      <c r="C609" s="12"/>
      <c r="D609" s="28"/>
      <c r="E609" s="28"/>
      <c r="F609" s="28"/>
      <c r="G609" s="28"/>
      <c r="H609" s="12"/>
      <c r="I609" s="12"/>
      <c r="J609" s="12"/>
      <c r="K609" s="12"/>
    </row>
    <row r="610" spans="1:11" x14ac:dyDescent="0.25">
      <c r="A610" s="12"/>
      <c r="B610" s="12"/>
      <c r="C610" s="12"/>
      <c r="D610" s="28"/>
      <c r="E610" s="28"/>
      <c r="F610" s="28"/>
      <c r="G610" s="28"/>
      <c r="H610" s="12"/>
      <c r="I610" s="12"/>
      <c r="J610" s="12"/>
      <c r="K610" s="12"/>
    </row>
    <row r="611" spans="1:11" x14ac:dyDescent="0.25">
      <c r="A611" s="12"/>
      <c r="B611" s="12"/>
      <c r="C611" s="12"/>
      <c r="D611" s="28"/>
      <c r="E611" s="28"/>
      <c r="F611" s="28"/>
      <c r="G611" s="28"/>
      <c r="H611" s="12"/>
      <c r="I611" s="12"/>
      <c r="J611" s="12"/>
      <c r="K611" s="12"/>
    </row>
    <row r="612" spans="1:11" x14ac:dyDescent="0.25">
      <c r="A612" s="12"/>
      <c r="B612" s="12"/>
      <c r="C612" s="12"/>
      <c r="D612" s="28"/>
      <c r="E612" s="28"/>
      <c r="F612" s="28"/>
      <c r="G612" s="28"/>
      <c r="H612" s="12"/>
      <c r="I612" s="12"/>
      <c r="J612" s="12"/>
      <c r="K612" s="12"/>
    </row>
    <row r="613" spans="1:11" x14ac:dyDescent="0.25">
      <c r="A613" s="12"/>
      <c r="B613" s="12"/>
      <c r="C613" s="12"/>
      <c r="D613" s="28"/>
      <c r="E613" s="28"/>
      <c r="F613" s="28"/>
      <c r="G613" s="28"/>
      <c r="H613" s="12"/>
      <c r="I613" s="12"/>
      <c r="J613" s="12"/>
      <c r="K613" s="12"/>
    </row>
    <row r="614" spans="1:11" x14ac:dyDescent="0.25">
      <c r="A614" s="12"/>
      <c r="B614" s="12"/>
      <c r="C614" s="12"/>
      <c r="D614" s="28"/>
      <c r="E614" s="28"/>
      <c r="F614" s="28"/>
      <c r="G614" s="28"/>
      <c r="H614" s="12"/>
      <c r="I614" s="12"/>
      <c r="J614" s="12"/>
      <c r="K614" s="12"/>
    </row>
    <row r="615" spans="1:11" x14ac:dyDescent="0.25">
      <c r="A615" s="12"/>
      <c r="B615" s="12"/>
      <c r="C615" s="12"/>
      <c r="D615" s="28"/>
      <c r="E615" s="28"/>
      <c r="F615" s="28"/>
      <c r="G615" s="28"/>
      <c r="H615" s="12"/>
      <c r="I615" s="12"/>
      <c r="J615" s="12"/>
      <c r="K615" s="12"/>
    </row>
    <row r="616" spans="1:11" x14ac:dyDescent="0.25">
      <c r="A616" s="12"/>
      <c r="B616" s="12"/>
      <c r="C616" s="12"/>
      <c r="D616" s="28"/>
      <c r="E616" s="28"/>
      <c r="F616" s="28"/>
      <c r="G616" s="28"/>
      <c r="H616" s="12"/>
      <c r="I616" s="12"/>
      <c r="J616" s="12"/>
      <c r="K616" s="12"/>
    </row>
    <row r="617" spans="1:11" x14ac:dyDescent="0.25">
      <c r="A617" s="12"/>
      <c r="B617" s="12"/>
      <c r="C617" s="12"/>
      <c r="D617" s="28"/>
      <c r="E617" s="28"/>
      <c r="F617" s="28"/>
      <c r="G617" s="28"/>
      <c r="H617" s="12"/>
      <c r="I617" s="12"/>
      <c r="J617" s="12"/>
      <c r="K617" s="12"/>
    </row>
    <row r="618" spans="1:11" x14ac:dyDescent="0.25">
      <c r="A618" s="12"/>
      <c r="B618" s="12"/>
      <c r="C618" s="12"/>
      <c r="D618" s="28"/>
      <c r="E618" s="28"/>
      <c r="F618" s="28"/>
      <c r="G618" s="28"/>
      <c r="H618" s="12"/>
      <c r="I618" s="12"/>
      <c r="J618" s="12"/>
      <c r="K618" s="12"/>
    </row>
    <row r="619" spans="1:11" x14ac:dyDescent="0.25">
      <c r="A619" s="12"/>
      <c r="B619" s="12"/>
      <c r="C619" s="12"/>
      <c r="D619" s="28"/>
      <c r="E619" s="28"/>
      <c r="F619" s="28"/>
      <c r="G619" s="28"/>
      <c r="H619" s="12"/>
      <c r="I619" s="12"/>
      <c r="J619" s="12"/>
      <c r="K619" s="12"/>
    </row>
    <row r="620" spans="1:11" x14ac:dyDescent="0.25">
      <c r="A620" s="12"/>
      <c r="B620" s="12"/>
      <c r="C620" s="12"/>
      <c r="D620" s="28"/>
      <c r="E620" s="28"/>
      <c r="F620" s="28"/>
      <c r="G620" s="28"/>
      <c r="H620" s="12"/>
      <c r="I620" s="12"/>
      <c r="J620" s="12"/>
      <c r="K620" s="12"/>
    </row>
    <row r="621" spans="1:11" x14ac:dyDescent="0.25">
      <c r="A621" s="12"/>
      <c r="B621" s="12"/>
      <c r="C621" s="12"/>
      <c r="D621" s="28"/>
      <c r="E621" s="28"/>
      <c r="F621" s="28"/>
      <c r="G621" s="28"/>
      <c r="H621" s="12"/>
      <c r="I621" s="12"/>
      <c r="J621" s="12"/>
      <c r="K621" s="12"/>
    </row>
    <row r="622" spans="1:11" x14ac:dyDescent="0.25">
      <c r="A622" s="12"/>
      <c r="B622" s="12"/>
      <c r="C622" s="12"/>
      <c r="D622" s="28"/>
      <c r="E622" s="28"/>
      <c r="F622" s="28"/>
      <c r="G622" s="28"/>
      <c r="H622" s="12"/>
      <c r="I622" s="12"/>
      <c r="J622" s="12"/>
      <c r="K622" s="12"/>
    </row>
    <row r="623" spans="1:11" x14ac:dyDescent="0.25">
      <c r="A623" s="12"/>
      <c r="B623" s="12"/>
      <c r="C623" s="12"/>
      <c r="D623" s="28"/>
      <c r="E623" s="28"/>
      <c r="F623" s="28"/>
      <c r="G623" s="28"/>
      <c r="H623" s="12"/>
      <c r="I623" s="12"/>
      <c r="J623" s="12"/>
      <c r="K623" s="12"/>
    </row>
    <row r="624" spans="1:11" x14ac:dyDescent="0.25">
      <c r="A624" s="12"/>
      <c r="B624" s="12"/>
      <c r="C624" s="12"/>
      <c r="D624" s="28"/>
      <c r="E624" s="28"/>
      <c r="F624" s="28"/>
      <c r="G624" s="28"/>
      <c r="H624" s="12"/>
      <c r="I624" s="12"/>
      <c r="J624" s="12"/>
      <c r="K624" s="12"/>
    </row>
    <row r="625" spans="1:11" x14ac:dyDescent="0.25">
      <c r="A625" s="12"/>
      <c r="B625" s="12"/>
      <c r="C625" s="12"/>
      <c r="D625" s="28"/>
      <c r="E625" s="28"/>
      <c r="F625" s="28"/>
      <c r="G625" s="28"/>
      <c r="H625" s="12"/>
      <c r="I625" s="12"/>
      <c r="J625" s="12"/>
      <c r="K625" s="12"/>
    </row>
    <row r="626" spans="1:11" x14ac:dyDescent="0.25">
      <c r="A626" s="12"/>
      <c r="B626" s="12"/>
      <c r="C626" s="12"/>
      <c r="D626" s="28"/>
      <c r="E626" s="28"/>
      <c r="F626" s="28"/>
      <c r="G626" s="28"/>
      <c r="H626" s="12"/>
      <c r="I626" s="12"/>
      <c r="J626" s="12"/>
      <c r="K626" s="12"/>
    </row>
    <row r="627" spans="1:11" x14ac:dyDescent="0.25">
      <c r="A627" s="12"/>
      <c r="B627" s="12"/>
      <c r="C627" s="12"/>
      <c r="D627" s="28"/>
      <c r="E627" s="28"/>
      <c r="F627" s="28"/>
      <c r="G627" s="28"/>
      <c r="H627" s="12"/>
      <c r="I627" s="12"/>
      <c r="J627" s="12"/>
      <c r="K627" s="12"/>
    </row>
    <row r="628" spans="1:11" x14ac:dyDescent="0.25">
      <c r="A628" s="12"/>
      <c r="B628" s="12"/>
      <c r="C628" s="12"/>
      <c r="D628" s="28"/>
      <c r="E628" s="28"/>
      <c r="F628" s="28"/>
      <c r="G628" s="28"/>
      <c r="H628" s="12"/>
      <c r="I628" s="12"/>
      <c r="J628" s="12"/>
      <c r="K628" s="12"/>
    </row>
    <row r="629" spans="1:11" x14ac:dyDescent="0.25">
      <c r="A629" s="12"/>
      <c r="B629" s="12"/>
      <c r="C629" s="12"/>
      <c r="D629" s="28"/>
      <c r="E629" s="28"/>
      <c r="F629" s="28"/>
      <c r="G629" s="28"/>
      <c r="H629" s="12"/>
      <c r="I629" s="12"/>
      <c r="J629" s="12"/>
      <c r="K629" s="12"/>
    </row>
    <row r="630" spans="1:11" x14ac:dyDescent="0.25">
      <c r="A630" s="12"/>
      <c r="B630" s="12"/>
      <c r="C630" s="12"/>
      <c r="D630" s="28"/>
      <c r="E630" s="28"/>
      <c r="F630" s="28"/>
      <c r="G630" s="28"/>
      <c r="H630" s="12"/>
      <c r="I630" s="12"/>
      <c r="J630" s="12"/>
      <c r="K630" s="12"/>
    </row>
    <row r="631" spans="1:11" x14ac:dyDescent="0.25">
      <c r="A631" s="12"/>
      <c r="B631" s="12"/>
      <c r="C631" s="12"/>
      <c r="D631" s="28"/>
      <c r="E631" s="28"/>
      <c r="F631" s="28"/>
      <c r="G631" s="28"/>
      <c r="H631" s="12"/>
      <c r="I631" s="12"/>
      <c r="J631" s="12"/>
      <c r="K631" s="12"/>
    </row>
    <row r="632" spans="1:11" x14ac:dyDescent="0.25">
      <c r="A632" s="12"/>
      <c r="B632" s="12"/>
      <c r="C632" s="12"/>
      <c r="D632" s="28"/>
      <c r="E632" s="28"/>
      <c r="F632" s="28"/>
      <c r="G632" s="28"/>
      <c r="H632" s="12"/>
      <c r="I632" s="12"/>
      <c r="J632" s="12"/>
      <c r="K632" s="12"/>
    </row>
    <row r="633" spans="1:11" x14ac:dyDescent="0.25">
      <c r="A633" s="12"/>
      <c r="B633" s="12"/>
      <c r="C633" s="12"/>
      <c r="D633" s="28"/>
      <c r="E633" s="28"/>
      <c r="F633" s="28"/>
      <c r="G633" s="28"/>
      <c r="H633" s="12"/>
      <c r="I633" s="12"/>
      <c r="J633" s="12"/>
      <c r="K633" s="12"/>
    </row>
    <row r="634" spans="1:11" x14ac:dyDescent="0.25">
      <c r="A634" s="12"/>
      <c r="B634" s="12"/>
      <c r="C634" s="12"/>
      <c r="D634" s="28"/>
      <c r="E634" s="28"/>
      <c r="F634" s="28"/>
      <c r="G634" s="28"/>
      <c r="H634" s="12"/>
      <c r="I634" s="12"/>
      <c r="J634" s="12"/>
      <c r="K634" s="12"/>
    </row>
    <row r="635" spans="1:11" x14ac:dyDescent="0.25">
      <c r="A635" s="12"/>
      <c r="B635" s="12"/>
      <c r="C635" s="12"/>
      <c r="D635" s="28"/>
      <c r="E635" s="28"/>
      <c r="F635" s="28"/>
      <c r="G635" s="28"/>
      <c r="H635" s="12"/>
      <c r="I635" s="12"/>
      <c r="J635" s="12"/>
      <c r="K635" s="12"/>
    </row>
    <row r="636" spans="1:11" x14ac:dyDescent="0.25">
      <c r="A636" s="12"/>
      <c r="B636" s="12"/>
      <c r="C636" s="12"/>
      <c r="D636" s="28"/>
      <c r="E636" s="28"/>
      <c r="F636" s="28"/>
      <c r="G636" s="28"/>
      <c r="H636" s="12"/>
      <c r="I636" s="12"/>
      <c r="J636" s="12"/>
      <c r="K636" s="12"/>
    </row>
    <row r="637" spans="1:11" x14ac:dyDescent="0.25">
      <c r="A637" s="12"/>
      <c r="B637" s="12"/>
      <c r="C637" s="12"/>
      <c r="D637" s="28"/>
      <c r="E637" s="28"/>
      <c r="F637" s="28"/>
      <c r="G637" s="28"/>
      <c r="H637" s="12"/>
      <c r="I637" s="12"/>
      <c r="J637" s="12"/>
      <c r="K637" s="12"/>
    </row>
    <row r="638" spans="1:11" x14ac:dyDescent="0.25">
      <c r="A638" s="12"/>
      <c r="B638" s="12"/>
      <c r="C638" s="12"/>
      <c r="D638" s="28"/>
      <c r="E638" s="28"/>
      <c r="F638" s="28"/>
      <c r="G638" s="28"/>
      <c r="H638" s="12"/>
      <c r="I638" s="12"/>
      <c r="J638" s="12"/>
      <c r="K638" s="12"/>
    </row>
    <row r="639" spans="1:11" x14ac:dyDescent="0.25">
      <c r="A639" s="12"/>
      <c r="B639" s="12"/>
      <c r="C639" s="12"/>
      <c r="D639" s="28"/>
      <c r="E639" s="28"/>
      <c r="F639" s="28"/>
      <c r="G639" s="28"/>
      <c r="H639" s="12"/>
      <c r="I639" s="12"/>
      <c r="J639" s="12"/>
      <c r="K639" s="12"/>
    </row>
    <row r="640" spans="1:11" x14ac:dyDescent="0.25">
      <c r="A640" s="12"/>
      <c r="B640" s="12"/>
      <c r="C640" s="12"/>
      <c r="D640" s="28"/>
      <c r="E640" s="28"/>
      <c r="F640" s="28"/>
      <c r="G640" s="28"/>
      <c r="H640" s="12"/>
      <c r="I640" s="12"/>
      <c r="J640" s="12"/>
      <c r="K640" s="12"/>
    </row>
    <row r="641" spans="1:11" x14ac:dyDescent="0.25">
      <c r="A641" s="12"/>
      <c r="B641" s="12"/>
      <c r="C641" s="12"/>
      <c r="D641" s="28"/>
      <c r="E641" s="28"/>
      <c r="F641" s="28"/>
      <c r="G641" s="28"/>
      <c r="H641" s="12"/>
      <c r="I641" s="12"/>
      <c r="J641" s="12"/>
      <c r="K641" s="12"/>
    </row>
    <row r="642" spans="1:11" x14ac:dyDescent="0.25">
      <c r="A642" s="12"/>
      <c r="B642" s="12"/>
      <c r="C642" s="12"/>
      <c r="D642" s="28"/>
      <c r="E642" s="28"/>
      <c r="F642" s="28"/>
      <c r="G642" s="28"/>
      <c r="H642" s="12"/>
      <c r="I642" s="12"/>
      <c r="J642" s="12"/>
      <c r="K642" s="12"/>
    </row>
    <row r="643" spans="1:11" x14ac:dyDescent="0.25">
      <c r="A643" s="12"/>
      <c r="B643" s="12"/>
      <c r="C643" s="12"/>
      <c r="D643" s="28"/>
      <c r="E643" s="28"/>
      <c r="F643" s="28"/>
      <c r="G643" s="28"/>
      <c r="H643" s="12"/>
      <c r="I643" s="12"/>
      <c r="J643" s="12"/>
      <c r="K643" s="12"/>
    </row>
    <row r="644" spans="1:11" x14ac:dyDescent="0.25">
      <c r="A644" s="12"/>
      <c r="B644" s="12"/>
      <c r="C644" s="12"/>
      <c r="D644" s="28"/>
      <c r="E644" s="28"/>
      <c r="F644" s="28"/>
      <c r="G644" s="28"/>
      <c r="H644" s="12"/>
      <c r="I644" s="12"/>
      <c r="J644" s="12"/>
      <c r="K644" s="12"/>
    </row>
    <row r="645" spans="1:11" x14ac:dyDescent="0.25">
      <c r="A645" s="12"/>
      <c r="B645" s="12"/>
      <c r="C645" s="12"/>
      <c r="D645" s="28"/>
      <c r="E645" s="28"/>
      <c r="F645" s="28"/>
      <c r="G645" s="28"/>
      <c r="H645" s="12"/>
      <c r="I645" s="12"/>
      <c r="J645" s="12"/>
      <c r="K645" s="12"/>
    </row>
    <row r="646" spans="1:11" x14ac:dyDescent="0.25">
      <c r="A646" s="12"/>
      <c r="B646" s="12"/>
      <c r="C646" s="12"/>
      <c r="D646" s="28"/>
      <c r="E646" s="28"/>
      <c r="F646" s="28"/>
      <c r="G646" s="28"/>
      <c r="H646" s="12"/>
      <c r="I646" s="12"/>
      <c r="J646" s="12"/>
      <c r="K646" s="12"/>
    </row>
    <row r="647" spans="1:11" x14ac:dyDescent="0.25">
      <c r="A647" s="12"/>
      <c r="B647" s="12"/>
      <c r="C647" s="12"/>
      <c r="D647" s="28"/>
      <c r="E647" s="28"/>
      <c r="F647" s="28"/>
      <c r="G647" s="28"/>
      <c r="H647" s="12"/>
      <c r="I647" s="12"/>
      <c r="J647" s="12"/>
      <c r="K647" s="12"/>
    </row>
    <row r="648" spans="1:11" x14ac:dyDescent="0.25">
      <c r="A648" s="12"/>
      <c r="B648" s="12"/>
      <c r="C648" s="12"/>
      <c r="D648" s="28"/>
      <c r="E648" s="28"/>
      <c r="F648" s="28"/>
      <c r="G648" s="28"/>
      <c r="H648" s="12"/>
      <c r="I648" s="12"/>
      <c r="J648" s="12"/>
      <c r="K648" s="12"/>
    </row>
    <row r="649" spans="1:11" x14ac:dyDescent="0.25">
      <c r="A649" s="12"/>
      <c r="B649" s="12"/>
      <c r="C649" s="12"/>
      <c r="D649" s="28"/>
      <c r="E649" s="28"/>
      <c r="F649" s="28"/>
      <c r="G649" s="28"/>
      <c r="H649" s="12"/>
      <c r="I649" s="12"/>
      <c r="J649" s="12"/>
      <c r="K649" s="12"/>
    </row>
    <row r="650" spans="1:11" x14ac:dyDescent="0.25">
      <c r="A650" s="12"/>
      <c r="B650" s="12"/>
      <c r="C650" s="12"/>
      <c r="D650" s="28"/>
      <c r="E650" s="28"/>
      <c r="F650" s="28"/>
      <c r="G650" s="28"/>
      <c r="H650" s="12"/>
      <c r="I650" s="12"/>
      <c r="J650" s="12"/>
      <c r="K650" s="12"/>
    </row>
    <row r="651" spans="1:11" x14ac:dyDescent="0.25">
      <c r="A651" s="12"/>
      <c r="B651" s="12"/>
      <c r="C651" s="12"/>
      <c r="D651" s="28"/>
      <c r="E651" s="28"/>
      <c r="F651" s="28"/>
      <c r="G651" s="28"/>
      <c r="H651" s="12"/>
      <c r="I651" s="12"/>
      <c r="J651" s="12"/>
      <c r="K651" s="12"/>
    </row>
    <row r="652" spans="1:11" x14ac:dyDescent="0.25">
      <c r="A652" s="12"/>
      <c r="B652" s="12"/>
      <c r="C652" s="12"/>
      <c r="D652" s="28"/>
      <c r="E652" s="28"/>
      <c r="F652" s="28"/>
      <c r="G652" s="28"/>
      <c r="H652" s="12"/>
      <c r="I652" s="12"/>
      <c r="J652" s="12"/>
      <c r="K652" s="12"/>
    </row>
    <row r="653" spans="1:11" x14ac:dyDescent="0.25">
      <c r="A653" s="12"/>
      <c r="B653" s="12"/>
      <c r="C653" s="12"/>
      <c r="D653" s="28"/>
      <c r="E653" s="28"/>
      <c r="F653" s="28"/>
      <c r="G653" s="28"/>
      <c r="H653" s="12"/>
      <c r="I653" s="12"/>
      <c r="J653" s="12"/>
      <c r="K653" s="12"/>
    </row>
    <row r="654" spans="1:11" x14ac:dyDescent="0.25">
      <c r="A654" s="12"/>
      <c r="B654" s="12"/>
      <c r="C654" s="12"/>
      <c r="D654" s="28"/>
      <c r="E654" s="28"/>
      <c r="F654" s="28"/>
      <c r="G654" s="28"/>
      <c r="H654" s="12"/>
      <c r="I654" s="12"/>
      <c r="J654" s="12"/>
      <c r="K654" s="12"/>
    </row>
    <row r="655" spans="1:11" x14ac:dyDescent="0.25">
      <c r="A655" s="12"/>
      <c r="B655" s="12"/>
      <c r="C655" s="12"/>
      <c r="D655" s="28"/>
      <c r="E655" s="28"/>
      <c r="F655" s="28"/>
      <c r="G655" s="28"/>
      <c r="H655" s="12"/>
      <c r="I655" s="12"/>
      <c r="J655" s="12"/>
      <c r="K655" s="12"/>
    </row>
    <row r="656" spans="1:11" x14ac:dyDescent="0.25">
      <c r="A656" s="12"/>
      <c r="B656" s="12"/>
      <c r="C656" s="12"/>
      <c r="D656" s="28"/>
      <c r="E656" s="28"/>
      <c r="F656" s="28"/>
      <c r="G656" s="28"/>
      <c r="H656" s="12"/>
      <c r="I656" s="12"/>
      <c r="J656" s="12"/>
      <c r="K656" s="12"/>
    </row>
    <row r="657" spans="1:11" x14ac:dyDescent="0.25">
      <c r="A657" s="12"/>
      <c r="B657" s="12"/>
      <c r="C657" s="12"/>
      <c r="D657" s="28"/>
      <c r="E657" s="28"/>
      <c r="F657" s="28"/>
      <c r="G657" s="28"/>
      <c r="H657" s="12"/>
      <c r="I657" s="12"/>
      <c r="J657" s="12"/>
      <c r="K657" s="12"/>
    </row>
    <row r="658" spans="1:11" x14ac:dyDescent="0.25">
      <c r="A658" s="12"/>
      <c r="B658" s="12"/>
      <c r="C658" s="12"/>
      <c r="D658" s="28"/>
      <c r="E658" s="28"/>
      <c r="F658" s="28"/>
      <c r="G658" s="28"/>
      <c r="H658" s="12"/>
      <c r="I658" s="12"/>
      <c r="J658" s="12"/>
      <c r="K658" s="12"/>
    </row>
    <row r="659" spans="1:11" x14ac:dyDescent="0.25">
      <c r="A659" s="12"/>
      <c r="B659" s="12"/>
      <c r="C659" s="12"/>
      <c r="D659" s="28"/>
      <c r="E659" s="28"/>
      <c r="F659" s="28"/>
      <c r="G659" s="28"/>
      <c r="H659" s="12"/>
      <c r="I659" s="12"/>
      <c r="J659" s="12"/>
      <c r="K659" s="12"/>
    </row>
    <row r="660" spans="1:11" x14ac:dyDescent="0.25">
      <c r="A660" s="12"/>
      <c r="B660" s="12"/>
      <c r="C660" s="12"/>
      <c r="D660" s="28"/>
      <c r="E660" s="28"/>
      <c r="F660" s="28"/>
      <c r="G660" s="28"/>
      <c r="H660" s="12"/>
      <c r="I660" s="12"/>
      <c r="J660" s="12"/>
      <c r="K660" s="12"/>
    </row>
    <row r="661" spans="1:11" x14ac:dyDescent="0.25">
      <c r="A661" s="12"/>
      <c r="B661" s="12"/>
      <c r="C661" s="12"/>
      <c r="D661" s="28"/>
      <c r="E661" s="28"/>
      <c r="F661" s="28"/>
      <c r="G661" s="28"/>
      <c r="H661" s="12"/>
      <c r="I661" s="12"/>
      <c r="J661" s="12"/>
      <c r="K661" s="12"/>
    </row>
    <row r="662" spans="1:11" x14ac:dyDescent="0.25">
      <c r="A662" s="12"/>
      <c r="B662" s="12"/>
      <c r="C662" s="12"/>
      <c r="D662" s="28"/>
      <c r="E662" s="28"/>
      <c r="F662" s="28"/>
      <c r="G662" s="28"/>
      <c r="H662" s="12"/>
      <c r="I662" s="12"/>
      <c r="J662" s="12"/>
      <c r="K662" s="12"/>
    </row>
    <row r="663" spans="1:11" x14ac:dyDescent="0.25">
      <c r="A663" s="12"/>
      <c r="B663" s="12"/>
      <c r="C663" s="12"/>
      <c r="D663" s="28"/>
      <c r="E663" s="28"/>
      <c r="F663" s="28"/>
      <c r="G663" s="28"/>
      <c r="H663" s="12"/>
      <c r="I663" s="12"/>
      <c r="J663" s="12"/>
      <c r="K663" s="12"/>
    </row>
    <row r="664" spans="1:11" x14ac:dyDescent="0.25">
      <c r="A664" s="12"/>
      <c r="B664" s="12"/>
      <c r="C664" s="12"/>
      <c r="D664" s="28"/>
      <c r="E664" s="28"/>
      <c r="F664" s="28"/>
      <c r="G664" s="28"/>
      <c r="H664" s="12"/>
      <c r="I664" s="12"/>
      <c r="J664" s="12"/>
      <c r="K664" s="12"/>
    </row>
    <row r="665" spans="1:11" x14ac:dyDescent="0.25">
      <c r="A665" s="12"/>
      <c r="B665" s="12"/>
      <c r="C665" s="12"/>
      <c r="D665" s="28"/>
      <c r="E665" s="28"/>
      <c r="F665" s="28"/>
      <c r="G665" s="28"/>
      <c r="H665" s="12"/>
      <c r="I665" s="12"/>
      <c r="J665" s="12"/>
      <c r="K665" s="12"/>
    </row>
    <row r="666" spans="1:11" x14ac:dyDescent="0.25">
      <c r="A666" s="12"/>
      <c r="B666" s="12"/>
      <c r="C666" s="12"/>
      <c r="D666" s="28"/>
      <c r="E666" s="28"/>
      <c r="F666" s="28"/>
      <c r="G666" s="28"/>
      <c r="H666" s="12"/>
      <c r="I666" s="12"/>
      <c r="J666" s="12"/>
      <c r="K666" s="12"/>
    </row>
    <row r="667" spans="1:11" x14ac:dyDescent="0.25">
      <c r="A667" s="12"/>
      <c r="B667" s="12"/>
      <c r="C667" s="12"/>
      <c r="D667" s="28"/>
      <c r="E667" s="28"/>
      <c r="F667" s="28"/>
      <c r="G667" s="28"/>
      <c r="H667" s="12"/>
      <c r="I667" s="12"/>
      <c r="J667" s="12"/>
      <c r="K667" s="12"/>
    </row>
    <row r="668" spans="1:11" x14ac:dyDescent="0.25">
      <c r="A668" s="12"/>
      <c r="B668" s="12"/>
      <c r="C668" s="12"/>
      <c r="D668" s="28"/>
      <c r="E668" s="28"/>
      <c r="F668" s="28"/>
      <c r="G668" s="28"/>
      <c r="H668" s="12"/>
      <c r="I668" s="12"/>
      <c r="J668" s="12"/>
      <c r="K668" s="12"/>
    </row>
    <row r="669" spans="1:11" x14ac:dyDescent="0.25">
      <c r="A669" s="12"/>
      <c r="B669" s="12"/>
      <c r="C669" s="12"/>
      <c r="D669" s="28"/>
      <c r="E669" s="28"/>
      <c r="F669" s="28"/>
      <c r="G669" s="28"/>
      <c r="H669" s="12"/>
      <c r="I669" s="12"/>
      <c r="J669" s="12"/>
      <c r="K669" s="12"/>
    </row>
    <row r="670" spans="1:11" x14ac:dyDescent="0.25">
      <c r="A670" s="12"/>
      <c r="B670" s="12"/>
      <c r="C670" s="12"/>
      <c r="D670" s="28"/>
      <c r="E670" s="28"/>
      <c r="F670" s="28"/>
      <c r="G670" s="28"/>
      <c r="H670" s="12"/>
      <c r="I670" s="12"/>
      <c r="J670" s="12"/>
      <c r="K670" s="12"/>
    </row>
    <row r="671" spans="1:11" x14ac:dyDescent="0.25">
      <c r="A671" s="12"/>
      <c r="B671" s="12"/>
      <c r="C671" s="12"/>
      <c r="D671" s="28"/>
      <c r="E671" s="28"/>
      <c r="F671" s="28"/>
      <c r="G671" s="28"/>
      <c r="H671" s="12"/>
      <c r="I671" s="12"/>
      <c r="J671" s="12"/>
      <c r="K671" s="12"/>
    </row>
    <row r="672" spans="1:11" x14ac:dyDescent="0.25">
      <c r="A672" s="12"/>
      <c r="B672" s="12"/>
      <c r="C672" s="12"/>
      <c r="D672" s="28"/>
      <c r="E672" s="28"/>
      <c r="F672" s="28"/>
      <c r="G672" s="28"/>
      <c r="H672" s="12"/>
      <c r="I672" s="12"/>
      <c r="J672" s="12"/>
      <c r="K672" s="12"/>
    </row>
    <row r="673" spans="1:11" x14ac:dyDescent="0.25">
      <c r="A673" s="12"/>
      <c r="B673" s="12"/>
      <c r="C673" s="12"/>
      <c r="D673" s="28"/>
      <c r="E673" s="28"/>
      <c r="F673" s="28"/>
      <c r="G673" s="28"/>
      <c r="H673" s="12"/>
      <c r="I673" s="12"/>
      <c r="J673" s="12"/>
      <c r="K673" s="12"/>
    </row>
    <row r="674" spans="1:11" x14ac:dyDescent="0.25">
      <c r="A674" s="12"/>
      <c r="B674" s="12"/>
      <c r="C674" s="12"/>
      <c r="D674" s="28"/>
      <c r="E674" s="28"/>
      <c r="F674" s="28"/>
      <c r="G674" s="28"/>
      <c r="H674" s="12"/>
      <c r="I674" s="12"/>
      <c r="J674" s="12"/>
      <c r="K674" s="12"/>
    </row>
    <row r="675" spans="1:11" x14ac:dyDescent="0.25">
      <c r="A675" s="12"/>
      <c r="B675" s="12"/>
      <c r="C675" s="12"/>
      <c r="D675" s="28"/>
      <c r="E675" s="28"/>
      <c r="F675" s="28"/>
      <c r="G675" s="28"/>
      <c r="H675" s="12"/>
      <c r="I675" s="12"/>
      <c r="J675" s="12"/>
      <c r="K675" s="12"/>
    </row>
    <row r="676" spans="1:11" x14ac:dyDescent="0.25">
      <c r="A676" s="12"/>
      <c r="B676" s="12"/>
      <c r="C676" s="12"/>
      <c r="D676" s="28"/>
      <c r="E676" s="28"/>
      <c r="F676" s="28"/>
      <c r="G676" s="28"/>
      <c r="H676" s="12"/>
      <c r="I676" s="12"/>
      <c r="J676" s="12"/>
      <c r="K676" s="12"/>
    </row>
    <row r="677" spans="1:11" x14ac:dyDescent="0.25">
      <c r="A677" s="12"/>
      <c r="B677" s="12"/>
      <c r="C677" s="12"/>
      <c r="D677" s="28"/>
      <c r="E677" s="28"/>
      <c r="F677" s="28"/>
      <c r="G677" s="28"/>
      <c r="H677" s="12"/>
      <c r="I677" s="12"/>
      <c r="J677" s="12"/>
      <c r="K677" s="12"/>
    </row>
    <row r="678" spans="1:11" x14ac:dyDescent="0.25">
      <c r="A678" s="12"/>
      <c r="B678" s="12"/>
      <c r="C678" s="12"/>
      <c r="D678" s="28"/>
      <c r="E678" s="28"/>
      <c r="F678" s="28"/>
      <c r="G678" s="28"/>
      <c r="H678" s="12"/>
      <c r="I678" s="12"/>
      <c r="J678" s="12"/>
      <c r="K678" s="12"/>
    </row>
    <row r="679" spans="1:11" x14ac:dyDescent="0.25">
      <c r="A679" s="12"/>
      <c r="B679" s="12"/>
      <c r="C679" s="12"/>
      <c r="D679" s="28"/>
      <c r="E679" s="28"/>
      <c r="F679" s="28"/>
      <c r="G679" s="28"/>
      <c r="H679" s="12"/>
      <c r="I679" s="12"/>
      <c r="J679" s="12"/>
      <c r="K679" s="12"/>
    </row>
    <row r="680" spans="1:11" x14ac:dyDescent="0.25">
      <c r="A680" s="12"/>
      <c r="B680" s="12"/>
      <c r="C680" s="12"/>
      <c r="D680" s="28"/>
      <c r="E680" s="28"/>
      <c r="F680" s="28"/>
      <c r="G680" s="28"/>
      <c r="H680" s="12"/>
      <c r="I680" s="12"/>
      <c r="J680" s="12"/>
      <c r="K680" s="12"/>
    </row>
    <row r="681" spans="1:11" x14ac:dyDescent="0.25">
      <c r="A681" s="12"/>
      <c r="B681" s="12"/>
      <c r="C681" s="12"/>
      <c r="D681" s="28"/>
      <c r="E681" s="28"/>
      <c r="F681" s="28"/>
      <c r="G681" s="28"/>
      <c r="H681" s="12"/>
      <c r="I681" s="12"/>
      <c r="J681" s="12"/>
      <c r="K681" s="12"/>
    </row>
    <row r="682" spans="1:11" x14ac:dyDescent="0.25">
      <c r="A682" s="12"/>
      <c r="B682" s="12"/>
      <c r="C682" s="12"/>
      <c r="D682" s="28"/>
      <c r="E682" s="28"/>
      <c r="F682" s="28"/>
      <c r="G682" s="28"/>
      <c r="H682" s="12"/>
      <c r="I682" s="12"/>
      <c r="J682" s="12"/>
      <c r="K682" s="12"/>
    </row>
    <row r="683" spans="1:11" x14ac:dyDescent="0.25">
      <c r="A683" s="12"/>
      <c r="B683" s="12"/>
      <c r="C683" s="12"/>
      <c r="D683" s="28"/>
      <c r="E683" s="28"/>
      <c r="F683" s="28"/>
      <c r="G683" s="28"/>
      <c r="H683" s="12"/>
      <c r="I683" s="12"/>
      <c r="J683" s="12"/>
      <c r="K683" s="12"/>
    </row>
    <row r="684" spans="1:11" x14ac:dyDescent="0.25">
      <c r="A684" s="12"/>
      <c r="B684" s="12"/>
      <c r="C684" s="12"/>
      <c r="D684" s="28"/>
      <c r="E684" s="28"/>
      <c r="F684" s="28"/>
      <c r="G684" s="28"/>
      <c r="H684" s="12"/>
      <c r="I684" s="12"/>
      <c r="J684" s="12"/>
      <c r="K684" s="12"/>
    </row>
    <row r="685" spans="1:11" x14ac:dyDescent="0.25">
      <c r="A685" s="12"/>
      <c r="B685" s="12"/>
      <c r="C685" s="12"/>
      <c r="D685" s="28"/>
      <c r="E685" s="28"/>
      <c r="F685" s="28"/>
      <c r="G685" s="28"/>
      <c r="H685" s="12"/>
      <c r="I685" s="12"/>
      <c r="J685" s="12"/>
      <c r="K685" s="12"/>
    </row>
    <row r="686" spans="1:11" x14ac:dyDescent="0.25">
      <c r="A686" s="12"/>
      <c r="B686" s="12"/>
      <c r="C686" s="12"/>
      <c r="D686" s="28"/>
      <c r="E686" s="28"/>
      <c r="F686" s="28"/>
      <c r="G686" s="28"/>
      <c r="H686" s="12"/>
      <c r="I686" s="12"/>
      <c r="J686" s="12"/>
      <c r="K686" s="12"/>
    </row>
    <row r="687" spans="1:11" x14ac:dyDescent="0.25">
      <c r="A687" s="12"/>
      <c r="B687" s="12"/>
      <c r="C687" s="12"/>
      <c r="D687" s="28"/>
      <c r="E687" s="28"/>
      <c r="F687" s="28"/>
      <c r="G687" s="28"/>
      <c r="H687" s="12"/>
      <c r="I687" s="12"/>
      <c r="J687" s="12"/>
      <c r="K687" s="12"/>
    </row>
    <row r="688" spans="1:11" x14ac:dyDescent="0.25">
      <c r="A688" s="12"/>
      <c r="B688" s="12"/>
      <c r="C688" s="12"/>
      <c r="D688" s="28"/>
      <c r="E688" s="28"/>
      <c r="F688" s="28"/>
      <c r="G688" s="28"/>
      <c r="H688" s="12"/>
      <c r="I688" s="12"/>
      <c r="J688" s="12"/>
      <c r="K688" s="12"/>
    </row>
    <row r="689" spans="1:11" x14ac:dyDescent="0.25">
      <c r="A689" s="12"/>
      <c r="B689" s="12"/>
      <c r="C689" s="12"/>
      <c r="D689" s="28"/>
      <c r="E689" s="28"/>
      <c r="F689" s="28"/>
      <c r="G689" s="28"/>
      <c r="H689" s="12"/>
      <c r="I689" s="12"/>
      <c r="J689" s="12"/>
      <c r="K689" s="12"/>
    </row>
    <row r="690" spans="1:11" x14ac:dyDescent="0.25">
      <c r="A690" s="12"/>
      <c r="B690" s="12"/>
      <c r="C690" s="12"/>
      <c r="D690" s="28"/>
      <c r="E690" s="28"/>
      <c r="F690" s="28"/>
      <c r="G690" s="28"/>
      <c r="H690" s="12"/>
      <c r="I690" s="12"/>
      <c r="J690" s="12"/>
      <c r="K690" s="12"/>
    </row>
    <row r="691" spans="1:11" x14ac:dyDescent="0.25">
      <c r="A691" s="12"/>
      <c r="B691" s="12"/>
      <c r="C691" s="12"/>
      <c r="D691" s="28"/>
      <c r="E691" s="28"/>
      <c r="F691" s="28"/>
      <c r="G691" s="28"/>
      <c r="H691" s="12"/>
      <c r="I691" s="12"/>
      <c r="J691" s="12"/>
      <c r="K691" s="12"/>
    </row>
    <row r="692" spans="1:11" x14ac:dyDescent="0.25">
      <c r="A692" s="12"/>
      <c r="B692" s="12"/>
      <c r="C692" s="12"/>
      <c r="D692" s="28"/>
      <c r="E692" s="28"/>
      <c r="F692" s="28"/>
      <c r="G692" s="28"/>
      <c r="H692" s="12"/>
      <c r="I692" s="12"/>
      <c r="J692" s="12"/>
      <c r="K692" s="12"/>
    </row>
    <row r="693" spans="1:11" x14ac:dyDescent="0.25">
      <c r="A693" s="12"/>
      <c r="B693" s="12"/>
      <c r="C693" s="12"/>
      <c r="D693" s="28"/>
      <c r="E693" s="28"/>
      <c r="F693" s="28"/>
      <c r="G693" s="28"/>
      <c r="H693" s="12"/>
      <c r="I693" s="12"/>
      <c r="J693" s="12"/>
      <c r="K693" s="12"/>
    </row>
    <row r="694" spans="1:11" x14ac:dyDescent="0.25">
      <c r="A694" s="12"/>
      <c r="B694" s="12"/>
      <c r="C694" s="12"/>
      <c r="D694" s="28"/>
      <c r="E694" s="28"/>
      <c r="F694" s="28"/>
      <c r="G694" s="28"/>
      <c r="H694" s="12"/>
      <c r="I694" s="12"/>
      <c r="J694" s="12"/>
      <c r="K694" s="12"/>
    </row>
    <row r="695" spans="1:11" x14ac:dyDescent="0.25">
      <c r="A695" s="12"/>
      <c r="B695" s="12"/>
      <c r="C695" s="12"/>
      <c r="D695" s="28"/>
      <c r="E695" s="28"/>
      <c r="F695" s="28"/>
      <c r="G695" s="28"/>
      <c r="H695" s="12"/>
      <c r="I695" s="12"/>
      <c r="J695" s="12"/>
      <c r="K695" s="12"/>
    </row>
    <row r="696" spans="1:11" x14ac:dyDescent="0.25">
      <c r="A696" s="12"/>
      <c r="B696" s="12"/>
      <c r="C696" s="12"/>
      <c r="D696" s="28"/>
      <c r="E696" s="28"/>
      <c r="F696" s="28"/>
      <c r="G696" s="28"/>
      <c r="H696" s="12"/>
      <c r="I696" s="12"/>
      <c r="J696" s="12"/>
      <c r="K696" s="12"/>
    </row>
    <row r="697" spans="1:11" x14ac:dyDescent="0.25">
      <c r="A697" s="12"/>
      <c r="B697" s="12"/>
      <c r="C697" s="12"/>
      <c r="D697" s="28"/>
      <c r="E697" s="28"/>
      <c r="F697" s="28"/>
      <c r="G697" s="28"/>
      <c r="H697" s="12"/>
      <c r="I697" s="12"/>
      <c r="J697" s="12"/>
      <c r="K697" s="12"/>
    </row>
    <row r="698" spans="1:11" x14ac:dyDescent="0.25">
      <c r="A698" s="12"/>
      <c r="B698" s="12"/>
      <c r="C698" s="12"/>
      <c r="D698" s="28"/>
      <c r="E698" s="28"/>
      <c r="F698" s="28"/>
      <c r="G698" s="28"/>
      <c r="H698" s="12"/>
      <c r="I698" s="12"/>
      <c r="J698" s="12"/>
      <c r="K698" s="12"/>
    </row>
    <row r="699" spans="1:11" x14ac:dyDescent="0.25">
      <c r="A699" s="12"/>
      <c r="B699" s="12"/>
      <c r="C699" s="12"/>
      <c r="D699" s="28"/>
      <c r="E699" s="28"/>
      <c r="F699" s="28"/>
      <c r="G699" s="28"/>
      <c r="H699" s="12"/>
      <c r="I699" s="12"/>
      <c r="J699" s="12"/>
      <c r="K699" s="12"/>
    </row>
    <row r="700" spans="1:11" x14ac:dyDescent="0.25">
      <c r="A700" s="12"/>
      <c r="B700" s="12"/>
      <c r="C700" s="12"/>
      <c r="D700" s="28"/>
      <c r="E700" s="28"/>
      <c r="F700" s="28"/>
      <c r="G700" s="28"/>
      <c r="H700" s="12"/>
      <c r="I700" s="12"/>
      <c r="J700" s="12"/>
      <c r="K700" s="12"/>
    </row>
    <row r="701" spans="1:11" x14ac:dyDescent="0.25">
      <c r="A701" s="12"/>
      <c r="B701" s="12"/>
      <c r="C701" s="12"/>
      <c r="D701" s="28"/>
      <c r="E701" s="28"/>
      <c r="F701" s="28"/>
      <c r="G701" s="28"/>
      <c r="H701" s="12"/>
      <c r="I701" s="12"/>
      <c r="J701" s="12"/>
      <c r="K701" s="12"/>
    </row>
    <row r="702" spans="1:11" x14ac:dyDescent="0.25">
      <c r="A702" s="12"/>
      <c r="B702" s="12"/>
      <c r="C702" s="12"/>
      <c r="D702" s="28"/>
      <c r="E702" s="28"/>
      <c r="F702" s="28"/>
      <c r="G702" s="28"/>
      <c r="H702" s="12"/>
      <c r="I702" s="12"/>
      <c r="J702" s="12"/>
      <c r="K702" s="12"/>
    </row>
    <row r="703" spans="1:11" x14ac:dyDescent="0.25">
      <c r="A703" s="12"/>
      <c r="B703" s="12"/>
      <c r="C703" s="12"/>
      <c r="D703" s="28"/>
      <c r="E703" s="28"/>
      <c r="F703" s="28"/>
      <c r="G703" s="28"/>
      <c r="H703" s="12"/>
      <c r="I703" s="12"/>
      <c r="J703" s="12"/>
      <c r="K703" s="12"/>
    </row>
    <row r="704" spans="1:11" x14ac:dyDescent="0.25">
      <c r="A704" s="12"/>
      <c r="B704" s="12"/>
      <c r="C704" s="12"/>
      <c r="D704" s="28"/>
      <c r="E704" s="28"/>
      <c r="F704" s="28"/>
      <c r="G704" s="28"/>
      <c r="H704" s="12"/>
      <c r="I704" s="12"/>
      <c r="J704" s="12"/>
      <c r="K704" s="12"/>
    </row>
    <row r="705" spans="1:11" x14ac:dyDescent="0.25">
      <c r="A705" s="12"/>
      <c r="B705" s="12"/>
      <c r="C705" s="12"/>
      <c r="D705" s="28"/>
      <c r="E705" s="28"/>
      <c r="F705" s="28"/>
      <c r="G705" s="28"/>
      <c r="H705" s="12"/>
      <c r="I705" s="12"/>
      <c r="J705" s="12"/>
      <c r="K705" s="12"/>
    </row>
    <row r="706" spans="1:11" x14ac:dyDescent="0.25">
      <c r="A706" s="12"/>
      <c r="B706" s="12"/>
      <c r="C706" s="12"/>
      <c r="D706" s="28"/>
      <c r="E706" s="28"/>
      <c r="F706" s="28"/>
      <c r="G706" s="28"/>
      <c r="H706" s="12"/>
      <c r="I706" s="12"/>
      <c r="J706" s="12"/>
      <c r="K706" s="12"/>
    </row>
    <row r="707" spans="1:11" x14ac:dyDescent="0.25">
      <c r="A707" s="12"/>
      <c r="B707" s="12"/>
      <c r="C707" s="12"/>
      <c r="D707" s="28"/>
      <c r="E707" s="28"/>
      <c r="F707" s="28"/>
      <c r="G707" s="28"/>
      <c r="H707" s="12"/>
      <c r="I707" s="12"/>
      <c r="J707" s="12"/>
      <c r="K707" s="12"/>
    </row>
    <row r="708" spans="1:11" x14ac:dyDescent="0.25">
      <c r="A708" s="12"/>
      <c r="B708" s="12"/>
      <c r="C708" s="12"/>
      <c r="D708" s="28"/>
      <c r="E708" s="28"/>
      <c r="F708" s="28"/>
      <c r="G708" s="28"/>
      <c r="H708" s="12"/>
      <c r="I708" s="12"/>
      <c r="J708" s="12"/>
      <c r="K708" s="12"/>
    </row>
    <row r="709" spans="1:11" x14ac:dyDescent="0.25">
      <c r="A709" s="12"/>
      <c r="B709" s="12"/>
      <c r="C709" s="12"/>
      <c r="D709" s="28"/>
      <c r="E709" s="28"/>
      <c r="F709" s="28"/>
      <c r="G709" s="28"/>
      <c r="H709" s="12"/>
      <c r="I709" s="12"/>
      <c r="J709" s="12"/>
      <c r="K709" s="12"/>
    </row>
    <row r="710" spans="1:11" x14ac:dyDescent="0.25">
      <c r="A710" s="12"/>
      <c r="B710" s="12"/>
      <c r="C710" s="12"/>
      <c r="D710" s="28"/>
      <c r="E710" s="28"/>
      <c r="F710" s="28"/>
      <c r="G710" s="28"/>
      <c r="H710" s="12"/>
      <c r="I710" s="12"/>
      <c r="J710" s="12"/>
      <c r="K710" s="12"/>
    </row>
    <row r="711" spans="1:11" x14ac:dyDescent="0.25">
      <c r="A711" s="12"/>
      <c r="B711" s="12"/>
      <c r="C711" s="12"/>
      <c r="D711" s="28"/>
      <c r="E711" s="28"/>
      <c r="F711" s="28"/>
      <c r="G711" s="28"/>
      <c r="H711" s="12"/>
      <c r="I711" s="12"/>
      <c r="J711" s="12"/>
      <c r="K711" s="12"/>
    </row>
    <row r="712" spans="1:11" x14ac:dyDescent="0.25">
      <c r="A712" s="12"/>
      <c r="B712" s="12"/>
      <c r="C712" s="12"/>
      <c r="D712" s="28"/>
      <c r="E712" s="28"/>
      <c r="F712" s="28"/>
      <c r="G712" s="28"/>
      <c r="H712" s="12"/>
      <c r="I712" s="12"/>
      <c r="J712" s="12"/>
      <c r="K712" s="12"/>
    </row>
    <row r="713" spans="1:11" x14ac:dyDescent="0.25">
      <c r="A713" s="12"/>
      <c r="B713" s="12"/>
      <c r="C713" s="12"/>
      <c r="D713" s="28"/>
      <c r="E713" s="28"/>
      <c r="F713" s="28"/>
      <c r="G713" s="28"/>
      <c r="H713" s="12"/>
      <c r="I713" s="12"/>
      <c r="J713" s="12"/>
      <c r="K713" s="12"/>
    </row>
    <row r="714" spans="1:11" x14ac:dyDescent="0.25">
      <c r="A714" s="12"/>
      <c r="B714" s="12"/>
      <c r="C714" s="12"/>
      <c r="D714" s="28"/>
      <c r="E714" s="28"/>
      <c r="F714" s="28"/>
      <c r="G714" s="28"/>
      <c r="H714" s="12"/>
      <c r="I714" s="12"/>
      <c r="J714" s="12"/>
      <c r="K714" s="12"/>
    </row>
    <row r="715" spans="1:11" x14ac:dyDescent="0.25">
      <c r="A715" s="12"/>
      <c r="B715" s="12"/>
      <c r="C715" s="12"/>
      <c r="D715" s="28"/>
      <c r="E715" s="28"/>
      <c r="F715" s="28"/>
      <c r="G715" s="28"/>
      <c r="H715" s="12"/>
      <c r="I715" s="12"/>
      <c r="J715" s="12"/>
      <c r="K715" s="12"/>
    </row>
    <row r="716" spans="1:11" x14ac:dyDescent="0.25">
      <c r="A716" s="12"/>
      <c r="B716" s="12"/>
      <c r="C716" s="12"/>
      <c r="D716" s="28"/>
      <c r="E716" s="28"/>
      <c r="F716" s="28"/>
      <c r="G716" s="28"/>
      <c r="H716" s="12"/>
      <c r="I716" s="12"/>
      <c r="J716" s="12"/>
      <c r="K716" s="12"/>
    </row>
    <row r="717" spans="1:11" x14ac:dyDescent="0.25">
      <c r="A717" s="12"/>
      <c r="B717" s="12"/>
      <c r="C717" s="12"/>
      <c r="D717" s="28"/>
      <c r="E717" s="28"/>
      <c r="F717" s="28"/>
      <c r="G717" s="28"/>
      <c r="H717" s="12"/>
      <c r="I717" s="12"/>
      <c r="J717" s="12"/>
      <c r="K717" s="12"/>
    </row>
    <row r="718" spans="1:11" x14ac:dyDescent="0.25">
      <c r="A718" s="12"/>
      <c r="B718" s="12"/>
      <c r="C718" s="12"/>
      <c r="D718" s="28"/>
      <c r="E718" s="28"/>
      <c r="F718" s="28"/>
      <c r="G718" s="28"/>
      <c r="H718" s="12"/>
      <c r="I718" s="12"/>
      <c r="J718" s="12"/>
      <c r="K718" s="12"/>
    </row>
    <row r="719" spans="1:11" x14ac:dyDescent="0.25">
      <c r="A719" s="12"/>
      <c r="B719" s="12"/>
      <c r="C719" s="12"/>
      <c r="D719" s="28"/>
      <c r="E719" s="28"/>
      <c r="F719" s="28"/>
      <c r="G719" s="28"/>
      <c r="H719" s="12"/>
      <c r="I719" s="12"/>
      <c r="J719" s="12"/>
      <c r="K719" s="12"/>
    </row>
    <row r="720" spans="1:11" x14ac:dyDescent="0.25">
      <c r="A720" s="12"/>
      <c r="B720" s="12"/>
      <c r="C720" s="12"/>
      <c r="D720" s="28"/>
      <c r="E720" s="28"/>
      <c r="F720" s="28"/>
      <c r="G720" s="28"/>
      <c r="H720" s="12"/>
      <c r="I720" s="12"/>
      <c r="J720" s="12"/>
      <c r="K720" s="12"/>
    </row>
    <row r="721" spans="1:11" x14ac:dyDescent="0.25">
      <c r="A721" s="12"/>
      <c r="B721" s="12"/>
      <c r="C721" s="12"/>
      <c r="D721" s="28"/>
      <c r="E721" s="28"/>
      <c r="F721" s="28"/>
      <c r="G721" s="28"/>
      <c r="H721" s="12"/>
      <c r="I721" s="12"/>
      <c r="J721" s="12"/>
      <c r="K721" s="12"/>
    </row>
    <row r="722" spans="1:11" x14ac:dyDescent="0.25">
      <c r="A722" s="12"/>
      <c r="B722" s="12"/>
      <c r="C722" s="12"/>
      <c r="D722" s="28"/>
      <c r="E722" s="28"/>
      <c r="F722" s="28"/>
      <c r="G722" s="28"/>
      <c r="H722" s="12"/>
      <c r="I722" s="12"/>
      <c r="J722" s="12"/>
      <c r="K722" s="12"/>
    </row>
    <row r="723" spans="1:11" x14ac:dyDescent="0.25">
      <c r="A723" s="12"/>
      <c r="B723" s="12"/>
      <c r="C723" s="12"/>
      <c r="D723" s="28"/>
      <c r="E723" s="28"/>
      <c r="F723" s="28"/>
      <c r="G723" s="28"/>
      <c r="H723" s="12"/>
      <c r="I723" s="12"/>
      <c r="J723" s="12"/>
      <c r="K723" s="12"/>
    </row>
    <row r="724" spans="1:11" x14ac:dyDescent="0.25">
      <c r="A724" s="12"/>
      <c r="B724" s="12"/>
      <c r="C724" s="12"/>
      <c r="D724" s="28"/>
      <c r="E724" s="28"/>
      <c r="F724" s="28"/>
      <c r="G724" s="28"/>
      <c r="H724" s="12"/>
      <c r="I724" s="12"/>
      <c r="J724" s="12"/>
      <c r="K724" s="12"/>
    </row>
    <row r="725" spans="1:11" x14ac:dyDescent="0.25">
      <c r="A725" s="12"/>
      <c r="B725" s="12"/>
      <c r="C725" s="12"/>
      <c r="D725" s="28"/>
      <c r="E725" s="28"/>
      <c r="F725" s="28"/>
      <c r="G725" s="28"/>
      <c r="H725" s="12"/>
      <c r="I725" s="12"/>
      <c r="J725" s="12"/>
      <c r="K725" s="12"/>
    </row>
    <row r="726" spans="1:11" x14ac:dyDescent="0.25">
      <c r="A726" s="12"/>
      <c r="B726" s="12"/>
      <c r="C726" s="12"/>
      <c r="D726" s="28"/>
      <c r="E726" s="28"/>
      <c r="F726" s="28"/>
      <c r="G726" s="28"/>
      <c r="H726" s="12"/>
      <c r="I726" s="12"/>
      <c r="J726" s="12"/>
      <c r="K726" s="12"/>
    </row>
    <row r="727" spans="1:11" x14ac:dyDescent="0.25">
      <c r="A727" s="12"/>
      <c r="B727" s="12"/>
      <c r="C727" s="12"/>
      <c r="D727" s="28"/>
      <c r="E727" s="28"/>
      <c r="F727" s="28"/>
      <c r="G727" s="28"/>
      <c r="H727" s="12"/>
      <c r="I727" s="12"/>
      <c r="J727" s="12"/>
      <c r="K727" s="12"/>
    </row>
    <row r="728" spans="1:11" x14ac:dyDescent="0.25">
      <c r="A728" s="12"/>
      <c r="B728" s="12"/>
      <c r="C728" s="12"/>
      <c r="D728" s="28"/>
      <c r="E728" s="28"/>
      <c r="F728" s="28"/>
      <c r="G728" s="28"/>
      <c r="H728" s="12"/>
      <c r="I728" s="12"/>
      <c r="J728" s="12"/>
      <c r="K728" s="12"/>
    </row>
    <row r="729" spans="1:11" x14ac:dyDescent="0.25">
      <c r="A729" s="12"/>
      <c r="B729" s="12"/>
      <c r="C729" s="12"/>
      <c r="D729" s="28"/>
      <c r="E729" s="28"/>
      <c r="F729" s="28"/>
      <c r="G729" s="28"/>
      <c r="H729" s="12"/>
      <c r="I729" s="12"/>
      <c r="J729" s="12"/>
      <c r="K729" s="12"/>
    </row>
    <row r="730" spans="1:11" x14ac:dyDescent="0.25">
      <c r="A730" s="12"/>
      <c r="B730" s="12"/>
      <c r="C730" s="12"/>
      <c r="D730" s="28"/>
      <c r="E730" s="28"/>
      <c r="F730" s="28"/>
      <c r="G730" s="28"/>
      <c r="H730" s="12"/>
      <c r="I730" s="12"/>
      <c r="J730" s="12"/>
      <c r="K730" s="12"/>
    </row>
    <row r="731" spans="1:11" x14ac:dyDescent="0.25">
      <c r="A731" s="12"/>
      <c r="B731" s="12"/>
      <c r="C731" s="12"/>
      <c r="D731" s="28"/>
      <c r="E731" s="28"/>
      <c r="F731" s="28"/>
      <c r="G731" s="28"/>
      <c r="H731" s="12"/>
      <c r="I731" s="12"/>
      <c r="J731" s="12"/>
      <c r="K731" s="12"/>
    </row>
    <row r="732" spans="1:11" x14ac:dyDescent="0.25">
      <c r="A732" s="12"/>
      <c r="B732" s="12"/>
      <c r="C732" s="12"/>
      <c r="D732" s="28"/>
      <c r="E732" s="28"/>
      <c r="F732" s="28"/>
      <c r="G732" s="28"/>
      <c r="H732" s="12"/>
      <c r="I732" s="12"/>
      <c r="J732" s="12"/>
      <c r="K732" s="12"/>
    </row>
    <row r="733" spans="1:11" x14ac:dyDescent="0.25">
      <c r="A733" s="12"/>
      <c r="B733" s="12"/>
      <c r="C733" s="12"/>
      <c r="D733" s="28"/>
      <c r="E733" s="28"/>
      <c r="F733" s="28"/>
      <c r="G733" s="28"/>
      <c r="H733" s="12"/>
      <c r="I733" s="12"/>
      <c r="J733" s="12"/>
      <c r="K733" s="12"/>
    </row>
    <row r="734" spans="1:11" x14ac:dyDescent="0.25">
      <c r="A734" s="12"/>
      <c r="B734" s="12"/>
      <c r="C734" s="12"/>
      <c r="D734" s="28"/>
      <c r="E734" s="28"/>
      <c r="F734" s="28"/>
      <c r="G734" s="28"/>
      <c r="H734" s="12"/>
      <c r="I734" s="12"/>
      <c r="J734" s="12"/>
      <c r="K734" s="12"/>
    </row>
    <row r="735" spans="1:11" x14ac:dyDescent="0.25">
      <c r="A735" s="12"/>
      <c r="B735" s="12"/>
      <c r="C735" s="12"/>
      <c r="D735" s="28"/>
      <c r="E735" s="28"/>
      <c r="F735" s="28"/>
      <c r="G735" s="28"/>
      <c r="H735" s="12"/>
      <c r="I735" s="12"/>
      <c r="J735" s="12"/>
      <c r="K735" s="12"/>
    </row>
    <row r="736" spans="1:11" x14ac:dyDescent="0.25">
      <c r="A736" s="12"/>
      <c r="B736" s="12"/>
      <c r="C736" s="12"/>
      <c r="D736" s="28"/>
      <c r="E736" s="28"/>
      <c r="F736" s="28"/>
      <c r="G736" s="28"/>
      <c r="H736" s="12"/>
      <c r="I736" s="12"/>
      <c r="J736" s="12"/>
      <c r="K736" s="12"/>
    </row>
    <row r="737" spans="1:11" x14ac:dyDescent="0.25">
      <c r="A737" s="12"/>
      <c r="B737" s="12"/>
      <c r="C737" s="12"/>
      <c r="D737" s="28"/>
      <c r="E737" s="28"/>
      <c r="F737" s="28"/>
      <c r="G737" s="28"/>
      <c r="H737" s="12"/>
      <c r="I737" s="12"/>
      <c r="J737" s="12"/>
      <c r="K737" s="12"/>
    </row>
    <row r="738" spans="1:11" x14ac:dyDescent="0.25">
      <c r="A738" s="12"/>
      <c r="B738" s="12"/>
      <c r="C738" s="12"/>
      <c r="D738" s="28"/>
      <c r="E738" s="28"/>
      <c r="F738" s="28"/>
      <c r="G738" s="28"/>
      <c r="H738" s="12"/>
      <c r="I738" s="12"/>
      <c r="J738" s="12"/>
      <c r="K738" s="12"/>
    </row>
    <row r="739" spans="1:11" x14ac:dyDescent="0.25">
      <c r="A739" s="12"/>
      <c r="B739" s="12"/>
      <c r="C739" s="12"/>
      <c r="D739" s="28"/>
      <c r="E739" s="28"/>
      <c r="F739" s="28"/>
      <c r="G739" s="28"/>
      <c r="H739" s="12"/>
      <c r="I739" s="12"/>
      <c r="J739" s="12"/>
      <c r="K739" s="12"/>
    </row>
    <row r="740" spans="1:11" x14ac:dyDescent="0.25">
      <c r="A740" s="12"/>
      <c r="B740" s="12"/>
      <c r="C740" s="12"/>
      <c r="D740" s="28"/>
      <c r="E740" s="28"/>
      <c r="F740" s="28"/>
      <c r="G740" s="28"/>
      <c r="H740" s="12"/>
      <c r="I740" s="12"/>
      <c r="J740" s="12"/>
      <c r="K740" s="12"/>
    </row>
    <row r="741" spans="1:11" x14ac:dyDescent="0.25">
      <c r="A741" s="12"/>
      <c r="B741" s="12"/>
      <c r="C741" s="12"/>
      <c r="D741" s="28"/>
      <c r="E741" s="28"/>
      <c r="F741" s="28"/>
      <c r="G741" s="28"/>
      <c r="H741" s="12"/>
      <c r="I741" s="12"/>
      <c r="J741" s="12"/>
      <c r="K741" s="12"/>
    </row>
    <row r="742" spans="1:11" x14ac:dyDescent="0.25">
      <c r="A742" s="12"/>
      <c r="B742" s="12"/>
      <c r="C742" s="12"/>
      <c r="D742" s="28"/>
      <c r="E742" s="28"/>
      <c r="F742" s="28"/>
      <c r="G742" s="28"/>
      <c r="H742" s="12"/>
      <c r="I742" s="12"/>
      <c r="J742" s="12"/>
      <c r="K742" s="12"/>
    </row>
    <row r="743" spans="1:11" x14ac:dyDescent="0.25">
      <c r="A743" s="12"/>
      <c r="B743" s="12"/>
      <c r="C743" s="12"/>
      <c r="D743" s="28"/>
      <c r="E743" s="28"/>
      <c r="F743" s="28"/>
      <c r="G743" s="28"/>
      <c r="H743" s="12"/>
      <c r="I743" s="12"/>
      <c r="J743" s="12"/>
      <c r="K743" s="12"/>
    </row>
    <row r="744" spans="1:11" x14ac:dyDescent="0.25">
      <c r="A744" s="12"/>
      <c r="B744" s="12"/>
      <c r="C744" s="12"/>
      <c r="D744" s="28"/>
      <c r="E744" s="28"/>
      <c r="F744" s="28"/>
      <c r="G744" s="28"/>
      <c r="H744" s="12"/>
      <c r="I744" s="12"/>
      <c r="J744" s="12"/>
      <c r="K744" s="12"/>
    </row>
    <row r="745" spans="1:11" x14ac:dyDescent="0.25">
      <c r="A745" s="12"/>
      <c r="B745" s="12"/>
      <c r="C745" s="12"/>
      <c r="D745" s="28"/>
      <c r="E745" s="28"/>
      <c r="F745" s="28"/>
      <c r="G745" s="28"/>
      <c r="H745" s="12"/>
      <c r="I745" s="12"/>
      <c r="J745" s="12"/>
      <c r="K745" s="12"/>
    </row>
    <row r="746" spans="1:11" x14ac:dyDescent="0.25">
      <c r="A746" s="12"/>
      <c r="B746" s="12"/>
      <c r="C746" s="12"/>
      <c r="D746" s="28"/>
      <c r="E746" s="28"/>
      <c r="F746" s="28"/>
      <c r="G746" s="28"/>
      <c r="H746" s="12"/>
      <c r="I746" s="12"/>
      <c r="J746" s="12"/>
      <c r="K746" s="12"/>
    </row>
    <row r="747" spans="1:11" x14ac:dyDescent="0.25">
      <c r="A747" s="12"/>
      <c r="B747" s="12"/>
      <c r="C747" s="12"/>
      <c r="D747" s="28"/>
      <c r="E747" s="28"/>
      <c r="F747" s="28"/>
      <c r="G747" s="28"/>
      <c r="H747" s="12"/>
      <c r="I747" s="12"/>
      <c r="J747" s="12"/>
      <c r="K747" s="12"/>
    </row>
    <row r="748" spans="1:11" x14ac:dyDescent="0.25">
      <c r="A748" s="12"/>
      <c r="B748" s="12"/>
      <c r="C748" s="12"/>
      <c r="D748" s="28"/>
      <c r="E748" s="28"/>
      <c r="F748" s="28"/>
      <c r="G748" s="28"/>
      <c r="H748" s="12"/>
      <c r="I748" s="12"/>
      <c r="J748" s="12"/>
      <c r="K748" s="12"/>
    </row>
    <row r="749" spans="1:11" x14ac:dyDescent="0.25">
      <c r="A749" s="12"/>
      <c r="B749" s="12"/>
      <c r="C749" s="12"/>
      <c r="D749" s="28"/>
      <c r="E749" s="28"/>
      <c r="F749" s="28"/>
      <c r="G749" s="28"/>
      <c r="H749" s="12"/>
      <c r="I749" s="12"/>
      <c r="J749" s="12"/>
      <c r="K749" s="12"/>
    </row>
    <row r="750" spans="1:11" x14ac:dyDescent="0.25">
      <c r="A750" s="12"/>
      <c r="B750" s="12"/>
      <c r="C750" s="12"/>
      <c r="D750" s="28"/>
      <c r="E750" s="28"/>
      <c r="F750" s="28"/>
      <c r="G750" s="28"/>
      <c r="H750" s="12"/>
      <c r="I750" s="12"/>
      <c r="J750" s="12"/>
      <c r="K750" s="12"/>
    </row>
    <row r="751" spans="1:11" x14ac:dyDescent="0.25">
      <c r="A751" s="12"/>
      <c r="B751" s="12"/>
      <c r="C751" s="12"/>
      <c r="D751" s="28"/>
      <c r="E751" s="28"/>
      <c r="F751" s="28"/>
      <c r="G751" s="28"/>
      <c r="H751" s="12"/>
      <c r="I751" s="12"/>
      <c r="J751" s="12"/>
      <c r="K751" s="12"/>
    </row>
    <row r="752" spans="1:11" x14ac:dyDescent="0.25">
      <c r="A752" s="12"/>
      <c r="B752" s="12"/>
      <c r="C752" s="12"/>
      <c r="D752" s="28"/>
      <c r="E752" s="28"/>
      <c r="F752" s="28"/>
      <c r="G752" s="28"/>
      <c r="H752" s="12"/>
      <c r="I752" s="12"/>
      <c r="J752" s="12"/>
      <c r="K752" s="12"/>
    </row>
    <row r="753" spans="1:11" x14ac:dyDescent="0.25">
      <c r="A753" s="12"/>
      <c r="B753" s="12"/>
      <c r="C753" s="12"/>
      <c r="D753" s="28"/>
      <c r="E753" s="28"/>
      <c r="F753" s="28"/>
      <c r="G753" s="28"/>
      <c r="H753" s="12"/>
      <c r="I753" s="12"/>
      <c r="J753" s="12"/>
      <c r="K753" s="12"/>
    </row>
    <row r="754" spans="1:11" x14ac:dyDescent="0.25">
      <c r="A754" s="12"/>
      <c r="B754" s="12"/>
      <c r="C754" s="12"/>
      <c r="D754" s="28"/>
      <c r="E754" s="28"/>
      <c r="F754" s="28"/>
      <c r="G754" s="28"/>
      <c r="H754" s="12"/>
      <c r="I754" s="12"/>
      <c r="J754" s="12"/>
      <c r="K754" s="12"/>
    </row>
    <row r="755" spans="1:11" x14ac:dyDescent="0.25">
      <c r="A755" s="12"/>
      <c r="B755" s="12"/>
      <c r="C755" s="12"/>
      <c r="D755" s="28"/>
      <c r="E755" s="28"/>
      <c r="F755" s="28"/>
      <c r="G755" s="28"/>
      <c r="H755" s="12"/>
      <c r="I755" s="12"/>
      <c r="J755" s="12"/>
      <c r="K755" s="12"/>
    </row>
    <row r="756" spans="1:11" x14ac:dyDescent="0.25">
      <c r="A756" s="12"/>
      <c r="B756" s="12"/>
      <c r="C756" s="12"/>
      <c r="D756" s="28"/>
      <c r="E756" s="28"/>
      <c r="F756" s="28"/>
      <c r="G756" s="28"/>
      <c r="H756" s="12"/>
      <c r="I756" s="12"/>
      <c r="J756" s="12"/>
      <c r="K756" s="12"/>
    </row>
    <row r="757" spans="1:11" x14ac:dyDescent="0.25">
      <c r="A757" s="12"/>
      <c r="B757" s="12"/>
      <c r="C757" s="12"/>
      <c r="D757" s="28"/>
      <c r="E757" s="28"/>
      <c r="F757" s="28"/>
      <c r="G757" s="28"/>
      <c r="H757" s="12"/>
      <c r="I757" s="12"/>
      <c r="J757" s="12"/>
      <c r="K757" s="12"/>
    </row>
    <row r="758" spans="1:11" x14ac:dyDescent="0.25">
      <c r="A758" s="12"/>
      <c r="B758" s="12"/>
      <c r="C758" s="12"/>
      <c r="D758" s="28"/>
      <c r="E758" s="28"/>
      <c r="F758" s="28"/>
      <c r="G758" s="28"/>
      <c r="H758" s="12"/>
      <c r="I758" s="12"/>
      <c r="J758" s="12"/>
      <c r="K758" s="12"/>
    </row>
    <row r="759" spans="1:11" x14ac:dyDescent="0.25">
      <c r="A759" s="12"/>
      <c r="B759" s="12"/>
      <c r="C759" s="12"/>
      <c r="D759" s="28"/>
      <c r="E759" s="28"/>
      <c r="F759" s="28"/>
      <c r="G759" s="28"/>
      <c r="H759" s="12"/>
      <c r="I759" s="12"/>
      <c r="J759" s="12"/>
      <c r="K759" s="12"/>
    </row>
    <row r="760" spans="1:11" x14ac:dyDescent="0.25">
      <c r="A760" s="12"/>
      <c r="B760" s="12"/>
      <c r="C760" s="12"/>
      <c r="D760" s="28"/>
      <c r="E760" s="28"/>
      <c r="F760" s="28"/>
      <c r="G760" s="28"/>
      <c r="H760" s="12"/>
      <c r="I760" s="12"/>
      <c r="J760" s="12"/>
      <c r="K760" s="12"/>
    </row>
    <row r="761" spans="1:11" x14ac:dyDescent="0.25">
      <c r="A761" s="12"/>
      <c r="B761" s="12"/>
      <c r="C761" s="12"/>
      <c r="D761" s="28"/>
      <c r="E761" s="28"/>
      <c r="F761" s="28"/>
      <c r="G761" s="28"/>
      <c r="H761" s="12"/>
      <c r="I761" s="12"/>
      <c r="J761" s="12"/>
      <c r="K761" s="12"/>
    </row>
    <row r="762" spans="1:11" x14ac:dyDescent="0.25">
      <c r="A762" s="12"/>
      <c r="B762" s="12"/>
      <c r="C762" s="12"/>
      <c r="D762" s="28"/>
      <c r="E762" s="28"/>
      <c r="F762" s="28"/>
      <c r="G762" s="28"/>
      <c r="H762" s="12"/>
      <c r="I762" s="12"/>
      <c r="J762" s="12"/>
      <c r="K762" s="12"/>
    </row>
    <row r="763" spans="1:11" x14ac:dyDescent="0.25">
      <c r="A763" s="12"/>
      <c r="B763" s="12"/>
      <c r="C763" s="12"/>
      <c r="D763" s="28"/>
      <c r="E763" s="28"/>
      <c r="F763" s="28"/>
      <c r="G763" s="28"/>
      <c r="H763" s="12"/>
      <c r="I763" s="12"/>
      <c r="J763" s="12"/>
      <c r="K763" s="12"/>
    </row>
    <row r="764" spans="1:11" x14ac:dyDescent="0.25">
      <c r="A764" s="12"/>
      <c r="B764" s="12"/>
      <c r="C764" s="12"/>
      <c r="D764" s="28"/>
      <c r="E764" s="28"/>
      <c r="F764" s="28"/>
      <c r="G764" s="28"/>
      <c r="H764" s="12"/>
      <c r="I764" s="12"/>
      <c r="J764" s="12"/>
      <c r="K764" s="12"/>
    </row>
    <row r="765" spans="1:11" x14ac:dyDescent="0.25">
      <c r="A765" s="12"/>
      <c r="B765" s="12"/>
      <c r="C765" s="12"/>
      <c r="D765" s="28"/>
      <c r="E765" s="28"/>
      <c r="F765" s="28"/>
      <c r="G765" s="28"/>
      <c r="H765" s="12"/>
      <c r="I765" s="12"/>
      <c r="J765" s="12"/>
      <c r="K765" s="12"/>
    </row>
    <row r="766" spans="1:11" x14ac:dyDescent="0.25">
      <c r="A766" s="12"/>
      <c r="B766" s="12"/>
      <c r="C766" s="12"/>
      <c r="D766" s="28"/>
      <c r="E766" s="28"/>
      <c r="F766" s="28"/>
      <c r="G766" s="28"/>
      <c r="H766" s="12"/>
      <c r="I766" s="12"/>
      <c r="J766" s="12"/>
      <c r="K766" s="12"/>
    </row>
    <row r="767" spans="1:11" x14ac:dyDescent="0.25">
      <c r="A767" s="12"/>
      <c r="B767" s="12"/>
      <c r="C767" s="12"/>
      <c r="D767" s="28"/>
      <c r="E767" s="28"/>
      <c r="F767" s="28"/>
      <c r="G767" s="28"/>
      <c r="H767" s="12"/>
      <c r="I767" s="12"/>
      <c r="J767" s="12"/>
      <c r="K767" s="12"/>
    </row>
    <row r="768" spans="1:11" x14ac:dyDescent="0.25">
      <c r="A768" s="12"/>
      <c r="B768" s="12"/>
      <c r="C768" s="12"/>
      <c r="D768" s="28"/>
      <c r="E768" s="28"/>
      <c r="F768" s="28"/>
      <c r="G768" s="28"/>
      <c r="H768" s="12"/>
      <c r="I768" s="12"/>
      <c r="J768" s="12"/>
      <c r="K768" s="12"/>
    </row>
    <row r="769" spans="1:11" x14ac:dyDescent="0.25">
      <c r="A769" s="12"/>
      <c r="B769" s="12"/>
      <c r="C769" s="12"/>
      <c r="D769" s="28"/>
      <c r="E769" s="28"/>
      <c r="F769" s="28"/>
      <c r="G769" s="28"/>
      <c r="H769" s="12"/>
      <c r="I769" s="12"/>
      <c r="J769" s="12"/>
      <c r="K769" s="12"/>
    </row>
    <row r="770" spans="1:11" x14ac:dyDescent="0.25">
      <c r="A770" s="12"/>
      <c r="B770" s="12"/>
      <c r="C770" s="12"/>
      <c r="D770" s="28"/>
      <c r="E770" s="28"/>
      <c r="F770" s="28"/>
      <c r="G770" s="28"/>
      <c r="H770" s="12"/>
      <c r="I770" s="12"/>
      <c r="J770" s="12"/>
      <c r="K770" s="12"/>
    </row>
    <row r="771" spans="1:11" x14ac:dyDescent="0.25">
      <c r="A771" s="12"/>
      <c r="B771" s="12"/>
      <c r="C771" s="12"/>
      <c r="D771" s="28"/>
      <c r="E771" s="28"/>
      <c r="F771" s="28"/>
      <c r="G771" s="28"/>
      <c r="H771" s="12"/>
      <c r="I771" s="12"/>
      <c r="J771" s="12"/>
      <c r="K771" s="12"/>
    </row>
    <row r="772" spans="1:11" x14ac:dyDescent="0.25">
      <c r="A772" s="12"/>
      <c r="B772" s="12"/>
      <c r="C772" s="12"/>
      <c r="D772" s="28"/>
      <c r="E772" s="28"/>
      <c r="F772" s="28"/>
      <c r="G772" s="28"/>
      <c r="H772" s="12"/>
      <c r="I772" s="12"/>
      <c r="J772" s="12"/>
      <c r="K772" s="12"/>
    </row>
    <row r="773" spans="1:11" x14ac:dyDescent="0.25">
      <c r="A773" s="12"/>
      <c r="B773" s="12"/>
      <c r="C773" s="12"/>
      <c r="D773" s="28"/>
      <c r="E773" s="28"/>
      <c r="F773" s="28"/>
      <c r="G773" s="28"/>
      <c r="H773" s="12"/>
      <c r="I773" s="12"/>
      <c r="J773" s="12"/>
      <c r="K773" s="12"/>
    </row>
    <row r="774" spans="1:11" x14ac:dyDescent="0.25">
      <c r="A774" s="12"/>
      <c r="B774" s="12"/>
      <c r="C774" s="12"/>
      <c r="D774" s="28"/>
      <c r="E774" s="28"/>
      <c r="F774" s="28"/>
      <c r="G774" s="28"/>
      <c r="H774" s="12"/>
      <c r="I774" s="12"/>
      <c r="J774" s="12"/>
      <c r="K774" s="12"/>
    </row>
    <row r="775" spans="1:11" x14ac:dyDescent="0.25">
      <c r="A775" s="12"/>
      <c r="B775" s="12"/>
      <c r="C775" s="12"/>
      <c r="D775" s="28"/>
      <c r="E775" s="28"/>
      <c r="F775" s="28"/>
      <c r="G775" s="28"/>
      <c r="H775" s="12"/>
      <c r="I775" s="12"/>
      <c r="J775" s="12"/>
      <c r="K775" s="12"/>
    </row>
    <row r="776" spans="1:11" x14ac:dyDescent="0.25">
      <c r="A776" s="12"/>
      <c r="B776" s="12"/>
      <c r="C776" s="12"/>
      <c r="D776" s="28"/>
      <c r="E776" s="28"/>
      <c r="F776" s="28"/>
      <c r="G776" s="28"/>
      <c r="H776" s="12"/>
      <c r="I776" s="12"/>
      <c r="J776" s="12"/>
      <c r="K776" s="12"/>
    </row>
    <row r="777" spans="1:11" x14ac:dyDescent="0.25">
      <c r="A777" s="12"/>
      <c r="B777" s="12"/>
      <c r="C777" s="12"/>
      <c r="D777" s="28"/>
      <c r="E777" s="28"/>
      <c r="F777" s="28"/>
      <c r="G777" s="28"/>
      <c r="H777" s="12"/>
      <c r="I777" s="12"/>
      <c r="J777" s="12"/>
      <c r="K777" s="12"/>
    </row>
    <row r="778" spans="1:11" x14ac:dyDescent="0.25">
      <c r="A778" s="12"/>
      <c r="B778" s="12"/>
      <c r="C778" s="12"/>
      <c r="D778" s="28"/>
      <c r="E778" s="28"/>
      <c r="F778" s="28"/>
      <c r="G778" s="28"/>
      <c r="H778" s="12"/>
      <c r="I778" s="12"/>
      <c r="J778" s="12"/>
      <c r="K778" s="12"/>
    </row>
    <row r="779" spans="1:11" x14ac:dyDescent="0.25">
      <c r="A779" s="12"/>
      <c r="B779" s="12"/>
      <c r="C779" s="12"/>
      <c r="D779" s="28"/>
      <c r="E779" s="28"/>
      <c r="F779" s="28"/>
      <c r="G779" s="28"/>
      <c r="H779" s="12"/>
      <c r="I779" s="12"/>
      <c r="J779" s="12"/>
      <c r="K779" s="12"/>
    </row>
    <row r="780" spans="1:11" x14ac:dyDescent="0.25">
      <c r="A780" s="12"/>
      <c r="B780" s="12"/>
      <c r="C780" s="12"/>
      <c r="D780" s="28"/>
      <c r="E780" s="28"/>
      <c r="F780" s="28"/>
      <c r="G780" s="28"/>
      <c r="H780" s="12"/>
      <c r="I780" s="12"/>
      <c r="J780" s="12"/>
      <c r="K780" s="12"/>
    </row>
    <row r="781" spans="1:11" x14ac:dyDescent="0.25">
      <c r="A781" s="12"/>
      <c r="B781" s="12"/>
      <c r="C781" s="12"/>
      <c r="D781" s="28"/>
      <c r="E781" s="28"/>
      <c r="F781" s="28"/>
      <c r="G781" s="28"/>
      <c r="H781" s="12"/>
      <c r="I781" s="12"/>
      <c r="J781" s="12"/>
      <c r="K781" s="12"/>
    </row>
    <row r="782" spans="1:11" x14ac:dyDescent="0.25">
      <c r="A782" s="12"/>
      <c r="B782" s="12"/>
      <c r="C782" s="12"/>
      <c r="D782" s="28"/>
      <c r="E782" s="28"/>
      <c r="F782" s="28"/>
      <c r="G782" s="28"/>
      <c r="H782" s="12"/>
      <c r="I782" s="12"/>
      <c r="J782" s="12"/>
      <c r="K782" s="12"/>
    </row>
    <row r="783" spans="1:11" x14ac:dyDescent="0.25">
      <c r="A783" s="12"/>
      <c r="B783" s="12"/>
      <c r="C783" s="12"/>
      <c r="D783" s="28"/>
      <c r="E783" s="28"/>
      <c r="F783" s="28"/>
      <c r="G783" s="28"/>
      <c r="H783" s="12"/>
      <c r="I783" s="12"/>
      <c r="J783" s="12"/>
      <c r="K783" s="12"/>
    </row>
    <row r="784" spans="1:11" x14ac:dyDescent="0.25">
      <c r="A784" s="12"/>
      <c r="B784" s="12"/>
      <c r="C784" s="12"/>
      <c r="D784" s="28"/>
      <c r="E784" s="28"/>
      <c r="F784" s="28"/>
      <c r="G784" s="28"/>
      <c r="H784" s="12"/>
      <c r="I784" s="12"/>
      <c r="J784" s="12"/>
      <c r="K784" s="12"/>
    </row>
    <row r="785" spans="1:11" x14ac:dyDescent="0.25">
      <c r="A785" s="12"/>
      <c r="B785" s="12"/>
      <c r="C785" s="12"/>
      <c r="D785" s="28"/>
      <c r="E785" s="28"/>
      <c r="F785" s="28"/>
      <c r="G785" s="28"/>
      <c r="H785" s="12"/>
      <c r="I785" s="12"/>
      <c r="J785" s="12"/>
      <c r="K785" s="12"/>
    </row>
    <row r="786" spans="1:11" x14ac:dyDescent="0.25">
      <c r="A786" s="12"/>
      <c r="B786" s="12"/>
      <c r="C786" s="12"/>
      <c r="D786" s="28"/>
      <c r="E786" s="28"/>
      <c r="F786" s="28"/>
      <c r="G786" s="28"/>
      <c r="H786" s="12"/>
      <c r="I786" s="12"/>
      <c r="J786" s="12"/>
      <c r="K786" s="12"/>
    </row>
    <row r="787" spans="1:11" x14ac:dyDescent="0.25">
      <c r="A787" s="12"/>
      <c r="B787" s="12"/>
      <c r="C787" s="12"/>
      <c r="D787" s="28"/>
      <c r="E787" s="28"/>
      <c r="F787" s="28"/>
      <c r="G787" s="28"/>
      <c r="H787" s="12"/>
      <c r="I787" s="12"/>
      <c r="J787" s="12"/>
      <c r="K787" s="12"/>
    </row>
    <row r="788" spans="1:11" x14ac:dyDescent="0.25">
      <c r="A788" s="12"/>
      <c r="B788" s="12"/>
      <c r="C788" s="12"/>
      <c r="D788" s="28"/>
      <c r="E788" s="28"/>
      <c r="F788" s="28"/>
      <c r="G788" s="28"/>
      <c r="H788" s="12"/>
      <c r="I788" s="12"/>
      <c r="J788" s="12"/>
      <c r="K788" s="12"/>
    </row>
    <row r="789" spans="1:11" x14ac:dyDescent="0.25">
      <c r="A789" s="12"/>
      <c r="B789" s="12"/>
      <c r="C789" s="12"/>
      <c r="D789" s="28"/>
      <c r="E789" s="28"/>
      <c r="F789" s="28"/>
      <c r="G789" s="28"/>
      <c r="H789" s="12"/>
      <c r="I789" s="12"/>
      <c r="J789" s="12"/>
      <c r="K789" s="12"/>
    </row>
    <row r="790" spans="1:11" x14ac:dyDescent="0.25">
      <c r="A790" s="12"/>
      <c r="B790" s="12"/>
      <c r="C790" s="12"/>
      <c r="D790" s="28"/>
      <c r="E790" s="28"/>
      <c r="F790" s="28"/>
      <c r="G790" s="28"/>
      <c r="H790" s="12"/>
      <c r="I790" s="12"/>
      <c r="J790" s="12"/>
      <c r="K790" s="12"/>
    </row>
    <row r="791" spans="1:11" x14ac:dyDescent="0.25">
      <c r="A791" s="12"/>
      <c r="B791" s="12"/>
      <c r="C791" s="12"/>
      <c r="D791" s="28"/>
      <c r="E791" s="28"/>
      <c r="F791" s="28"/>
      <c r="G791" s="28"/>
      <c r="H791" s="12"/>
      <c r="I791" s="12"/>
      <c r="J791" s="12"/>
      <c r="K791" s="12"/>
    </row>
    <row r="792" spans="1:11" x14ac:dyDescent="0.25">
      <c r="A792" s="12"/>
      <c r="B792" s="12"/>
      <c r="C792" s="12"/>
      <c r="D792" s="28"/>
      <c r="E792" s="28"/>
      <c r="F792" s="28"/>
      <c r="G792" s="28"/>
      <c r="H792" s="12"/>
      <c r="I792" s="12"/>
      <c r="J792" s="12"/>
      <c r="K792" s="12"/>
    </row>
    <row r="793" spans="1:11" x14ac:dyDescent="0.25">
      <c r="A793" s="12"/>
      <c r="B793" s="12"/>
      <c r="C793" s="12"/>
      <c r="D793" s="28"/>
      <c r="E793" s="28"/>
      <c r="F793" s="28"/>
      <c r="G793" s="28"/>
      <c r="H793" s="12"/>
      <c r="I793" s="12"/>
      <c r="J793" s="12"/>
      <c r="K793" s="12"/>
    </row>
    <row r="794" spans="1:11" x14ac:dyDescent="0.25">
      <c r="A794" s="12"/>
      <c r="B794" s="12"/>
      <c r="C794" s="12"/>
      <c r="D794" s="28"/>
      <c r="E794" s="28"/>
      <c r="F794" s="28"/>
      <c r="G794" s="28"/>
      <c r="H794" s="12"/>
      <c r="I794" s="12"/>
      <c r="J794" s="12"/>
      <c r="K794" s="12"/>
    </row>
    <row r="795" spans="1:11" x14ac:dyDescent="0.25">
      <c r="A795" s="12"/>
      <c r="B795" s="12"/>
      <c r="C795" s="12"/>
      <c r="D795" s="28"/>
      <c r="E795" s="28"/>
      <c r="F795" s="28"/>
      <c r="G795" s="28"/>
      <c r="H795" s="12"/>
      <c r="I795" s="12"/>
      <c r="J795" s="12"/>
      <c r="K795" s="12"/>
    </row>
    <row r="796" spans="1:11" x14ac:dyDescent="0.25">
      <c r="A796" s="12"/>
      <c r="B796" s="12"/>
      <c r="C796" s="12"/>
      <c r="D796" s="28"/>
      <c r="E796" s="28"/>
      <c r="F796" s="28"/>
      <c r="G796" s="28"/>
      <c r="H796" s="12"/>
      <c r="I796" s="12"/>
      <c r="J796" s="12"/>
      <c r="K796" s="12"/>
    </row>
    <row r="797" spans="1:11" x14ac:dyDescent="0.25">
      <c r="A797" s="12"/>
      <c r="B797" s="12"/>
      <c r="C797" s="12"/>
      <c r="D797" s="28"/>
      <c r="E797" s="28"/>
      <c r="F797" s="28"/>
      <c r="G797" s="28"/>
      <c r="H797" s="12"/>
      <c r="I797" s="12"/>
      <c r="J797" s="12"/>
      <c r="K797" s="12"/>
    </row>
    <row r="798" spans="1:11" x14ac:dyDescent="0.25">
      <c r="A798" s="12"/>
      <c r="B798" s="12"/>
      <c r="C798" s="12"/>
      <c r="D798" s="28"/>
      <c r="E798" s="28"/>
      <c r="F798" s="28"/>
      <c r="G798" s="28"/>
      <c r="H798" s="12"/>
      <c r="I798" s="12"/>
      <c r="J798" s="12"/>
      <c r="K798" s="12"/>
    </row>
    <row r="799" spans="1:11" x14ac:dyDescent="0.25">
      <c r="A799" s="12"/>
      <c r="B799" s="12"/>
      <c r="C799" s="12"/>
      <c r="D799" s="28"/>
      <c r="E799" s="28"/>
      <c r="F799" s="28"/>
      <c r="G799" s="28"/>
      <c r="H799" s="12"/>
      <c r="I799" s="12"/>
      <c r="J799" s="12"/>
      <c r="K799" s="12"/>
    </row>
    <row r="800" spans="1:11" x14ac:dyDescent="0.25">
      <c r="A800" s="12"/>
      <c r="B800" s="12"/>
      <c r="C800" s="12"/>
      <c r="D800" s="28"/>
      <c r="E800" s="28"/>
      <c r="F800" s="28"/>
      <c r="G800" s="28"/>
      <c r="H800" s="12"/>
      <c r="I800" s="12"/>
      <c r="J800" s="12"/>
      <c r="K800" s="12"/>
    </row>
    <row r="801" spans="1:11" x14ac:dyDescent="0.25">
      <c r="A801" s="12"/>
      <c r="B801" s="12"/>
      <c r="C801" s="12"/>
      <c r="D801" s="28"/>
      <c r="E801" s="28"/>
      <c r="F801" s="28"/>
      <c r="G801" s="28"/>
      <c r="H801" s="12"/>
      <c r="I801" s="12"/>
      <c r="J801" s="12"/>
      <c r="K801" s="12"/>
    </row>
    <row r="802" spans="1:11" x14ac:dyDescent="0.25">
      <c r="A802" s="12"/>
      <c r="B802" s="12"/>
      <c r="C802" s="12"/>
      <c r="D802" s="28"/>
      <c r="E802" s="28"/>
      <c r="F802" s="28"/>
      <c r="G802" s="28"/>
      <c r="H802" s="12"/>
      <c r="I802" s="12"/>
      <c r="J802" s="12"/>
      <c r="K802" s="12"/>
    </row>
    <row r="803" spans="1:11" x14ac:dyDescent="0.25">
      <c r="A803" s="12"/>
      <c r="B803" s="12"/>
      <c r="C803" s="12"/>
      <c r="D803" s="28"/>
      <c r="E803" s="28"/>
      <c r="F803" s="28"/>
      <c r="G803" s="28"/>
      <c r="H803" s="12"/>
      <c r="I803" s="12"/>
      <c r="J803" s="12"/>
      <c r="K803" s="12"/>
    </row>
    <row r="804" spans="1:11" x14ac:dyDescent="0.25">
      <c r="A804" s="12"/>
      <c r="B804" s="12"/>
      <c r="C804" s="12"/>
      <c r="D804" s="28"/>
      <c r="E804" s="28"/>
      <c r="F804" s="28"/>
      <c r="G804" s="28"/>
      <c r="H804" s="12"/>
      <c r="I804" s="12"/>
      <c r="J804" s="12"/>
      <c r="K804" s="12"/>
    </row>
    <row r="805" spans="1:11" x14ac:dyDescent="0.25">
      <c r="A805" s="12"/>
      <c r="B805" s="12"/>
      <c r="C805" s="12"/>
      <c r="D805" s="28"/>
      <c r="E805" s="28"/>
      <c r="F805" s="28"/>
      <c r="G805" s="28"/>
      <c r="H805" s="12"/>
      <c r="I805" s="12"/>
      <c r="J805" s="12"/>
      <c r="K805" s="12"/>
    </row>
    <row r="806" spans="1:11" x14ac:dyDescent="0.25">
      <c r="A806" s="12"/>
      <c r="B806" s="12"/>
      <c r="C806" s="12"/>
      <c r="D806" s="28"/>
      <c r="E806" s="28"/>
      <c r="F806" s="28"/>
      <c r="G806" s="28"/>
      <c r="H806" s="12"/>
      <c r="I806" s="12"/>
      <c r="J806" s="12"/>
      <c r="K806" s="12"/>
    </row>
    <row r="807" spans="1:11" x14ac:dyDescent="0.25">
      <c r="A807" s="12"/>
      <c r="B807" s="12"/>
      <c r="C807" s="12"/>
      <c r="D807" s="28"/>
      <c r="E807" s="28"/>
      <c r="F807" s="28"/>
      <c r="G807" s="28"/>
      <c r="H807" s="12"/>
      <c r="I807" s="12"/>
      <c r="J807" s="12"/>
      <c r="K807" s="12"/>
    </row>
    <row r="808" spans="1:11" x14ac:dyDescent="0.25">
      <c r="A808" s="12"/>
      <c r="B808" s="12"/>
      <c r="C808" s="12"/>
      <c r="D808" s="28"/>
      <c r="E808" s="28"/>
      <c r="F808" s="28"/>
      <c r="G808" s="28"/>
      <c r="H808" s="12"/>
      <c r="I808" s="12"/>
      <c r="J808" s="12"/>
      <c r="K808" s="12"/>
    </row>
    <row r="809" spans="1:11" x14ac:dyDescent="0.25">
      <c r="A809" s="12"/>
      <c r="B809" s="12"/>
      <c r="C809" s="12"/>
      <c r="D809" s="28"/>
      <c r="E809" s="28"/>
      <c r="F809" s="28"/>
      <c r="G809" s="28"/>
      <c r="H809" s="12"/>
      <c r="I809" s="12"/>
      <c r="J809" s="12"/>
      <c r="K809" s="12"/>
    </row>
    <row r="810" spans="1:11" x14ac:dyDescent="0.25">
      <c r="A810" s="12"/>
      <c r="B810" s="12"/>
      <c r="C810" s="12"/>
      <c r="D810" s="28"/>
      <c r="E810" s="28"/>
      <c r="F810" s="28"/>
      <c r="G810" s="28"/>
      <c r="H810" s="12"/>
      <c r="I810" s="12"/>
      <c r="J810" s="12"/>
      <c r="K810" s="12"/>
    </row>
    <row r="811" spans="1:11" x14ac:dyDescent="0.25">
      <c r="A811" s="12"/>
      <c r="B811" s="12"/>
      <c r="C811" s="12"/>
      <c r="D811" s="28"/>
      <c r="E811" s="28"/>
      <c r="F811" s="28"/>
      <c r="G811" s="28"/>
      <c r="H811" s="12"/>
      <c r="I811" s="12"/>
      <c r="J811" s="12"/>
      <c r="K811" s="12"/>
    </row>
    <row r="812" spans="1:11" x14ac:dyDescent="0.25">
      <c r="A812" s="12"/>
      <c r="B812" s="12"/>
      <c r="C812" s="12"/>
      <c r="D812" s="28"/>
      <c r="E812" s="28"/>
      <c r="F812" s="28"/>
      <c r="G812" s="28"/>
      <c r="H812" s="12"/>
      <c r="I812" s="12"/>
      <c r="J812" s="12"/>
      <c r="K812" s="12"/>
    </row>
    <row r="813" spans="1:11" x14ac:dyDescent="0.25">
      <c r="A813" s="12"/>
      <c r="B813" s="12"/>
      <c r="C813" s="12"/>
      <c r="D813" s="28"/>
      <c r="E813" s="28"/>
      <c r="F813" s="28"/>
      <c r="G813" s="28"/>
      <c r="H813" s="12"/>
      <c r="I813" s="12"/>
      <c r="J813" s="12"/>
      <c r="K813" s="12"/>
    </row>
    <row r="814" spans="1:11" x14ac:dyDescent="0.25">
      <c r="A814" s="12"/>
      <c r="B814" s="12"/>
      <c r="C814" s="12"/>
      <c r="D814" s="28"/>
      <c r="E814" s="28"/>
      <c r="F814" s="28"/>
      <c r="G814" s="28"/>
      <c r="H814" s="12"/>
      <c r="I814" s="12"/>
      <c r="J814" s="12"/>
      <c r="K814" s="12"/>
    </row>
    <row r="815" spans="1:11" x14ac:dyDescent="0.25">
      <c r="A815" s="12"/>
      <c r="B815" s="12"/>
      <c r="C815" s="12"/>
      <c r="D815" s="28"/>
      <c r="E815" s="28"/>
      <c r="F815" s="28"/>
      <c r="G815" s="28"/>
      <c r="H815" s="12"/>
      <c r="I815" s="12"/>
      <c r="J815" s="12"/>
      <c r="K815" s="12"/>
    </row>
    <row r="816" spans="1:11" x14ac:dyDescent="0.25">
      <c r="A816" s="12"/>
      <c r="B816" s="12"/>
      <c r="C816" s="12"/>
      <c r="D816" s="28"/>
      <c r="E816" s="28"/>
      <c r="F816" s="28"/>
      <c r="G816" s="28"/>
      <c r="H816" s="12"/>
      <c r="I816" s="12"/>
      <c r="J816" s="12"/>
      <c r="K816" s="12"/>
    </row>
    <row r="817" spans="1:11" x14ac:dyDescent="0.25">
      <c r="A817" s="12"/>
      <c r="B817" s="12"/>
      <c r="C817" s="12"/>
      <c r="D817" s="28"/>
      <c r="E817" s="28"/>
      <c r="F817" s="28"/>
      <c r="G817" s="28"/>
      <c r="H817" s="12"/>
      <c r="I817" s="12"/>
      <c r="J817" s="12"/>
      <c r="K817" s="12"/>
    </row>
    <row r="818" spans="1:11" x14ac:dyDescent="0.25">
      <c r="A818" s="12"/>
      <c r="B818" s="12"/>
      <c r="C818" s="12"/>
      <c r="D818" s="28"/>
      <c r="E818" s="28"/>
      <c r="F818" s="28"/>
      <c r="G818" s="28"/>
      <c r="H818" s="12"/>
      <c r="I818" s="12"/>
      <c r="J818" s="12"/>
      <c r="K818" s="12"/>
    </row>
    <row r="819" spans="1:11" x14ac:dyDescent="0.25">
      <c r="A819" s="12"/>
      <c r="B819" s="12"/>
      <c r="C819" s="12"/>
      <c r="D819" s="28"/>
      <c r="E819" s="28"/>
      <c r="F819" s="28"/>
      <c r="G819" s="28"/>
      <c r="H819" s="12"/>
      <c r="I819" s="12"/>
      <c r="J819" s="12"/>
      <c r="K819" s="12"/>
    </row>
    <row r="820" spans="1:11" x14ac:dyDescent="0.25">
      <c r="A820" s="12"/>
      <c r="B820" s="12"/>
      <c r="C820" s="12"/>
      <c r="D820" s="28"/>
      <c r="E820" s="28"/>
      <c r="F820" s="28"/>
      <c r="G820" s="28"/>
      <c r="H820" s="12"/>
      <c r="I820" s="12"/>
      <c r="J820" s="12"/>
      <c r="K820" s="12"/>
    </row>
    <row r="821" spans="1:11" x14ac:dyDescent="0.25">
      <c r="A821" s="12"/>
      <c r="B821" s="12"/>
      <c r="C821" s="12"/>
      <c r="D821" s="28"/>
      <c r="E821" s="28"/>
      <c r="F821" s="28"/>
      <c r="G821" s="28"/>
      <c r="H821" s="12"/>
      <c r="I821" s="12"/>
      <c r="J821" s="12"/>
      <c r="K821" s="12"/>
    </row>
    <row r="822" spans="1:11" x14ac:dyDescent="0.25">
      <c r="A822" s="12"/>
      <c r="B822" s="12"/>
      <c r="C822" s="12"/>
      <c r="D822" s="28"/>
      <c r="E822" s="28"/>
      <c r="F822" s="28"/>
      <c r="G822" s="28"/>
      <c r="H822" s="12"/>
      <c r="I822" s="12"/>
      <c r="J822" s="12"/>
      <c r="K822" s="12"/>
    </row>
    <row r="823" spans="1:11" x14ac:dyDescent="0.25">
      <c r="A823" s="12"/>
      <c r="B823" s="12"/>
      <c r="C823" s="12"/>
      <c r="D823" s="28"/>
      <c r="E823" s="28"/>
      <c r="F823" s="28"/>
      <c r="G823" s="28"/>
      <c r="H823" s="12"/>
      <c r="I823" s="12"/>
      <c r="J823" s="12"/>
      <c r="K823" s="12"/>
    </row>
    <row r="824" spans="1:11" x14ac:dyDescent="0.25">
      <c r="A824" s="12"/>
      <c r="B824" s="12"/>
      <c r="C824" s="12"/>
      <c r="D824" s="28"/>
      <c r="E824" s="28"/>
      <c r="F824" s="28"/>
      <c r="G824" s="28"/>
      <c r="H824" s="12"/>
      <c r="I824" s="12"/>
      <c r="J824" s="12"/>
      <c r="K824" s="12"/>
    </row>
    <row r="825" spans="1:11" x14ac:dyDescent="0.25">
      <c r="A825" s="12"/>
      <c r="B825" s="12"/>
      <c r="C825" s="12"/>
      <c r="D825" s="28"/>
      <c r="E825" s="28"/>
      <c r="F825" s="28"/>
      <c r="G825" s="28"/>
      <c r="H825" s="12"/>
      <c r="I825" s="12"/>
      <c r="J825" s="12"/>
      <c r="K825" s="12"/>
    </row>
    <row r="826" spans="1:11" x14ac:dyDescent="0.25">
      <c r="A826" s="12"/>
      <c r="B826" s="12"/>
      <c r="C826" s="12"/>
      <c r="D826" s="28"/>
      <c r="E826" s="28"/>
      <c r="F826" s="28"/>
      <c r="G826" s="28"/>
      <c r="H826" s="12"/>
      <c r="I826" s="12"/>
      <c r="J826" s="12"/>
      <c r="K826" s="12"/>
    </row>
    <row r="827" spans="1:11" x14ac:dyDescent="0.25">
      <c r="A827" s="12"/>
      <c r="B827" s="12"/>
      <c r="C827" s="12"/>
      <c r="D827" s="28"/>
      <c r="E827" s="28"/>
      <c r="F827" s="28"/>
      <c r="G827" s="28"/>
      <c r="H827" s="12"/>
      <c r="I827" s="12"/>
      <c r="J827" s="12"/>
      <c r="K827" s="12"/>
    </row>
    <row r="828" spans="1:11" x14ac:dyDescent="0.25">
      <c r="A828" s="12"/>
      <c r="B828" s="12"/>
      <c r="C828" s="12"/>
      <c r="D828" s="28"/>
      <c r="E828" s="28"/>
      <c r="F828" s="28"/>
      <c r="G828" s="28"/>
      <c r="H828" s="12"/>
      <c r="I828" s="12"/>
      <c r="J828" s="12"/>
      <c r="K828" s="12"/>
    </row>
    <row r="829" spans="1:11" x14ac:dyDescent="0.25">
      <c r="A829" s="12"/>
      <c r="B829" s="12"/>
      <c r="C829" s="12"/>
      <c r="D829" s="28"/>
      <c r="E829" s="28"/>
      <c r="F829" s="28"/>
      <c r="G829" s="28"/>
      <c r="H829" s="12"/>
      <c r="I829" s="12"/>
      <c r="J829" s="12"/>
      <c r="K829" s="12"/>
    </row>
    <row r="830" spans="1:11" x14ac:dyDescent="0.25">
      <c r="A830" s="12"/>
      <c r="B830" s="12"/>
      <c r="C830" s="12"/>
      <c r="D830" s="28"/>
      <c r="E830" s="28"/>
      <c r="F830" s="28"/>
      <c r="G830" s="28"/>
      <c r="H830" s="12"/>
      <c r="I830" s="12"/>
      <c r="J830" s="12"/>
      <c r="K830" s="12"/>
    </row>
    <row r="831" spans="1:11" x14ac:dyDescent="0.25">
      <c r="A831" s="12"/>
      <c r="B831" s="12"/>
      <c r="C831" s="12"/>
      <c r="D831" s="28"/>
      <c r="E831" s="28"/>
      <c r="F831" s="28"/>
      <c r="G831" s="28"/>
      <c r="H831" s="12"/>
      <c r="I831" s="12"/>
      <c r="J831" s="12"/>
      <c r="K831" s="12"/>
    </row>
    <row r="832" spans="1:11" x14ac:dyDescent="0.25">
      <c r="A832" s="12"/>
      <c r="B832" s="12"/>
      <c r="C832" s="12"/>
      <c r="D832" s="28"/>
      <c r="E832" s="28"/>
      <c r="F832" s="28"/>
      <c r="G832" s="28"/>
      <c r="H832" s="12"/>
      <c r="I832" s="12"/>
      <c r="J832" s="12"/>
      <c r="K832" s="12"/>
    </row>
    <row r="833" spans="1:11" x14ac:dyDescent="0.25">
      <c r="A833" s="12"/>
      <c r="B833" s="12"/>
      <c r="C833" s="12"/>
      <c r="D833" s="28"/>
      <c r="E833" s="28"/>
      <c r="F833" s="28"/>
      <c r="G833" s="28"/>
      <c r="H833" s="12"/>
      <c r="I833" s="12"/>
      <c r="J833" s="12"/>
      <c r="K833" s="12"/>
    </row>
    <row r="834" spans="1:11" x14ac:dyDescent="0.25">
      <c r="A834" s="12"/>
      <c r="B834" s="12"/>
      <c r="C834" s="12"/>
      <c r="D834" s="28"/>
      <c r="E834" s="28"/>
      <c r="F834" s="28"/>
      <c r="G834" s="28"/>
      <c r="H834" s="12"/>
      <c r="I834" s="12"/>
      <c r="J834" s="12"/>
      <c r="K834" s="12"/>
    </row>
    <row r="835" spans="1:11" x14ac:dyDescent="0.25">
      <c r="A835" s="12"/>
      <c r="B835" s="12"/>
      <c r="C835" s="12"/>
      <c r="D835" s="28"/>
      <c r="E835" s="28"/>
      <c r="F835" s="28"/>
      <c r="G835" s="28"/>
      <c r="H835" s="12"/>
      <c r="I835" s="12"/>
      <c r="J835" s="12"/>
      <c r="K835" s="12"/>
    </row>
    <row r="836" spans="1:11" x14ac:dyDescent="0.25">
      <c r="A836" s="12"/>
      <c r="B836" s="12"/>
      <c r="C836" s="12"/>
      <c r="D836" s="28"/>
      <c r="E836" s="28"/>
      <c r="F836" s="28"/>
      <c r="G836" s="28"/>
      <c r="H836" s="12"/>
      <c r="I836" s="12"/>
      <c r="J836" s="12"/>
      <c r="K836" s="12"/>
    </row>
    <row r="837" spans="1:11" x14ac:dyDescent="0.25">
      <c r="A837" s="12"/>
      <c r="B837" s="12"/>
      <c r="C837" s="12"/>
      <c r="D837" s="28"/>
      <c r="E837" s="28"/>
      <c r="F837" s="28"/>
      <c r="G837" s="28"/>
      <c r="H837" s="12"/>
      <c r="I837" s="12"/>
      <c r="J837" s="12"/>
      <c r="K837" s="12"/>
    </row>
    <row r="838" spans="1:11" x14ac:dyDescent="0.25">
      <c r="A838" s="12"/>
      <c r="B838" s="12"/>
      <c r="C838" s="12"/>
      <c r="D838" s="28"/>
      <c r="E838" s="28"/>
      <c r="F838" s="28"/>
      <c r="G838" s="28"/>
      <c r="H838" s="12"/>
      <c r="I838" s="12"/>
      <c r="J838" s="12"/>
      <c r="K838" s="12"/>
    </row>
    <row r="839" spans="1:11" x14ac:dyDescent="0.25">
      <c r="A839" s="12"/>
      <c r="B839" s="12"/>
      <c r="C839" s="12"/>
      <c r="D839" s="28"/>
      <c r="E839" s="28"/>
      <c r="F839" s="28"/>
      <c r="G839" s="28"/>
      <c r="H839" s="12"/>
      <c r="I839" s="12"/>
      <c r="J839" s="12"/>
      <c r="K839" s="12"/>
    </row>
    <row r="840" spans="1:11" x14ac:dyDescent="0.25">
      <c r="A840" s="12"/>
      <c r="B840" s="12"/>
      <c r="C840" s="12"/>
      <c r="D840" s="28"/>
      <c r="E840" s="28"/>
      <c r="F840" s="28"/>
      <c r="G840" s="28"/>
      <c r="H840" s="12"/>
      <c r="I840" s="12"/>
      <c r="J840" s="12"/>
      <c r="K840" s="12"/>
    </row>
    <row r="841" spans="1:11" x14ac:dyDescent="0.25">
      <c r="A841" s="12"/>
      <c r="B841" s="12"/>
      <c r="C841" s="12"/>
      <c r="D841" s="28"/>
      <c r="E841" s="28"/>
      <c r="F841" s="28"/>
      <c r="G841" s="28"/>
      <c r="H841" s="12"/>
      <c r="I841" s="12"/>
      <c r="J841" s="12"/>
      <c r="K841" s="12"/>
    </row>
    <row r="842" spans="1:11" x14ac:dyDescent="0.25">
      <c r="A842" s="12"/>
      <c r="B842" s="12"/>
      <c r="C842" s="12"/>
      <c r="D842" s="28"/>
      <c r="E842" s="28"/>
      <c r="F842" s="28"/>
      <c r="G842" s="28"/>
      <c r="H842" s="12"/>
      <c r="I842" s="12"/>
      <c r="J842" s="12"/>
      <c r="K842" s="12"/>
    </row>
    <row r="843" spans="1:11" x14ac:dyDescent="0.25">
      <c r="A843" s="12"/>
      <c r="B843" s="12"/>
      <c r="C843" s="12"/>
      <c r="D843" s="28"/>
      <c r="E843" s="28"/>
      <c r="F843" s="28"/>
      <c r="G843" s="28"/>
      <c r="H843" s="12"/>
      <c r="I843" s="12"/>
      <c r="J843" s="12"/>
      <c r="K843" s="12"/>
    </row>
    <row r="844" spans="1:11" x14ac:dyDescent="0.25">
      <c r="A844" s="12"/>
      <c r="B844" s="12"/>
      <c r="C844" s="12"/>
      <c r="D844" s="28"/>
      <c r="E844" s="28"/>
      <c r="F844" s="28"/>
      <c r="G844" s="28"/>
      <c r="H844" s="12"/>
      <c r="I844" s="12"/>
      <c r="J844" s="12"/>
      <c r="K844" s="12"/>
    </row>
    <row r="845" spans="1:11" x14ac:dyDescent="0.25">
      <c r="A845" s="12"/>
      <c r="B845" s="12"/>
      <c r="C845" s="12"/>
      <c r="D845" s="28"/>
      <c r="E845" s="28"/>
      <c r="F845" s="28"/>
      <c r="G845" s="28"/>
      <c r="H845" s="12"/>
      <c r="I845" s="12"/>
      <c r="J845" s="12"/>
      <c r="K845" s="12"/>
    </row>
    <row r="846" spans="1:11" x14ac:dyDescent="0.25">
      <c r="A846" s="12"/>
      <c r="B846" s="12"/>
      <c r="C846" s="12"/>
      <c r="D846" s="28"/>
      <c r="E846" s="28"/>
      <c r="F846" s="28"/>
      <c r="G846" s="28"/>
      <c r="H846" s="12"/>
      <c r="I846" s="12"/>
      <c r="J846" s="12"/>
      <c r="K846" s="12"/>
    </row>
    <row r="847" spans="1:11" x14ac:dyDescent="0.25">
      <c r="A847" s="12"/>
      <c r="B847" s="12"/>
      <c r="C847" s="12"/>
      <c r="D847" s="28"/>
      <c r="E847" s="28"/>
      <c r="F847" s="28"/>
      <c r="G847" s="28"/>
      <c r="H847" s="12"/>
      <c r="I847" s="12"/>
      <c r="J847" s="12"/>
      <c r="K847" s="12"/>
    </row>
    <row r="848" spans="1:11" x14ac:dyDescent="0.25">
      <c r="A848" s="12"/>
      <c r="B848" s="12"/>
      <c r="C848" s="12"/>
      <c r="D848" s="28"/>
      <c r="E848" s="28"/>
      <c r="F848" s="28"/>
      <c r="G848" s="28"/>
      <c r="H848" s="12"/>
      <c r="I848" s="12"/>
      <c r="J848" s="12"/>
      <c r="K848" s="12"/>
    </row>
    <row r="849" spans="1:11" x14ac:dyDescent="0.25">
      <c r="A849" s="12"/>
      <c r="B849" s="12"/>
      <c r="C849" s="12"/>
      <c r="D849" s="28"/>
      <c r="E849" s="28"/>
      <c r="F849" s="28"/>
      <c r="G849" s="28"/>
      <c r="H849" s="12"/>
      <c r="I849" s="12"/>
      <c r="J849" s="12"/>
      <c r="K849" s="12"/>
    </row>
    <row r="850" spans="1:11" x14ac:dyDescent="0.25">
      <c r="A850" s="12"/>
      <c r="B850" s="12"/>
      <c r="C850" s="12"/>
      <c r="D850" s="28"/>
      <c r="E850" s="28"/>
      <c r="F850" s="28"/>
      <c r="G850" s="28"/>
      <c r="H850" s="12"/>
      <c r="I850" s="12"/>
      <c r="J850" s="12"/>
      <c r="K850" s="12"/>
    </row>
    <row r="851" spans="1:11" x14ac:dyDescent="0.25">
      <c r="A851" s="12"/>
      <c r="B851" s="12"/>
      <c r="C851" s="12"/>
      <c r="D851" s="28"/>
      <c r="E851" s="28"/>
      <c r="F851" s="28"/>
      <c r="G851" s="28"/>
      <c r="H851" s="12"/>
      <c r="I851" s="12"/>
      <c r="J851" s="12"/>
      <c r="K851" s="12"/>
    </row>
    <row r="852" spans="1:11" x14ac:dyDescent="0.25">
      <c r="A852" s="12"/>
      <c r="B852" s="12"/>
      <c r="C852" s="12"/>
      <c r="D852" s="28"/>
      <c r="E852" s="28"/>
      <c r="F852" s="28"/>
      <c r="G852" s="28"/>
      <c r="H852" s="12"/>
      <c r="I852" s="12"/>
      <c r="J852" s="12"/>
      <c r="K852" s="12"/>
    </row>
    <row r="853" spans="1:11" x14ac:dyDescent="0.25">
      <c r="A853" s="12"/>
      <c r="B853" s="12"/>
      <c r="C853" s="12"/>
      <c r="D853" s="28"/>
      <c r="E853" s="28"/>
      <c r="F853" s="28"/>
      <c r="G853" s="28"/>
      <c r="H853" s="12"/>
      <c r="I853" s="12"/>
      <c r="J853" s="12"/>
      <c r="K853" s="12"/>
    </row>
    <row r="854" spans="1:11" x14ac:dyDescent="0.25">
      <c r="A854" s="12"/>
      <c r="B854" s="12"/>
      <c r="C854" s="12"/>
      <c r="D854" s="28"/>
      <c r="E854" s="28"/>
      <c r="F854" s="28"/>
      <c r="G854" s="28"/>
      <c r="H854" s="12"/>
      <c r="I854" s="12"/>
      <c r="J854" s="12"/>
      <c r="K854" s="12"/>
    </row>
    <row r="855" spans="1:11" x14ac:dyDescent="0.25">
      <c r="A855" s="12"/>
      <c r="B855" s="12"/>
      <c r="C855" s="12"/>
      <c r="D855" s="28"/>
      <c r="E855" s="28"/>
      <c r="F855" s="28"/>
      <c r="G855" s="28"/>
      <c r="H855" s="12"/>
      <c r="I855" s="12"/>
      <c r="J855" s="12"/>
      <c r="K855" s="12"/>
    </row>
    <row r="856" spans="1:11" x14ac:dyDescent="0.25">
      <c r="A856" s="12"/>
      <c r="B856" s="12"/>
      <c r="C856" s="12"/>
      <c r="D856" s="28"/>
      <c r="E856" s="28"/>
      <c r="F856" s="28"/>
      <c r="G856" s="28"/>
      <c r="H856" s="12"/>
      <c r="I856" s="12"/>
      <c r="J856" s="12"/>
      <c r="K856" s="12"/>
    </row>
    <row r="857" spans="1:11" x14ac:dyDescent="0.25">
      <c r="A857" s="12"/>
      <c r="B857" s="12"/>
      <c r="C857" s="12"/>
      <c r="D857" s="28"/>
      <c r="E857" s="28"/>
      <c r="F857" s="28"/>
      <c r="G857" s="28"/>
      <c r="H857" s="12"/>
      <c r="I857" s="12"/>
      <c r="J857" s="12"/>
      <c r="K857" s="12"/>
    </row>
    <row r="858" spans="1:11" x14ac:dyDescent="0.25">
      <c r="A858" s="12"/>
      <c r="B858" s="12"/>
      <c r="C858" s="12"/>
      <c r="D858" s="28"/>
      <c r="E858" s="28"/>
      <c r="F858" s="28"/>
      <c r="G858" s="28"/>
      <c r="H858" s="12"/>
      <c r="I858" s="12"/>
      <c r="J858" s="12"/>
      <c r="K858" s="12"/>
    </row>
    <row r="859" spans="1:11" x14ac:dyDescent="0.25">
      <c r="A859" s="12"/>
      <c r="B859" s="12"/>
      <c r="C859" s="12"/>
      <c r="D859" s="28"/>
      <c r="E859" s="28"/>
      <c r="F859" s="28"/>
      <c r="G859" s="28"/>
      <c r="H859" s="12"/>
      <c r="I859" s="12"/>
      <c r="J859" s="12"/>
      <c r="K859" s="12"/>
    </row>
  </sheetData>
  <sheetProtection algorithmName="SHA-512" hashValue="IMAXfwuSRNVCHKSy1FUTEc5wowDhAjvMkj45MvP6EKfLtPkZpP356ZW6RT9q89qqZh+yY7RQIOUts9CXI29oxg==" saltValue="NRk1+0Hy//UzSJqpQ7cjJQ==" spinCount="100000" sheet="1" objects="1" scenarios="1" autoFilter="0"/>
  <autoFilter ref="A7:Q121" xr:uid="{00000000-0001-0000-0300-000000000000}"/>
  <sortState xmlns:xlrd2="http://schemas.microsoft.com/office/spreadsheetml/2017/richdata2" ref="B9:O120">
    <sortCondition ref="H9:H120"/>
  </sortState>
  <conditionalFormatting sqref="P8:S8 A67:K69 M67:N69 A56:N66 A116:L119 A120:K121 M120:M121 A108:C114 E108:L114 M71:N88 A86:K107 A115 A9:S9 A10:N39 P10:S39 A70:N85 P56:S121 O10:O121 N11:N55 N57:N87">
    <cfRule type="expression" dxfId="1553" priority="213" stopIfTrue="1">
      <formula>MOD(ROW(),2)=0</formula>
    </cfRule>
    <cfRule type="expression" dxfId="1552" priority="214" stopIfTrue="1">
      <formula>MOD(ROW(),2)&lt;&gt;0</formula>
    </cfRule>
  </conditionalFormatting>
  <conditionalFormatting sqref="A40:N55 P40:S55">
    <cfRule type="expression" dxfId="1551" priority="185" stopIfTrue="1">
      <formula>MOD(ROW(),2)=0</formula>
    </cfRule>
    <cfRule type="expression" dxfId="1550" priority="186" stopIfTrue="1">
      <formula>MOD(ROW(),2)&lt;&gt;0</formula>
    </cfRule>
  </conditionalFormatting>
  <conditionalFormatting sqref="A108:C114 E108:L114 A120:M121 A115 A7:O9 O10:O121 A89:L107 A116:L119 A10:N88">
    <cfRule type="expression" priority="215" stopIfTrue="1">
      <formula>MOD(ROW(),2)=0</formula>
    </cfRule>
    <cfRule type="expression" priority="216" stopIfTrue="1">
      <formula>MOD(ROW(),2)&lt;&gt;0</formula>
    </cfRule>
  </conditionalFormatting>
  <conditionalFormatting sqref="L67:L69">
    <cfRule type="expression" dxfId="1549" priority="179" stopIfTrue="1">
      <formula>MOD(ROW(),2)=0</formula>
    </cfRule>
    <cfRule type="expression" dxfId="1548" priority="180" stopIfTrue="1">
      <formula>MOD(ROW(),2)&lt;&gt;0</formula>
    </cfRule>
  </conditionalFormatting>
  <conditionalFormatting sqref="L67:L69">
    <cfRule type="expression" priority="181" stopIfTrue="1">
      <formula>MOD(ROW(),2)=0</formula>
    </cfRule>
    <cfRule type="expression" priority="182" stopIfTrue="1">
      <formula>MOD(ROW(),2)&lt;&gt;0</formula>
    </cfRule>
  </conditionalFormatting>
  <conditionalFormatting sqref="L86:L87">
    <cfRule type="expression" dxfId="1547" priority="173" stopIfTrue="1">
      <formula>MOD(ROW(),2)=0</formula>
    </cfRule>
    <cfRule type="expression" dxfId="1546" priority="174" stopIfTrue="1">
      <formula>MOD(ROW(),2)&lt;&gt;0</formula>
    </cfRule>
  </conditionalFormatting>
  <conditionalFormatting sqref="L86:L87">
    <cfRule type="expression" priority="175" stopIfTrue="1">
      <formula>MOD(ROW(),2)=0</formula>
    </cfRule>
    <cfRule type="expression" priority="176" stopIfTrue="1">
      <formula>MOD(ROW(),2)&lt;&gt;0</formula>
    </cfRule>
  </conditionalFormatting>
  <conditionalFormatting sqref="L89 L91 L93 L95 L97 L99 L101 L103 L105 L107">
    <cfRule type="expression" dxfId="1545" priority="167" stopIfTrue="1">
      <formula>MOD(ROW(),2)=0</formula>
    </cfRule>
    <cfRule type="expression" dxfId="1544" priority="168" stopIfTrue="1">
      <formula>MOD(ROW(),2)&lt;&gt;0</formula>
    </cfRule>
  </conditionalFormatting>
  <conditionalFormatting sqref="L89 L91 L93 L95 L97 L99 L101 L103 L105 L107">
    <cfRule type="expression" priority="169" stopIfTrue="1">
      <formula>MOD(ROW(),2)=0</formula>
    </cfRule>
    <cfRule type="expression" priority="170" stopIfTrue="1">
      <formula>MOD(ROW(),2)&lt;&gt;0</formula>
    </cfRule>
  </conditionalFormatting>
  <conditionalFormatting sqref="L88 L90 L92 L94 L96 L98 L100 L102 L104 L106">
    <cfRule type="expression" dxfId="1543" priority="163" stopIfTrue="1">
      <formula>MOD(ROW(),2)=0</formula>
    </cfRule>
    <cfRule type="expression" dxfId="1542" priority="164" stopIfTrue="1">
      <formula>MOD(ROW(),2)&lt;&gt;0</formula>
    </cfRule>
  </conditionalFormatting>
  <conditionalFormatting sqref="L88 L90 L92 L94 L96 L98 L100 L102 L104 L106">
    <cfRule type="expression" priority="165" stopIfTrue="1">
      <formula>MOD(ROW(),2)=0</formula>
    </cfRule>
    <cfRule type="expression" priority="166" stopIfTrue="1">
      <formula>MOD(ROW(),2)&lt;&gt;0</formula>
    </cfRule>
  </conditionalFormatting>
  <conditionalFormatting sqref="L120:L121">
    <cfRule type="expression" dxfId="1541" priority="157" stopIfTrue="1">
      <formula>MOD(ROW(),2)=0</formula>
    </cfRule>
    <cfRule type="expression" dxfId="1540" priority="158" stopIfTrue="1">
      <formula>MOD(ROW(),2)&lt;&gt;0</formula>
    </cfRule>
  </conditionalFormatting>
  <conditionalFormatting sqref="L120:L121">
    <cfRule type="expression" priority="159" stopIfTrue="1">
      <formula>MOD(ROW(),2)=0</formula>
    </cfRule>
    <cfRule type="expression" priority="160" stopIfTrue="1">
      <formula>MOD(ROW(),2)&lt;&gt;0</formula>
    </cfRule>
  </conditionalFormatting>
  <conditionalFormatting sqref="A108:C114 E108:L114 A120:M121 A115 A7:O9 O10:O121 A89:L107 A116:L119 A10:N88">
    <cfRule type="expression" priority="217" stopIfTrue="1">
      <formula>MOD(ROW(),2)=0</formula>
    </cfRule>
    <cfRule type="expression" priority="218" stopIfTrue="1">
      <formula>MOD(ROW(),2)&lt;&gt;0</formula>
    </cfRule>
    <cfRule type="expression" priority="219" stopIfTrue="1">
      <formula>MOD(ROW(),2)=0</formula>
    </cfRule>
    <cfRule type="expression" priority="220" stopIfTrue="1">
      <formula>MOD(ROW(),2)&lt;&gt;0</formula>
    </cfRule>
    <cfRule type="expression" priority="221" stopIfTrue="1">
      <formula>MOD(ROW(),2)=0</formula>
    </cfRule>
    <cfRule type="expression" priority="222" stopIfTrue="1">
      <formula>MOD(ROW(),2)&lt;&gt;0</formula>
    </cfRule>
  </conditionalFormatting>
  <conditionalFormatting sqref="A108:C114 E108:L114 A120:M121 A115 A7:O9 O10:O121 A89:L107 A116:L119 A10:N88">
    <cfRule type="expression" priority="225" stopIfTrue="1">
      <formula>MOD(ROW(),2)=0</formula>
    </cfRule>
    <cfRule type="expression" priority="226" stopIfTrue="1">
      <formula>MOD(ROW(),2)&lt;&gt;0</formula>
    </cfRule>
    <cfRule type="expression" priority="227" stopIfTrue="1">
      <formula>MOD(ROW(),2)=0</formula>
    </cfRule>
    <cfRule type="expression" priority="228" stopIfTrue="1">
      <formula>MOD(ROW(),2)&lt;&gt;0</formula>
    </cfRule>
  </conditionalFormatting>
  <conditionalFormatting sqref="D108:D113">
    <cfRule type="expression" dxfId="1539" priority="141" stopIfTrue="1">
      <formula>MOD(ROW(),2)=0</formula>
    </cfRule>
    <cfRule type="expression" dxfId="1538" priority="142" stopIfTrue="1">
      <formula>MOD(ROW(),2)&lt;&gt;0</formula>
    </cfRule>
  </conditionalFormatting>
  <conditionalFormatting sqref="D108:D113">
    <cfRule type="expression" priority="143" stopIfTrue="1">
      <formula>MOD(ROW(),2)=0</formula>
    </cfRule>
    <cfRule type="expression" priority="144" stopIfTrue="1">
      <formula>MOD(ROW(),2)&lt;&gt;0</formula>
    </cfRule>
  </conditionalFormatting>
  <conditionalFormatting sqref="D108:D113">
    <cfRule type="expression" priority="145" stopIfTrue="1">
      <formula>MOD(ROW(),2)=0</formula>
    </cfRule>
    <cfRule type="expression" priority="146" stopIfTrue="1">
      <formula>MOD(ROW(),2)&lt;&gt;0</formula>
    </cfRule>
    <cfRule type="expression" priority="147" stopIfTrue="1">
      <formula>MOD(ROW(),2)=0</formula>
    </cfRule>
    <cfRule type="expression" priority="148" stopIfTrue="1">
      <formula>MOD(ROW(),2)&lt;&gt;0</formula>
    </cfRule>
    <cfRule type="expression" priority="149" stopIfTrue="1">
      <formula>MOD(ROW(),2)=0</formula>
    </cfRule>
    <cfRule type="expression" priority="150" stopIfTrue="1">
      <formula>MOD(ROW(),2)&lt;&gt;0</formula>
    </cfRule>
  </conditionalFormatting>
  <conditionalFormatting sqref="D108:D113">
    <cfRule type="expression" priority="151" stopIfTrue="1">
      <formula>MOD(ROW(),2)=0</formula>
    </cfRule>
    <cfRule type="expression" priority="152" stopIfTrue="1">
      <formula>MOD(ROW(),2)&lt;&gt;0</formula>
    </cfRule>
    <cfRule type="expression" priority="153" stopIfTrue="1">
      <formula>MOD(ROW(),2)=0</formula>
    </cfRule>
    <cfRule type="expression" priority="154" stopIfTrue="1">
      <formula>MOD(ROW(),2)&lt;&gt;0</formula>
    </cfRule>
  </conditionalFormatting>
  <conditionalFormatting sqref="D114">
    <cfRule type="expression" dxfId="1537" priority="127" stopIfTrue="1">
      <formula>MOD(ROW(),2)=0</formula>
    </cfRule>
    <cfRule type="expression" dxfId="1536" priority="128" stopIfTrue="1">
      <formula>MOD(ROW(),2)&lt;&gt;0</formula>
    </cfRule>
  </conditionalFormatting>
  <conditionalFormatting sqref="D114">
    <cfRule type="expression" priority="129" stopIfTrue="1">
      <formula>MOD(ROW(),2)=0</formula>
    </cfRule>
    <cfRule type="expression" priority="130" stopIfTrue="1">
      <formula>MOD(ROW(),2)&lt;&gt;0</formula>
    </cfRule>
  </conditionalFormatting>
  <conditionalFormatting sqref="D114">
    <cfRule type="expression" priority="131" stopIfTrue="1">
      <formula>MOD(ROW(),2)=0</formula>
    </cfRule>
    <cfRule type="expression" priority="132" stopIfTrue="1">
      <formula>MOD(ROW(),2)&lt;&gt;0</formula>
    </cfRule>
    <cfRule type="expression" priority="133" stopIfTrue="1">
      <formula>MOD(ROW(),2)=0</formula>
    </cfRule>
    <cfRule type="expression" priority="134" stopIfTrue="1">
      <formula>MOD(ROW(),2)&lt;&gt;0</formula>
    </cfRule>
    <cfRule type="expression" priority="135" stopIfTrue="1">
      <formula>MOD(ROW(),2)=0</formula>
    </cfRule>
    <cfRule type="expression" priority="136" stopIfTrue="1">
      <formula>MOD(ROW(),2)&lt;&gt;0</formula>
    </cfRule>
  </conditionalFormatting>
  <conditionalFormatting sqref="D114">
    <cfRule type="expression" priority="137" stopIfTrue="1">
      <formula>MOD(ROW(),2)=0</formula>
    </cfRule>
    <cfRule type="expression" priority="138" stopIfTrue="1">
      <formula>MOD(ROW(),2)&lt;&gt;0</formula>
    </cfRule>
    <cfRule type="expression" priority="139" stopIfTrue="1">
      <formula>MOD(ROW(),2)=0</formula>
    </cfRule>
    <cfRule type="expression" priority="140" stopIfTrue="1">
      <formula>MOD(ROW(),2)&lt;&gt;0</formula>
    </cfRule>
  </conditionalFormatting>
  <conditionalFormatting sqref="B115:L115">
    <cfRule type="expression" dxfId="1535" priority="113" stopIfTrue="1">
      <formula>MOD(ROW(),2)=0</formula>
    </cfRule>
    <cfRule type="expression" dxfId="1534" priority="114" stopIfTrue="1">
      <formula>MOD(ROW(),2)&lt;&gt;0</formula>
    </cfRule>
  </conditionalFormatting>
  <conditionalFormatting sqref="B115:L115">
    <cfRule type="expression" priority="115" stopIfTrue="1">
      <formula>MOD(ROW(),2)=0</formula>
    </cfRule>
    <cfRule type="expression" priority="116" stopIfTrue="1">
      <formula>MOD(ROW(),2)&lt;&gt;0</formula>
    </cfRule>
  </conditionalFormatting>
  <conditionalFormatting sqref="B115:L115">
    <cfRule type="expression" priority="117" stopIfTrue="1">
      <formula>MOD(ROW(),2)=0</formula>
    </cfRule>
    <cfRule type="expression" priority="118" stopIfTrue="1">
      <formula>MOD(ROW(),2)&lt;&gt;0</formula>
    </cfRule>
    <cfRule type="expression" priority="119" stopIfTrue="1">
      <formula>MOD(ROW(),2)=0</formula>
    </cfRule>
    <cfRule type="expression" priority="120" stopIfTrue="1">
      <formula>MOD(ROW(),2)&lt;&gt;0</formula>
    </cfRule>
    <cfRule type="expression" priority="121" stopIfTrue="1">
      <formula>MOD(ROW(),2)=0</formula>
    </cfRule>
    <cfRule type="expression" priority="122" stopIfTrue="1">
      <formula>MOD(ROW(),2)&lt;&gt;0</formula>
    </cfRule>
  </conditionalFormatting>
  <conditionalFormatting sqref="B115:L115">
    <cfRule type="expression" priority="123" stopIfTrue="1">
      <formula>MOD(ROW(),2)=0</formula>
    </cfRule>
    <cfRule type="expression" priority="124" stopIfTrue="1">
      <formula>MOD(ROW(),2)&lt;&gt;0</formula>
    </cfRule>
    <cfRule type="expression" priority="125" stopIfTrue="1">
      <formula>MOD(ROW(),2)=0</formula>
    </cfRule>
    <cfRule type="expression" priority="126" stopIfTrue="1">
      <formula>MOD(ROW(),2)&lt;&gt;0</formula>
    </cfRule>
  </conditionalFormatting>
  <conditionalFormatting sqref="M89:M119">
    <cfRule type="expression" dxfId="1533" priority="85" stopIfTrue="1">
      <formula>MOD(ROW(),2)=0</formula>
    </cfRule>
    <cfRule type="expression" dxfId="1532" priority="86" stopIfTrue="1">
      <formula>MOD(ROW(),2)&lt;&gt;0</formula>
    </cfRule>
  </conditionalFormatting>
  <conditionalFormatting sqref="M89:M119">
    <cfRule type="expression" priority="87" stopIfTrue="1">
      <formula>MOD(ROW(),2)=0</formula>
    </cfRule>
    <cfRule type="expression" priority="88" stopIfTrue="1">
      <formula>MOD(ROW(),2)&lt;&gt;0</formula>
    </cfRule>
  </conditionalFormatting>
  <conditionalFormatting sqref="M89:M119">
    <cfRule type="expression" priority="89" stopIfTrue="1">
      <formula>MOD(ROW(),2)=0</formula>
    </cfRule>
    <cfRule type="expression" priority="90" stopIfTrue="1">
      <formula>MOD(ROW(),2)&lt;&gt;0</formula>
    </cfRule>
    <cfRule type="expression" priority="91" stopIfTrue="1">
      <formula>MOD(ROW(),2)=0</formula>
    </cfRule>
    <cfRule type="expression" priority="92" stopIfTrue="1">
      <formula>MOD(ROW(),2)&lt;&gt;0</formula>
    </cfRule>
    <cfRule type="expression" priority="93" stopIfTrue="1">
      <formula>MOD(ROW(),2)=0</formula>
    </cfRule>
    <cfRule type="expression" priority="94" stopIfTrue="1">
      <formula>MOD(ROW(),2)&lt;&gt;0</formula>
    </cfRule>
  </conditionalFormatting>
  <conditionalFormatting sqref="M89:M119">
    <cfRule type="expression" priority="95" stopIfTrue="1">
      <formula>MOD(ROW(),2)=0</formula>
    </cfRule>
    <cfRule type="expression" priority="96" stopIfTrue="1">
      <formula>MOD(ROW(),2)&lt;&gt;0</formula>
    </cfRule>
    <cfRule type="expression" priority="97" stopIfTrue="1">
      <formula>MOD(ROW(),2)=0</formula>
    </cfRule>
    <cfRule type="expression" priority="98" stopIfTrue="1">
      <formula>MOD(ROW(),2)&lt;&gt;0</formula>
    </cfRule>
  </conditionalFormatting>
  <conditionalFormatting sqref="N120:N121">
    <cfRule type="expression" dxfId="1531" priority="57" stopIfTrue="1">
      <formula>MOD(ROW(),2)=0</formula>
    </cfRule>
    <cfRule type="expression" dxfId="1530" priority="58" stopIfTrue="1">
      <formula>MOD(ROW(),2)&lt;&gt;0</formula>
    </cfRule>
  </conditionalFormatting>
  <conditionalFormatting sqref="N120:N121">
    <cfRule type="expression" priority="59" stopIfTrue="1">
      <formula>MOD(ROW(),2)=0</formula>
    </cfRule>
    <cfRule type="expression" priority="60" stopIfTrue="1">
      <formula>MOD(ROW(),2)&lt;&gt;0</formula>
    </cfRule>
  </conditionalFormatting>
  <conditionalFormatting sqref="N120:N121">
    <cfRule type="expression" priority="61" stopIfTrue="1">
      <formula>MOD(ROW(),2)=0</formula>
    </cfRule>
    <cfRule type="expression" priority="62" stopIfTrue="1">
      <formula>MOD(ROW(),2)&lt;&gt;0</formula>
    </cfRule>
    <cfRule type="expression" priority="63" stopIfTrue="1">
      <formula>MOD(ROW(),2)=0</formula>
    </cfRule>
    <cfRule type="expression" priority="64" stopIfTrue="1">
      <formula>MOD(ROW(),2)&lt;&gt;0</formula>
    </cfRule>
    <cfRule type="expression" priority="65" stopIfTrue="1">
      <formula>MOD(ROW(),2)=0</formula>
    </cfRule>
    <cfRule type="expression" priority="66" stopIfTrue="1">
      <formula>MOD(ROW(),2)&lt;&gt;0</formula>
    </cfRule>
  </conditionalFormatting>
  <conditionalFormatting sqref="N120:N121">
    <cfRule type="expression" priority="67" stopIfTrue="1">
      <formula>MOD(ROW(),2)=0</formula>
    </cfRule>
    <cfRule type="expression" priority="68" stopIfTrue="1">
      <formula>MOD(ROW(),2)&lt;&gt;0</formula>
    </cfRule>
    <cfRule type="expression" priority="69" stopIfTrue="1">
      <formula>MOD(ROW(),2)=0</formula>
    </cfRule>
    <cfRule type="expression" priority="70" stopIfTrue="1">
      <formula>MOD(ROW(),2)&lt;&gt;0</formula>
    </cfRule>
  </conditionalFormatting>
  <conditionalFormatting sqref="N89:N99">
    <cfRule type="expression" dxfId="1529" priority="43" stopIfTrue="1">
      <formula>MOD(ROW(),2)=0</formula>
    </cfRule>
    <cfRule type="expression" dxfId="1528" priority="44" stopIfTrue="1">
      <formula>MOD(ROW(),2)&lt;&gt;0</formula>
    </cfRule>
  </conditionalFormatting>
  <conditionalFormatting sqref="N89:N99">
    <cfRule type="expression" priority="45" stopIfTrue="1">
      <formula>MOD(ROW(),2)=0</formula>
    </cfRule>
    <cfRule type="expression" priority="46" stopIfTrue="1">
      <formula>MOD(ROW(),2)&lt;&gt;0</formula>
    </cfRule>
  </conditionalFormatting>
  <conditionalFormatting sqref="N89:N99">
    <cfRule type="expression" priority="47" stopIfTrue="1">
      <formula>MOD(ROW(),2)=0</formula>
    </cfRule>
    <cfRule type="expression" priority="48" stopIfTrue="1">
      <formula>MOD(ROW(),2)&lt;&gt;0</formula>
    </cfRule>
    <cfRule type="expression" priority="49" stopIfTrue="1">
      <formula>MOD(ROW(),2)=0</formula>
    </cfRule>
    <cfRule type="expression" priority="50" stopIfTrue="1">
      <formula>MOD(ROW(),2)&lt;&gt;0</formula>
    </cfRule>
    <cfRule type="expression" priority="51" stopIfTrue="1">
      <formula>MOD(ROW(),2)=0</formula>
    </cfRule>
    <cfRule type="expression" priority="52" stopIfTrue="1">
      <formula>MOD(ROW(),2)&lt;&gt;0</formula>
    </cfRule>
  </conditionalFormatting>
  <conditionalFormatting sqref="N89:N99">
    <cfRule type="expression" priority="53" stopIfTrue="1">
      <formula>MOD(ROW(),2)=0</formula>
    </cfRule>
    <cfRule type="expression" priority="54" stopIfTrue="1">
      <formula>MOD(ROW(),2)&lt;&gt;0</formula>
    </cfRule>
    <cfRule type="expression" priority="55" stopIfTrue="1">
      <formula>MOD(ROW(),2)=0</formula>
    </cfRule>
    <cfRule type="expression" priority="56" stopIfTrue="1">
      <formula>MOD(ROW(),2)&lt;&gt;0</formula>
    </cfRule>
  </conditionalFormatting>
  <conditionalFormatting sqref="N100:N114">
    <cfRule type="expression" dxfId="1527" priority="29" stopIfTrue="1">
      <formula>MOD(ROW(),2)=0</formula>
    </cfRule>
    <cfRule type="expression" dxfId="1526" priority="30" stopIfTrue="1">
      <formula>MOD(ROW(),2)&lt;&gt;0</formula>
    </cfRule>
  </conditionalFormatting>
  <conditionalFormatting sqref="N100:N114">
    <cfRule type="expression" priority="31" stopIfTrue="1">
      <formula>MOD(ROW(),2)=0</formula>
    </cfRule>
    <cfRule type="expression" priority="32" stopIfTrue="1">
      <formula>MOD(ROW(),2)&lt;&gt;0</formula>
    </cfRule>
  </conditionalFormatting>
  <conditionalFormatting sqref="N100:N114">
    <cfRule type="expression" priority="33" stopIfTrue="1">
      <formula>MOD(ROW(),2)=0</formula>
    </cfRule>
    <cfRule type="expression" priority="34" stopIfTrue="1">
      <formula>MOD(ROW(),2)&lt;&gt;0</formula>
    </cfRule>
    <cfRule type="expression" priority="35" stopIfTrue="1">
      <formula>MOD(ROW(),2)=0</formula>
    </cfRule>
    <cfRule type="expression" priority="36" stopIfTrue="1">
      <formula>MOD(ROW(),2)&lt;&gt;0</formula>
    </cfRule>
    <cfRule type="expression" priority="37" stopIfTrue="1">
      <formula>MOD(ROW(),2)=0</formula>
    </cfRule>
    <cfRule type="expression" priority="38" stopIfTrue="1">
      <formula>MOD(ROW(),2)&lt;&gt;0</formula>
    </cfRule>
  </conditionalFormatting>
  <conditionalFormatting sqref="N100:N114">
    <cfRule type="expression" priority="39" stopIfTrue="1">
      <formula>MOD(ROW(),2)=0</formula>
    </cfRule>
    <cfRule type="expression" priority="40" stopIfTrue="1">
      <formula>MOD(ROW(),2)&lt;&gt;0</formula>
    </cfRule>
    <cfRule type="expression" priority="41" stopIfTrue="1">
      <formula>MOD(ROW(),2)=0</formula>
    </cfRule>
    <cfRule type="expression" priority="42" stopIfTrue="1">
      <formula>MOD(ROW(),2)&lt;&gt;0</formula>
    </cfRule>
  </conditionalFormatting>
  <conditionalFormatting sqref="N115">
    <cfRule type="expression" dxfId="1525" priority="15" stopIfTrue="1">
      <formula>MOD(ROW(),2)=0</formula>
    </cfRule>
    <cfRule type="expression" dxfId="1524" priority="16" stopIfTrue="1">
      <formula>MOD(ROW(),2)&lt;&gt;0</formula>
    </cfRule>
  </conditionalFormatting>
  <conditionalFormatting sqref="N115">
    <cfRule type="expression" priority="17" stopIfTrue="1">
      <formula>MOD(ROW(),2)=0</formula>
    </cfRule>
    <cfRule type="expression" priority="18" stopIfTrue="1">
      <formula>MOD(ROW(),2)&lt;&gt;0</formula>
    </cfRule>
  </conditionalFormatting>
  <conditionalFormatting sqref="N115">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fRule type="expression" priority="23" stopIfTrue="1">
      <formula>MOD(ROW(),2)=0</formula>
    </cfRule>
    <cfRule type="expression" priority="24" stopIfTrue="1">
      <formula>MOD(ROW(),2)&lt;&gt;0</formula>
    </cfRule>
  </conditionalFormatting>
  <conditionalFormatting sqref="N115">
    <cfRule type="expression" priority="25" stopIfTrue="1">
      <formula>MOD(ROW(),2)=0</formula>
    </cfRule>
    <cfRule type="expression" priority="26" stopIfTrue="1">
      <formula>MOD(ROW(),2)&lt;&gt;0</formula>
    </cfRule>
    <cfRule type="expression" priority="27" stopIfTrue="1">
      <formula>MOD(ROW(),2)=0</formula>
    </cfRule>
    <cfRule type="expression" priority="28" stopIfTrue="1">
      <formula>MOD(ROW(),2)&lt;&gt;0</formula>
    </cfRule>
  </conditionalFormatting>
  <conditionalFormatting sqref="N116:N119">
    <cfRule type="expression" dxfId="1523" priority="1" stopIfTrue="1">
      <formula>MOD(ROW(),2)=0</formula>
    </cfRule>
    <cfRule type="expression" dxfId="1522" priority="2" stopIfTrue="1">
      <formula>MOD(ROW(),2)&lt;&gt;0</formula>
    </cfRule>
  </conditionalFormatting>
  <conditionalFormatting sqref="N116:N119">
    <cfRule type="expression" priority="3" stopIfTrue="1">
      <formula>MOD(ROW(),2)=0</formula>
    </cfRule>
    <cfRule type="expression" priority="4" stopIfTrue="1">
      <formula>MOD(ROW(),2)&lt;&gt;0</formula>
    </cfRule>
  </conditionalFormatting>
  <conditionalFormatting sqref="N116:N119">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conditionalFormatting sqref="N116:N119">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6"/>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x-307</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471</v>
      </c>
    </row>
    <row r="10" spans="1:9" ht="66" x14ac:dyDescent="0.25">
      <c r="A10" s="88" t="s">
        <v>2</v>
      </c>
      <c r="B10" s="90" t="s">
        <v>524</v>
      </c>
    </row>
    <row r="11" spans="1:9" x14ac:dyDescent="0.25">
      <c r="A11" s="88" t="s">
        <v>23</v>
      </c>
      <c r="B11" s="90" t="s">
        <v>273</v>
      </c>
    </row>
    <row r="12" spans="1:9" ht="26.4" x14ac:dyDescent="0.25">
      <c r="A12" s="88" t="s">
        <v>266</v>
      </c>
      <c r="B12" s="90" t="s">
        <v>274</v>
      </c>
    </row>
    <row r="13" spans="1:9" x14ac:dyDescent="0.25">
      <c r="A13" s="88" t="s">
        <v>52</v>
      </c>
      <c r="B13" s="90">
        <v>0</v>
      </c>
    </row>
    <row r="14" spans="1:9" x14ac:dyDescent="0.25">
      <c r="A14" s="88" t="s">
        <v>18</v>
      </c>
      <c r="B14" s="90">
        <v>307</v>
      </c>
    </row>
    <row r="15" spans="1:9" x14ac:dyDescent="0.25">
      <c r="A15" s="88" t="s">
        <v>53</v>
      </c>
      <c r="B15" s="90" t="s">
        <v>525</v>
      </c>
    </row>
    <row r="16" spans="1:9" ht="26.4" x14ac:dyDescent="0.25">
      <c r="A16" s="88" t="s">
        <v>54</v>
      </c>
      <c r="B16" s="90" t="s">
        <v>526</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8.4499999999999993</v>
      </c>
    </row>
    <row r="27" spans="1:2" x14ac:dyDescent="0.25">
      <c r="A27" s="114">
        <v>17</v>
      </c>
      <c r="B27" s="115">
        <v>8.57</v>
      </c>
    </row>
    <row r="28" spans="1:2" x14ac:dyDescent="0.25">
      <c r="A28" s="114">
        <v>18</v>
      </c>
      <c r="B28" s="115">
        <v>8.69</v>
      </c>
    </row>
    <row r="29" spans="1:2" x14ac:dyDescent="0.25">
      <c r="A29" s="114">
        <v>19</v>
      </c>
      <c r="B29" s="115">
        <v>8.81</v>
      </c>
    </row>
    <row r="30" spans="1:2" x14ac:dyDescent="0.25">
      <c r="A30" s="114">
        <v>20</v>
      </c>
      <c r="B30" s="115">
        <v>8.94</v>
      </c>
    </row>
    <row r="31" spans="1:2" x14ac:dyDescent="0.25">
      <c r="A31" s="114">
        <v>21</v>
      </c>
      <c r="B31" s="115">
        <v>9.06</v>
      </c>
    </row>
    <row r="32" spans="1:2" x14ac:dyDescent="0.25">
      <c r="A32" s="114">
        <v>22</v>
      </c>
      <c r="B32" s="115">
        <v>9.19</v>
      </c>
    </row>
    <row r="33" spans="1:2" x14ac:dyDescent="0.25">
      <c r="A33" s="114">
        <v>23</v>
      </c>
      <c r="B33" s="115">
        <v>9.32</v>
      </c>
    </row>
    <row r="34" spans="1:2" x14ac:dyDescent="0.25">
      <c r="A34" s="114">
        <v>24</v>
      </c>
      <c r="B34" s="115">
        <v>9.4600000000000009</v>
      </c>
    </row>
    <row r="35" spans="1:2" x14ac:dyDescent="0.25">
      <c r="A35" s="114">
        <v>25</v>
      </c>
      <c r="B35" s="115">
        <v>9.59</v>
      </c>
    </row>
    <row r="36" spans="1:2" x14ac:dyDescent="0.25">
      <c r="A36" s="114">
        <v>26</v>
      </c>
      <c r="B36" s="115">
        <v>9.73</v>
      </c>
    </row>
    <row r="37" spans="1:2" x14ac:dyDescent="0.25">
      <c r="A37" s="114">
        <v>27</v>
      </c>
      <c r="B37" s="115">
        <v>9.86</v>
      </c>
    </row>
    <row r="38" spans="1:2" x14ac:dyDescent="0.25">
      <c r="A38" s="114">
        <v>28</v>
      </c>
      <c r="B38" s="115">
        <v>10.01</v>
      </c>
    </row>
    <row r="39" spans="1:2" x14ac:dyDescent="0.25">
      <c r="A39" s="114">
        <v>29</v>
      </c>
      <c r="B39" s="115">
        <v>10.15</v>
      </c>
    </row>
    <row r="40" spans="1:2" x14ac:dyDescent="0.25">
      <c r="A40" s="114">
        <v>30</v>
      </c>
      <c r="B40" s="115">
        <v>10.29</v>
      </c>
    </row>
    <row r="41" spans="1:2" x14ac:dyDescent="0.25">
      <c r="A41" s="114">
        <v>31</v>
      </c>
      <c r="B41" s="115">
        <v>10.44</v>
      </c>
    </row>
    <row r="42" spans="1:2" x14ac:dyDescent="0.25">
      <c r="A42" s="114">
        <v>32</v>
      </c>
      <c r="B42" s="115">
        <v>10.59</v>
      </c>
    </row>
    <row r="43" spans="1:2" x14ac:dyDescent="0.25">
      <c r="A43" s="114">
        <v>33</v>
      </c>
      <c r="B43" s="115">
        <v>10.74</v>
      </c>
    </row>
    <row r="44" spans="1:2" x14ac:dyDescent="0.25">
      <c r="A44" s="114">
        <v>34</v>
      </c>
      <c r="B44" s="115">
        <v>10.9</v>
      </c>
    </row>
    <row r="45" spans="1:2" x14ac:dyDescent="0.25">
      <c r="A45" s="114">
        <v>35</v>
      </c>
      <c r="B45" s="115">
        <v>11.05</v>
      </c>
    </row>
    <row r="46" spans="1:2" x14ac:dyDescent="0.25">
      <c r="A46" s="114">
        <v>36</v>
      </c>
      <c r="B46" s="115">
        <v>11.21</v>
      </c>
    </row>
    <row r="47" spans="1:2" x14ac:dyDescent="0.25">
      <c r="A47" s="114">
        <v>37</v>
      </c>
      <c r="B47" s="115">
        <v>11.37</v>
      </c>
    </row>
    <row r="48" spans="1:2" x14ac:dyDescent="0.25">
      <c r="A48" s="114">
        <v>38</v>
      </c>
      <c r="B48" s="115">
        <v>11.54</v>
      </c>
    </row>
    <row r="49" spans="1:2" x14ac:dyDescent="0.25">
      <c r="A49" s="114">
        <v>39</v>
      </c>
      <c r="B49" s="115">
        <v>11.71</v>
      </c>
    </row>
    <row r="50" spans="1:2" x14ac:dyDescent="0.25">
      <c r="A50" s="114">
        <v>40</v>
      </c>
      <c r="B50" s="115">
        <v>11.88</v>
      </c>
    </row>
    <row r="51" spans="1:2" x14ac:dyDescent="0.25">
      <c r="A51" s="114">
        <v>41</v>
      </c>
      <c r="B51" s="115">
        <v>12.05</v>
      </c>
    </row>
    <row r="52" spans="1:2" x14ac:dyDescent="0.25">
      <c r="A52" s="114">
        <v>42</v>
      </c>
      <c r="B52" s="115">
        <v>12.23</v>
      </c>
    </row>
    <row r="53" spans="1:2" x14ac:dyDescent="0.25">
      <c r="A53" s="114">
        <v>43</v>
      </c>
      <c r="B53" s="115">
        <v>12.41</v>
      </c>
    </row>
    <row r="54" spans="1:2" x14ac:dyDescent="0.25">
      <c r="A54" s="114">
        <v>44</v>
      </c>
      <c r="B54" s="115">
        <v>12.59</v>
      </c>
    </row>
    <row r="55" spans="1:2" x14ac:dyDescent="0.25">
      <c r="A55" s="114">
        <v>45</v>
      </c>
      <c r="B55" s="115">
        <v>12.78</v>
      </c>
    </row>
    <row r="56" spans="1:2" x14ac:dyDescent="0.25">
      <c r="A56" s="114">
        <v>46</v>
      </c>
      <c r="B56" s="115">
        <v>12.97</v>
      </c>
    </row>
    <row r="57" spans="1:2" x14ac:dyDescent="0.25">
      <c r="A57" s="114">
        <v>47</v>
      </c>
      <c r="B57" s="115">
        <v>13.17</v>
      </c>
    </row>
    <row r="58" spans="1:2" x14ac:dyDescent="0.25">
      <c r="A58" s="114">
        <v>48</v>
      </c>
      <c r="B58" s="115">
        <v>13.36</v>
      </c>
    </row>
    <row r="59" spans="1:2" x14ac:dyDescent="0.25">
      <c r="A59" s="114">
        <v>49</v>
      </c>
      <c r="B59" s="115">
        <v>13.57</v>
      </c>
    </row>
    <row r="60" spans="1:2" x14ac:dyDescent="0.25">
      <c r="A60" s="114">
        <v>50</v>
      </c>
      <c r="B60" s="115">
        <v>13.78</v>
      </c>
    </row>
    <row r="61" spans="1:2" x14ac:dyDescent="0.25">
      <c r="A61" s="114">
        <v>51</v>
      </c>
      <c r="B61" s="115">
        <v>13.99</v>
      </c>
    </row>
    <row r="62" spans="1:2" x14ac:dyDescent="0.25">
      <c r="A62" s="114">
        <v>52</v>
      </c>
      <c r="B62" s="115">
        <v>14.21</v>
      </c>
    </row>
    <row r="63" spans="1:2" x14ac:dyDescent="0.25">
      <c r="A63" s="114">
        <v>53</v>
      </c>
      <c r="B63" s="115">
        <v>14.43</v>
      </c>
    </row>
    <row r="64" spans="1:2" x14ac:dyDescent="0.25">
      <c r="A64" s="114">
        <v>54</v>
      </c>
      <c r="B64" s="115">
        <v>14.66</v>
      </c>
    </row>
    <row r="65" spans="1:2" x14ac:dyDescent="0.25">
      <c r="A65" s="114">
        <v>55</v>
      </c>
      <c r="B65" s="115">
        <v>14.89</v>
      </c>
    </row>
    <row r="66" spans="1:2" x14ac:dyDescent="0.25">
      <c r="A66" s="114">
        <v>56</v>
      </c>
      <c r="B66" s="115">
        <v>15.13</v>
      </c>
    </row>
    <row r="67" spans="1:2" x14ac:dyDescent="0.25">
      <c r="A67" s="114">
        <v>57</v>
      </c>
      <c r="B67" s="115">
        <v>15.38</v>
      </c>
    </row>
    <row r="68" spans="1:2" x14ac:dyDescent="0.25">
      <c r="A68" s="114">
        <v>58</v>
      </c>
      <c r="B68" s="115">
        <v>15.64</v>
      </c>
    </row>
    <row r="69" spans="1:2" x14ac:dyDescent="0.25">
      <c r="A69" s="114">
        <v>59</v>
      </c>
      <c r="B69" s="115">
        <v>15.9</v>
      </c>
    </row>
    <row r="70" spans="1:2" x14ac:dyDescent="0.25">
      <c r="A70" s="114">
        <v>60</v>
      </c>
      <c r="B70" s="115">
        <v>16.170000000000002</v>
      </c>
    </row>
    <row r="71" spans="1:2" x14ac:dyDescent="0.25">
      <c r="A71" s="114">
        <v>61</v>
      </c>
      <c r="B71" s="115">
        <v>16.46</v>
      </c>
    </row>
    <row r="72" spans="1:2" x14ac:dyDescent="0.25">
      <c r="A72" s="114">
        <v>62</v>
      </c>
      <c r="B72" s="115">
        <v>16.75</v>
      </c>
    </row>
    <row r="73" spans="1:2" x14ac:dyDescent="0.25">
      <c r="A73" s="114">
        <v>63</v>
      </c>
      <c r="B73" s="115">
        <v>17.059999999999999</v>
      </c>
    </row>
    <row r="74" spans="1:2" x14ac:dyDescent="0.25">
      <c r="A74" s="114">
        <v>64</v>
      </c>
      <c r="B74" s="115">
        <v>17.39</v>
      </c>
    </row>
    <row r="75" spans="1:2" x14ac:dyDescent="0.25">
      <c r="A75" s="114">
        <v>65</v>
      </c>
      <c r="B75" s="115">
        <v>17.73</v>
      </c>
    </row>
    <row r="76" spans="1:2" x14ac:dyDescent="0.25">
      <c r="A76" s="114">
        <v>66</v>
      </c>
      <c r="B76" s="115">
        <v>17.57</v>
      </c>
    </row>
    <row r="77" spans="1:2" x14ac:dyDescent="0.25">
      <c r="A77" s="114">
        <v>67</v>
      </c>
      <c r="B77" s="115">
        <v>16.899999999999999</v>
      </c>
    </row>
    <row r="78" spans="1:2" x14ac:dyDescent="0.25">
      <c r="A78" s="114">
        <v>68</v>
      </c>
      <c r="B78" s="115">
        <v>16.23</v>
      </c>
    </row>
    <row r="79" spans="1:2" x14ac:dyDescent="0.25">
      <c r="A79" s="114">
        <v>69</v>
      </c>
      <c r="B79" s="115">
        <v>15.56</v>
      </c>
    </row>
    <row r="80" spans="1:2" x14ac:dyDescent="0.25">
      <c r="A80" s="114">
        <v>70</v>
      </c>
      <c r="B80" s="115">
        <v>14.9</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SjMRLECuKxq2bweYbBJCrtVeLGjDwuXW8jaI6wYdffuJyksLFjUR2q0dpzgdkPJxHFIwU3eXpQmc9B1k5M5uIA==" saltValue="jvqWpa8WLc6aGQbLcmugmw==" spinCount="100000" sheet="1" objects="1" scenarios="1"/>
  <conditionalFormatting sqref="A6:A16 A18:A20">
    <cfRule type="expression" dxfId="1079" priority="15" stopIfTrue="1">
      <formula>MOD(ROW(),2)=0</formula>
    </cfRule>
    <cfRule type="expression" dxfId="1078" priority="16" stopIfTrue="1">
      <formula>MOD(ROW(),2)&lt;&gt;0</formula>
    </cfRule>
  </conditionalFormatting>
  <conditionalFormatting sqref="B6:B16">
    <cfRule type="expression" dxfId="1077" priority="17" stopIfTrue="1">
      <formula>MOD(ROW(),2)=0</formula>
    </cfRule>
    <cfRule type="expression" dxfId="1076" priority="18" stopIfTrue="1">
      <formula>MOD(ROW(),2)&lt;&gt;0</formula>
    </cfRule>
  </conditionalFormatting>
  <conditionalFormatting sqref="A25:A105">
    <cfRule type="expression" dxfId="1075" priority="7" stopIfTrue="1">
      <formula>MOD(ROW(),2)=0</formula>
    </cfRule>
    <cfRule type="expression" dxfId="1074" priority="8" stopIfTrue="1">
      <formula>MOD(ROW(),2)&lt;&gt;0</formula>
    </cfRule>
  </conditionalFormatting>
  <conditionalFormatting sqref="B25:B105">
    <cfRule type="expression" dxfId="1073" priority="9" stopIfTrue="1">
      <formula>MOD(ROW(),2)=0</formula>
    </cfRule>
    <cfRule type="expression" dxfId="1072" priority="10" stopIfTrue="1">
      <formula>MOD(ROW(),2)&lt;&gt;0</formula>
    </cfRule>
  </conditionalFormatting>
  <conditionalFormatting sqref="B17">
    <cfRule type="expression" dxfId="1071" priority="5" stopIfTrue="1">
      <formula>MOD(ROW(),2)=0</formula>
    </cfRule>
    <cfRule type="expression" dxfId="1070" priority="6" stopIfTrue="1">
      <formula>MOD(ROW(),2)&lt;&gt;0</formula>
    </cfRule>
  </conditionalFormatting>
  <conditionalFormatting sqref="B18:B20">
    <cfRule type="expression" dxfId="1069" priority="3" stopIfTrue="1">
      <formula>MOD(ROW(),2)=0</formula>
    </cfRule>
    <cfRule type="expression" dxfId="1068" priority="4" stopIfTrue="1">
      <formula>MOD(ROW(),2)&lt;&gt;0</formula>
    </cfRule>
  </conditionalFormatting>
  <conditionalFormatting sqref="A17">
    <cfRule type="expression" dxfId="1067" priority="1" stopIfTrue="1">
      <formula>MOD(ROW(),2)=0</formula>
    </cfRule>
    <cfRule type="expression" dxfId="10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7"/>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x-308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471</v>
      </c>
    </row>
    <row r="10" spans="1:9" ht="66" x14ac:dyDescent="0.25">
      <c r="A10" s="88" t="s">
        <v>2</v>
      </c>
      <c r="B10" s="90" t="s">
        <v>472</v>
      </c>
    </row>
    <row r="11" spans="1:9" x14ac:dyDescent="0.25">
      <c r="A11" s="88" t="s">
        <v>23</v>
      </c>
      <c r="B11" s="90" t="s">
        <v>284</v>
      </c>
    </row>
    <row r="12" spans="1:9" ht="26.4" x14ac:dyDescent="0.25">
      <c r="A12" s="88" t="s">
        <v>266</v>
      </c>
      <c r="B12" s="90" t="s">
        <v>274</v>
      </c>
    </row>
    <row r="13" spans="1:9" x14ac:dyDescent="0.25">
      <c r="A13" s="88" t="s">
        <v>52</v>
      </c>
      <c r="B13" s="90">
        <v>0</v>
      </c>
    </row>
    <row r="14" spans="1:9" x14ac:dyDescent="0.25">
      <c r="A14" s="88" t="s">
        <v>18</v>
      </c>
      <c r="B14" s="90">
        <v>308</v>
      </c>
    </row>
    <row r="15" spans="1:9" x14ac:dyDescent="0.25">
      <c r="A15" s="88" t="s">
        <v>53</v>
      </c>
      <c r="B15" s="90" t="s">
        <v>473</v>
      </c>
    </row>
    <row r="16" spans="1:9" ht="26.4" x14ac:dyDescent="0.25">
      <c r="A16" s="88" t="s">
        <v>54</v>
      </c>
      <c r="B16" s="90" t="s">
        <v>474</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8.4499999999999993</v>
      </c>
    </row>
    <row r="27" spans="1:2" x14ac:dyDescent="0.25">
      <c r="A27" s="114">
        <v>17</v>
      </c>
      <c r="B27" s="115">
        <v>8.57</v>
      </c>
    </row>
    <row r="28" spans="1:2" x14ac:dyDescent="0.25">
      <c r="A28" s="114">
        <v>18</v>
      </c>
      <c r="B28" s="115">
        <v>8.69</v>
      </c>
    </row>
    <row r="29" spans="1:2" x14ac:dyDescent="0.25">
      <c r="A29" s="114">
        <v>19</v>
      </c>
      <c r="B29" s="115">
        <v>8.81</v>
      </c>
    </row>
    <row r="30" spans="1:2" x14ac:dyDescent="0.25">
      <c r="A30" s="114">
        <v>20</v>
      </c>
      <c r="B30" s="115">
        <v>8.94</v>
      </c>
    </row>
    <row r="31" spans="1:2" x14ac:dyDescent="0.25">
      <c r="A31" s="114">
        <v>21</v>
      </c>
      <c r="B31" s="115">
        <v>9.06</v>
      </c>
    </row>
    <row r="32" spans="1:2" x14ac:dyDescent="0.25">
      <c r="A32" s="114">
        <v>22</v>
      </c>
      <c r="B32" s="115">
        <v>9.19</v>
      </c>
    </row>
    <row r="33" spans="1:2" x14ac:dyDescent="0.25">
      <c r="A33" s="114">
        <v>23</v>
      </c>
      <c r="B33" s="115">
        <v>9.32</v>
      </c>
    </row>
    <row r="34" spans="1:2" x14ac:dyDescent="0.25">
      <c r="A34" s="114">
        <v>24</v>
      </c>
      <c r="B34" s="115">
        <v>9.4600000000000009</v>
      </c>
    </row>
    <row r="35" spans="1:2" x14ac:dyDescent="0.25">
      <c r="A35" s="114">
        <v>25</v>
      </c>
      <c r="B35" s="115">
        <v>9.59</v>
      </c>
    </row>
    <row r="36" spans="1:2" x14ac:dyDescent="0.25">
      <c r="A36" s="114">
        <v>26</v>
      </c>
      <c r="B36" s="115">
        <v>9.73</v>
      </c>
    </row>
    <row r="37" spans="1:2" x14ac:dyDescent="0.25">
      <c r="A37" s="114">
        <v>27</v>
      </c>
      <c r="B37" s="115">
        <v>9.86</v>
      </c>
    </row>
    <row r="38" spans="1:2" x14ac:dyDescent="0.25">
      <c r="A38" s="114">
        <v>28</v>
      </c>
      <c r="B38" s="115">
        <v>10.01</v>
      </c>
    </row>
    <row r="39" spans="1:2" x14ac:dyDescent="0.25">
      <c r="A39" s="114">
        <v>29</v>
      </c>
      <c r="B39" s="115">
        <v>10.15</v>
      </c>
    </row>
    <row r="40" spans="1:2" x14ac:dyDescent="0.25">
      <c r="A40" s="114">
        <v>30</v>
      </c>
      <c r="B40" s="115">
        <v>10.29</v>
      </c>
    </row>
    <row r="41" spans="1:2" x14ac:dyDescent="0.25">
      <c r="A41" s="114">
        <v>31</v>
      </c>
      <c r="B41" s="115">
        <v>10.44</v>
      </c>
    </row>
    <row r="42" spans="1:2" x14ac:dyDescent="0.25">
      <c r="A42" s="114">
        <v>32</v>
      </c>
      <c r="B42" s="115">
        <v>10.59</v>
      </c>
    </row>
    <row r="43" spans="1:2" x14ac:dyDescent="0.25">
      <c r="A43" s="114">
        <v>33</v>
      </c>
      <c r="B43" s="115">
        <v>10.74</v>
      </c>
    </row>
    <row r="44" spans="1:2" x14ac:dyDescent="0.25">
      <c r="A44" s="114">
        <v>34</v>
      </c>
      <c r="B44" s="115">
        <v>10.9</v>
      </c>
    </row>
    <row r="45" spans="1:2" x14ac:dyDescent="0.25">
      <c r="A45" s="114">
        <v>35</v>
      </c>
      <c r="B45" s="115">
        <v>11.05</v>
      </c>
    </row>
    <row r="46" spans="1:2" x14ac:dyDescent="0.25">
      <c r="A46" s="114">
        <v>36</v>
      </c>
      <c r="B46" s="115">
        <v>11.21</v>
      </c>
    </row>
    <row r="47" spans="1:2" x14ac:dyDescent="0.25">
      <c r="A47" s="114">
        <v>37</v>
      </c>
      <c r="B47" s="115">
        <v>11.37</v>
      </c>
    </row>
    <row r="48" spans="1:2" x14ac:dyDescent="0.25">
      <c r="A48" s="114">
        <v>38</v>
      </c>
      <c r="B48" s="115">
        <v>11.54</v>
      </c>
    </row>
    <row r="49" spans="1:2" x14ac:dyDescent="0.25">
      <c r="A49" s="114">
        <v>39</v>
      </c>
      <c r="B49" s="115">
        <v>11.71</v>
      </c>
    </row>
    <row r="50" spans="1:2" x14ac:dyDescent="0.25">
      <c r="A50" s="114">
        <v>40</v>
      </c>
      <c r="B50" s="115">
        <v>11.88</v>
      </c>
    </row>
    <row r="51" spans="1:2" x14ac:dyDescent="0.25">
      <c r="A51" s="114">
        <v>41</v>
      </c>
      <c r="B51" s="115">
        <v>12.05</v>
      </c>
    </row>
    <row r="52" spans="1:2" x14ac:dyDescent="0.25">
      <c r="A52" s="114">
        <v>42</v>
      </c>
      <c r="B52" s="115">
        <v>12.23</v>
      </c>
    </row>
    <row r="53" spans="1:2" x14ac:dyDescent="0.25">
      <c r="A53" s="114">
        <v>43</v>
      </c>
      <c r="B53" s="115">
        <v>12.41</v>
      </c>
    </row>
    <row r="54" spans="1:2" x14ac:dyDescent="0.25">
      <c r="A54" s="114">
        <v>44</v>
      </c>
      <c r="B54" s="115">
        <v>12.59</v>
      </c>
    </row>
    <row r="55" spans="1:2" x14ac:dyDescent="0.25">
      <c r="A55" s="114">
        <v>45</v>
      </c>
      <c r="B55" s="115">
        <v>12.78</v>
      </c>
    </row>
    <row r="56" spans="1:2" x14ac:dyDescent="0.25">
      <c r="A56" s="114">
        <v>46</v>
      </c>
      <c r="B56" s="115">
        <v>12.97</v>
      </c>
    </row>
    <row r="57" spans="1:2" x14ac:dyDescent="0.25">
      <c r="A57" s="114">
        <v>47</v>
      </c>
      <c r="B57" s="115">
        <v>13.17</v>
      </c>
    </row>
    <row r="58" spans="1:2" x14ac:dyDescent="0.25">
      <c r="A58" s="114">
        <v>48</v>
      </c>
      <c r="B58" s="115">
        <v>13.36</v>
      </c>
    </row>
    <row r="59" spans="1:2" x14ac:dyDescent="0.25">
      <c r="A59" s="114">
        <v>49</v>
      </c>
      <c r="B59" s="115">
        <v>13.57</v>
      </c>
    </row>
    <row r="60" spans="1:2" x14ac:dyDescent="0.25">
      <c r="A60" s="114">
        <v>50</v>
      </c>
      <c r="B60" s="115">
        <v>13.78</v>
      </c>
    </row>
    <row r="61" spans="1:2" x14ac:dyDescent="0.25">
      <c r="A61" s="114">
        <v>51</v>
      </c>
      <c r="B61" s="115">
        <v>13.99</v>
      </c>
    </row>
    <row r="62" spans="1:2" x14ac:dyDescent="0.25">
      <c r="A62" s="114">
        <v>52</v>
      </c>
      <c r="B62" s="115">
        <v>14.21</v>
      </c>
    </row>
    <row r="63" spans="1:2" x14ac:dyDescent="0.25">
      <c r="A63" s="114">
        <v>53</v>
      </c>
      <c r="B63" s="115">
        <v>14.43</v>
      </c>
    </row>
    <row r="64" spans="1:2" x14ac:dyDescent="0.25">
      <c r="A64" s="114">
        <v>54</v>
      </c>
      <c r="B64" s="115">
        <v>14.66</v>
      </c>
    </row>
    <row r="65" spans="1:2" x14ac:dyDescent="0.25">
      <c r="A65" s="114">
        <v>55</v>
      </c>
      <c r="B65" s="115">
        <v>14.89</v>
      </c>
    </row>
    <row r="66" spans="1:2" x14ac:dyDescent="0.25">
      <c r="A66" s="114">
        <v>56</v>
      </c>
      <c r="B66" s="115">
        <v>15.13</v>
      </c>
    </row>
    <row r="67" spans="1:2" x14ac:dyDescent="0.25">
      <c r="A67" s="114">
        <v>57</v>
      </c>
      <c r="B67" s="115">
        <v>15.38</v>
      </c>
    </row>
    <row r="68" spans="1:2" x14ac:dyDescent="0.25">
      <c r="A68" s="114">
        <v>58</v>
      </c>
      <c r="B68" s="115">
        <v>15.64</v>
      </c>
    </row>
    <row r="69" spans="1:2" x14ac:dyDescent="0.25">
      <c r="A69" s="114">
        <v>59</v>
      </c>
      <c r="B69" s="115">
        <v>15.9</v>
      </c>
    </row>
    <row r="70" spans="1:2" x14ac:dyDescent="0.25">
      <c r="A70" s="114">
        <v>60</v>
      </c>
      <c r="B70" s="115">
        <v>16.170000000000002</v>
      </c>
    </row>
    <row r="71" spans="1:2" x14ac:dyDescent="0.25">
      <c r="A71" s="114">
        <v>61</v>
      </c>
      <c r="B71" s="115">
        <v>16.46</v>
      </c>
    </row>
    <row r="72" spans="1:2" x14ac:dyDescent="0.25">
      <c r="A72" s="114">
        <v>62</v>
      </c>
      <c r="B72" s="115">
        <v>16.75</v>
      </c>
    </row>
    <row r="73" spans="1:2" x14ac:dyDescent="0.25">
      <c r="A73" s="114">
        <v>63</v>
      </c>
      <c r="B73" s="115">
        <v>17.059999999999999</v>
      </c>
    </row>
    <row r="74" spans="1:2" x14ac:dyDescent="0.25">
      <c r="A74" s="114">
        <v>64</v>
      </c>
      <c r="B74" s="115">
        <v>17.39</v>
      </c>
    </row>
    <row r="75" spans="1:2" x14ac:dyDescent="0.25">
      <c r="A75" s="114">
        <v>65</v>
      </c>
      <c r="B75" s="115">
        <v>17.73</v>
      </c>
    </row>
    <row r="76" spans="1:2" x14ac:dyDescent="0.25">
      <c r="A76" s="114">
        <v>66</v>
      </c>
      <c r="B76" s="115">
        <v>17.57</v>
      </c>
    </row>
    <row r="77" spans="1:2" x14ac:dyDescent="0.25">
      <c r="A77" s="114">
        <v>67</v>
      </c>
      <c r="B77" s="115">
        <v>16.899999999999999</v>
      </c>
    </row>
    <row r="78" spans="1:2" x14ac:dyDescent="0.25">
      <c r="A78" s="114">
        <v>68</v>
      </c>
      <c r="B78" s="115">
        <v>16.23</v>
      </c>
    </row>
    <row r="79" spans="1:2" x14ac:dyDescent="0.25">
      <c r="A79" s="114">
        <v>69</v>
      </c>
      <c r="B79" s="115">
        <v>15.56</v>
      </c>
    </row>
    <row r="80" spans="1:2" x14ac:dyDescent="0.25">
      <c r="A80" s="114">
        <v>70</v>
      </c>
      <c r="B80" s="115">
        <v>14.9</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jTihng3ARsZRSkqceeG6R2sagJx9xTKHKfUM6aSwjE4Jv3jXjpaAYxaO8CoZuiwP/BxMOJ+ufH7Es11NtfdLmA==" saltValue="OM7+NqHquaRdnJCUINGRMA==" spinCount="100000" sheet="1" objects="1" scenarios="1"/>
  <conditionalFormatting sqref="A6:A16 A18:A20">
    <cfRule type="expression" dxfId="1065" priority="15" stopIfTrue="1">
      <formula>MOD(ROW(),2)=0</formula>
    </cfRule>
    <cfRule type="expression" dxfId="1064" priority="16" stopIfTrue="1">
      <formula>MOD(ROW(),2)&lt;&gt;0</formula>
    </cfRule>
  </conditionalFormatting>
  <conditionalFormatting sqref="B6:B16">
    <cfRule type="expression" dxfId="1063" priority="17" stopIfTrue="1">
      <formula>MOD(ROW(),2)=0</formula>
    </cfRule>
    <cfRule type="expression" dxfId="1062" priority="18" stopIfTrue="1">
      <formula>MOD(ROW(),2)&lt;&gt;0</formula>
    </cfRule>
  </conditionalFormatting>
  <conditionalFormatting sqref="A25:A105">
    <cfRule type="expression" dxfId="1061" priority="7" stopIfTrue="1">
      <formula>MOD(ROW(),2)=0</formula>
    </cfRule>
    <cfRule type="expression" dxfId="1060" priority="8" stopIfTrue="1">
      <formula>MOD(ROW(),2)&lt;&gt;0</formula>
    </cfRule>
  </conditionalFormatting>
  <conditionalFormatting sqref="B25:B105">
    <cfRule type="expression" dxfId="1059" priority="9" stopIfTrue="1">
      <formula>MOD(ROW(),2)=0</formula>
    </cfRule>
    <cfRule type="expression" dxfId="1058" priority="10" stopIfTrue="1">
      <formula>MOD(ROW(),2)&lt;&gt;0</formula>
    </cfRule>
  </conditionalFormatting>
  <conditionalFormatting sqref="B17">
    <cfRule type="expression" dxfId="1057" priority="5" stopIfTrue="1">
      <formula>MOD(ROW(),2)=0</formula>
    </cfRule>
    <cfRule type="expression" dxfId="1056" priority="6" stopIfTrue="1">
      <formula>MOD(ROW(),2)&lt;&gt;0</formula>
    </cfRule>
  </conditionalFormatting>
  <conditionalFormatting sqref="B18:B20">
    <cfRule type="expression" dxfId="1055" priority="3" stopIfTrue="1">
      <formula>MOD(ROW(),2)=0</formula>
    </cfRule>
    <cfRule type="expression" dxfId="1054" priority="4" stopIfTrue="1">
      <formula>MOD(ROW(),2)&lt;&gt;0</formula>
    </cfRule>
  </conditionalFormatting>
  <conditionalFormatting sqref="A17">
    <cfRule type="expression" dxfId="1053" priority="1" stopIfTrue="1">
      <formula>MOD(ROW(),2)=0</formula>
    </cfRule>
    <cfRule type="expression" dxfId="10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1"/>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x-309</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471</v>
      </c>
    </row>
    <row r="10" spans="1:9" ht="66" x14ac:dyDescent="0.25">
      <c r="A10" s="88" t="s">
        <v>2</v>
      </c>
      <c r="B10" s="90" t="s">
        <v>475</v>
      </c>
    </row>
    <row r="11" spans="1:9" x14ac:dyDescent="0.25">
      <c r="A11" s="88" t="s">
        <v>23</v>
      </c>
      <c r="B11" s="90" t="s">
        <v>273</v>
      </c>
    </row>
    <row r="12" spans="1:9" ht="26.4" x14ac:dyDescent="0.25">
      <c r="A12" s="88" t="s">
        <v>266</v>
      </c>
      <c r="B12" s="90" t="s">
        <v>274</v>
      </c>
    </row>
    <row r="13" spans="1:9" x14ac:dyDescent="0.25">
      <c r="A13" s="88" t="s">
        <v>52</v>
      </c>
      <c r="B13" s="90">
        <v>0</v>
      </c>
    </row>
    <row r="14" spans="1:9" x14ac:dyDescent="0.25">
      <c r="A14" s="88" t="s">
        <v>18</v>
      </c>
      <c r="B14" s="90">
        <v>309</v>
      </c>
    </row>
    <row r="15" spans="1:9" x14ac:dyDescent="0.25">
      <c r="A15" s="88" t="s">
        <v>53</v>
      </c>
      <c r="B15" s="90" t="s">
        <v>476</v>
      </c>
    </row>
    <row r="16" spans="1:9" ht="26.4" x14ac:dyDescent="0.25">
      <c r="A16" s="88" t="s">
        <v>54</v>
      </c>
      <c r="B16" s="90" t="s">
        <v>477</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8.0399999999999991</v>
      </c>
    </row>
    <row r="27" spans="1:2" x14ac:dyDescent="0.25">
      <c r="A27" s="114">
        <v>17</v>
      </c>
      <c r="B27" s="115">
        <v>8.15</v>
      </c>
    </row>
    <row r="28" spans="1:2" x14ac:dyDescent="0.25">
      <c r="A28" s="114">
        <v>18</v>
      </c>
      <c r="B28" s="115">
        <v>8.27</v>
      </c>
    </row>
    <row r="29" spans="1:2" x14ac:dyDescent="0.25">
      <c r="A29" s="114">
        <v>19</v>
      </c>
      <c r="B29" s="115">
        <v>8.3800000000000008</v>
      </c>
    </row>
    <row r="30" spans="1:2" x14ac:dyDescent="0.25">
      <c r="A30" s="114">
        <v>20</v>
      </c>
      <c r="B30" s="115">
        <v>8.5</v>
      </c>
    </row>
    <row r="31" spans="1:2" x14ac:dyDescent="0.25">
      <c r="A31" s="114">
        <v>21</v>
      </c>
      <c r="B31" s="115">
        <v>8.6199999999999992</v>
      </c>
    </row>
    <row r="32" spans="1:2" x14ac:dyDescent="0.25">
      <c r="A32" s="114">
        <v>22</v>
      </c>
      <c r="B32" s="115">
        <v>8.74</v>
      </c>
    </row>
    <row r="33" spans="1:2" x14ac:dyDescent="0.25">
      <c r="A33" s="114">
        <v>23</v>
      </c>
      <c r="B33" s="115">
        <v>8.8699999999999992</v>
      </c>
    </row>
    <row r="34" spans="1:2" x14ac:dyDescent="0.25">
      <c r="A34" s="114">
        <v>24</v>
      </c>
      <c r="B34" s="115">
        <v>8.99</v>
      </c>
    </row>
    <row r="35" spans="1:2" x14ac:dyDescent="0.25">
      <c r="A35" s="114">
        <v>25</v>
      </c>
      <c r="B35" s="115">
        <v>9.1199999999999992</v>
      </c>
    </row>
    <row r="36" spans="1:2" x14ac:dyDescent="0.25">
      <c r="A36" s="114">
        <v>26</v>
      </c>
      <c r="B36" s="115">
        <v>9.25</v>
      </c>
    </row>
    <row r="37" spans="1:2" x14ac:dyDescent="0.25">
      <c r="A37" s="114">
        <v>27</v>
      </c>
      <c r="B37" s="115">
        <v>9.3800000000000008</v>
      </c>
    </row>
    <row r="38" spans="1:2" x14ac:dyDescent="0.25">
      <c r="A38" s="114">
        <v>28</v>
      </c>
      <c r="B38" s="115">
        <v>9.51</v>
      </c>
    </row>
    <row r="39" spans="1:2" x14ac:dyDescent="0.25">
      <c r="A39" s="114">
        <v>29</v>
      </c>
      <c r="B39" s="115">
        <v>9.64</v>
      </c>
    </row>
    <row r="40" spans="1:2" x14ac:dyDescent="0.25">
      <c r="A40" s="114">
        <v>30</v>
      </c>
      <c r="B40" s="115">
        <v>9.7799999999999994</v>
      </c>
    </row>
    <row r="41" spans="1:2" x14ac:dyDescent="0.25">
      <c r="A41" s="114">
        <v>31</v>
      </c>
      <c r="B41" s="115">
        <v>9.92</v>
      </c>
    </row>
    <row r="42" spans="1:2" x14ac:dyDescent="0.25">
      <c r="A42" s="114">
        <v>32</v>
      </c>
      <c r="B42" s="115">
        <v>10.06</v>
      </c>
    </row>
    <row r="43" spans="1:2" x14ac:dyDescent="0.25">
      <c r="A43" s="114">
        <v>33</v>
      </c>
      <c r="B43" s="115">
        <v>10.199999999999999</v>
      </c>
    </row>
    <row r="44" spans="1:2" x14ac:dyDescent="0.25">
      <c r="A44" s="114">
        <v>34</v>
      </c>
      <c r="B44" s="115">
        <v>10.35</v>
      </c>
    </row>
    <row r="45" spans="1:2" x14ac:dyDescent="0.25">
      <c r="A45" s="114">
        <v>35</v>
      </c>
      <c r="B45" s="115">
        <v>10.49</v>
      </c>
    </row>
    <row r="46" spans="1:2" x14ac:dyDescent="0.25">
      <c r="A46" s="114">
        <v>36</v>
      </c>
      <c r="B46" s="115">
        <v>10.64</v>
      </c>
    </row>
    <row r="47" spans="1:2" x14ac:dyDescent="0.25">
      <c r="A47" s="114">
        <v>37</v>
      </c>
      <c r="B47" s="115">
        <v>10.8</v>
      </c>
    </row>
    <row r="48" spans="1:2" x14ac:dyDescent="0.25">
      <c r="A48" s="114">
        <v>38</v>
      </c>
      <c r="B48" s="115">
        <v>10.95</v>
      </c>
    </row>
    <row r="49" spans="1:2" x14ac:dyDescent="0.25">
      <c r="A49" s="114">
        <v>39</v>
      </c>
      <c r="B49" s="115">
        <v>11.11</v>
      </c>
    </row>
    <row r="50" spans="1:2" x14ac:dyDescent="0.25">
      <c r="A50" s="114">
        <v>40</v>
      </c>
      <c r="B50" s="115">
        <v>11.27</v>
      </c>
    </row>
    <row r="51" spans="1:2" x14ac:dyDescent="0.25">
      <c r="A51" s="114">
        <v>41</v>
      </c>
      <c r="B51" s="115">
        <v>11.43</v>
      </c>
    </row>
    <row r="52" spans="1:2" x14ac:dyDescent="0.25">
      <c r="A52" s="114">
        <v>42</v>
      </c>
      <c r="B52" s="115">
        <v>11.6</v>
      </c>
    </row>
    <row r="53" spans="1:2" x14ac:dyDescent="0.25">
      <c r="A53" s="114">
        <v>43</v>
      </c>
      <c r="B53" s="115">
        <v>11.77</v>
      </c>
    </row>
    <row r="54" spans="1:2" x14ac:dyDescent="0.25">
      <c r="A54" s="114">
        <v>44</v>
      </c>
      <c r="B54" s="115">
        <v>11.94</v>
      </c>
    </row>
    <row r="55" spans="1:2" x14ac:dyDescent="0.25">
      <c r="A55" s="114">
        <v>45</v>
      </c>
      <c r="B55" s="115">
        <v>12.12</v>
      </c>
    </row>
    <row r="56" spans="1:2" x14ac:dyDescent="0.25">
      <c r="A56" s="114">
        <v>46</v>
      </c>
      <c r="B56" s="115">
        <v>12.3</v>
      </c>
    </row>
    <row r="57" spans="1:2" x14ac:dyDescent="0.25">
      <c r="A57" s="114">
        <v>47</v>
      </c>
      <c r="B57" s="115">
        <v>12.48</v>
      </c>
    </row>
    <row r="58" spans="1:2" x14ac:dyDescent="0.25">
      <c r="A58" s="114">
        <v>48</v>
      </c>
      <c r="B58" s="115">
        <v>12.67</v>
      </c>
    </row>
    <row r="59" spans="1:2" x14ac:dyDescent="0.25">
      <c r="A59" s="114">
        <v>49</v>
      </c>
      <c r="B59" s="115">
        <v>12.86</v>
      </c>
    </row>
    <row r="60" spans="1:2" x14ac:dyDescent="0.25">
      <c r="A60" s="114">
        <v>50</v>
      </c>
      <c r="B60" s="115">
        <v>13.05</v>
      </c>
    </row>
    <row r="61" spans="1:2" x14ac:dyDescent="0.25">
      <c r="A61" s="114">
        <v>51</v>
      </c>
      <c r="B61" s="115">
        <v>13.25</v>
      </c>
    </row>
    <row r="62" spans="1:2" x14ac:dyDescent="0.25">
      <c r="A62" s="114">
        <v>52</v>
      </c>
      <c r="B62" s="115">
        <v>13.46</v>
      </c>
    </row>
    <row r="63" spans="1:2" x14ac:dyDescent="0.25">
      <c r="A63" s="114">
        <v>53</v>
      </c>
      <c r="B63" s="115">
        <v>13.66</v>
      </c>
    </row>
    <row r="64" spans="1:2" x14ac:dyDescent="0.25">
      <c r="A64" s="114">
        <v>54</v>
      </c>
      <c r="B64" s="115">
        <v>13.88</v>
      </c>
    </row>
    <row r="65" spans="1:2" x14ac:dyDescent="0.25">
      <c r="A65" s="114">
        <v>55</v>
      </c>
      <c r="B65" s="115">
        <v>14.1</v>
      </c>
    </row>
    <row r="66" spans="1:2" x14ac:dyDescent="0.25">
      <c r="A66" s="114">
        <v>56</v>
      </c>
      <c r="B66" s="115">
        <v>14.32</v>
      </c>
    </row>
    <row r="67" spans="1:2" x14ac:dyDescent="0.25">
      <c r="A67" s="114">
        <v>57</v>
      </c>
      <c r="B67" s="115">
        <v>14.56</v>
      </c>
    </row>
    <row r="68" spans="1:2" x14ac:dyDescent="0.25">
      <c r="A68" s="114">
        <v>58</v>
      </c>
      <c r="B68" s="115">
        <v>14.8</v>
      </c>
    </row>
    <row r="69" spans="1:2" x14ac:dyDescent="0.25">
      <c r="A69" s="114">
        <v>59</v>
      </c>
      <c r="B69" s="115">
        <v>15.04</v>
      </c>
    </row>
    <row r="70" spans="1:2" x14ac:dyDescent="0.25">
      <c r="A70" s="114">
        <v>60</v>
      </c>
      <c r="B70" s="115">
        <v>15.3</v>
      </c>
    </row>
    <row r="71" spans="1:2" x14ac:dyDescent="0.25">
      <c r="A71" s="114">
        <v>61</v>
      </c>
      <c r="B71" s="115">
        <v>15.57</v>
      </c>
    </row>
    <row r="72" spans="1:2" x14ac:dyDescent="0.25">
      <c r="A72" s="114">
        <v>62</v>
      </c>
      <c r="B72" s="115">
        <v>15.84</v>
      </c>
    </row>
    <row r="73" spans="1:2" x14ac:dyDescent="0.25">
      <c r="A73" s="114">
        <v>63</v>
      </c>
      <c r="B73" s="115">
        <v>16.13</v>
      </c>
    </row>
    <row r="74" spans="1:2" x14ac:dyDescent="0.25">
      <c r="A74" s="114">
        <v>64</v>
      </c>
      <c r="B74" s="115">
        <v>16.440000000000001</v>
      </c>
    </row>
    <row r="75" spans="1:2" x14ac:dyDescent="0.25">
      <c r="A75" s="114">
        <v>65</v>
      </c>
      <c r="B75" s="115">
        <v>16.760000000000002</v>
      </c>
    </row>
    <row r="76" spans="1:2" x14ac:dyDescent="0.25">
      <c r="A76" s="114">
        <v>66</v>
      </c>
      <c r="B76" s="115">
        <v>17.09</v>
      </c>
    </row>
    <row r="77" spans="1:2" x14ac:dyDescent="0.25">
      <c r="A77" s="114">
        <v>67</v>
      </c>
      <c r="B77" s="115">
        <v>16.93</v>
      </c>
    </row>
    <row r="78" spans="1:2" x14ac:dyDescent="0.25">
      <c r="A78" s="114">
        <v>68</v>
      </c>
      <c r="B78" s="115">
        <v>16.25</v>
      </c>
    </row>
    <row r="79" spans="1:2" x14ac:dyDescent="0.25">
      <c r="A79" s="114">
        <v>69</v>
      </c>
      <c r="B79" s="115">
        <v>15.58</v>
      </c>
    </row>
    <row r="80" spans="1:2" x14ac:dyDescent="0.25">
      <c r="A80" s="114">
        <v>70</v>
      </c>
      <c r="B80" s="115">
        <v>14.91</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TvCuUMbp1+QjxPNsKxL7CA0CmJkKZETdUGSV/Q10/87Kc0coI7o6oAEoZrmWis2rdixzxQs504Vp85mq+2fhyA==" saltValue="Nkfxqb8zga/MbHYu7Qpeqw==" spinCount="100000" sheet="1" objects="1" scenarios="1"/>
  <conditionalFormatting sqref="A6:A16 A18:A20">
    <cfRule type="expression" dxfId="1051" priority="15" stopIfTrue="1">
      <formula>MOD(ROW(),2)=0</formula>
    </cfRule>
    <cfRule type="expression" dxfId="1050" priority="16" stopIfTrue="1">
      <formula>MOD(ROW(),2)&lt;&gt;0</formula>
    </cfRule>
  </conditionalFormatting>
  <conditionalFormatting sqref="B6:B16">
    <cfRule type="expression" dxfId="1049" priority="17" stopIfTrue="1">
      <formula>MOD(ROW(),2)=0</formula>
    </cfRule>
    <cfRule type="expression" dxfId="1048" priority="18" stopIfTrue="1">
      <formula>MOD(ROW(),2)&lt;&gt;0</formula>
    </cfRule>
  </conditionalFormatting>
  <conditionalFormatting sqref="A25:A105">
    <cfRule type="expression" dxfId="1047" priority="7" stopIfTrue="1">
      <formula>MOD(ROW(),2)=0</formula>
    </cfRule>
    <cfRule type="expression" dxfId="1046" priority="8" stopIfTrue="1">
      <formula>MOD(ROW(),2)&lt;&gt;0</formula>
    </cfRule>
  </conditionalFormatting>
  <conditionalFormatting sqref="B25:B105">
    <cfRule type="expression" dxfId="1045" priority="9" stopIfTrue="1">
      <formula>MOD(ROW(),2)=0</formula>
    </cfRule>
    <cfRule type="expression" dxfId="1044" priority="10" stopIfTrue="1">
      <formula>MOD(ROW(),2)&lt;&gt;0</formula>
    </cfRule>
  </conditionalFormatting>
  <conditionalFormatting sqref="B17">
    <cfRule type="expression" dxfId="1043" priority="5" stopIfTrue="1">
      <formula>MOD(ROW(),2)=0</formula>
    </cfRule>
    <cfRule type="expression" dxfId="1042" priority="6" stopIfTrue="1">
      <formula>MOD(ROW(),2)&lt;&gt;0</formula>
    </cfRule>
  </conditionalFormatting>
  <conditionalFormatting sqref="B18:B20">
    <cfRule type="expression" dxfId="1041" priority="3" stopIfTrue="1">
      <formula>MOD(ROW(),2)=0</formula>
    </cfRule>
    <cfRule type="expression" dxfId="1040" priority="4" stopIfTrue="1">
      <formula>MOD(ROW(),2)&lt;&gt;0</formula>
    </cfRule>
  </conditionalFormatting>
  <conditionalFormatting sqref="A17">
    <cfRule type="expression" dxfId="1039" priority="1" stopIfTrue="1">
      <formula>MOD(ROW(),2)=0</formula>
    </cfRule>
    <cfRule type="expression" dxfId="10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2"/>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x-310</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471</v>
      </c>
    </row>
    <row r="10" spans="1:9" ht="66" x14ac:dyDescent="0.25">
      <c r="A10" s="88" t="s">
        <v>2</v>
      </c>
      <c r="B10" s="90" t="s">
        <v>478</v>
      </c>
    </row>
    <row r="11" spans="1:9" x14ac:dyDescent="0.25">
      <c r="A11" s="88" t="s">
        <v>23</v>
      </c>
      <c r="B11" s="90" t="s">
        <v>284</v>
      </c>
    </row>
    <row r="12" spans="1:9" ht="26.4" x14ac:dyDescent="0.25">
      <c r="A12" s="88" t="s">
        <v>266</v>
      </c>
      <c r="B12" s="90" t="s">
        <v>274</v>
      </c>
    </row>
    <row r="13" spans="1:9" x14ac:dyDescent="0.25">
      <c r="A13" s="88" t="s">
        <v>52</v>
      </c>
      <c r="B13" s="90">
        <v>0</v>
      </c>
    </row>
    <row r="14" spans="1:9" x14ac:dyDescent="0.25">
      <c r="A14" s="88" t="s">
        <v>18</v>
      </c>
      <c r="B14" s="90">
        <v>310</v>
      </c>
    </row>
    <row r="15" spans="1:9" x14ac:dyDescent="0.25">
      <c r="A15" s="88" t="s">
        <v>53</v>
      </c>
      <c r="B15" s="90" t="s">
        <v>479</v>
      </c>
    </row>
    <row r="16" spans="1:9" ht="26.4" x14ac:dyDescent="0.25">
      <c r="A16" s="88" t="s">
        <v>54</v>
      </c>
      <c r="B16" s="90" t="s">
        <v>480</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8.0399999999999991</v>
      </c>
    </row>
    <row r="27" spans="1:2" x14ac:dyDescent="0.25">
      <c r="A27" s="114">
        <v>17</v>
      </c>
      <c r="B27" s="115">
        <v>8.15</v>
      </c>
    </row>
    <row r="28" spans="1:2" x14ac:dyDescent="0.25">
      <c r="A28" s="114">
        <v>18</v>
      </c>
      <c r="B28" s="115">
        <v>8.27</v>
      </c>
    </row>
    <row r="29" spans="1:2" x14ac:dyDescent="0.25">
      <c r="A29" s="114">
        <v>19</v>
      </c>
      <c r="B29" s="115">
        <v>8.3800000000000008</v>
      </c>
    </row>
    <row r="30" spans="1:2" x14ac:dyDescent="0.25">
      <c r="A30" s="114">
        <v>20</v>
      </c>
      <c r="B30" s="115">
        <v>8.5</v>
      </c>
    </row>
    <row r="31" spans="1:2" x14ac:dyDescent="0.25">
      <c r="A31" s="114">
        <v>21</v>
      </c>
      <c r="B31" s="115">
        <v>8.6199999999999992</v>
      </c>
    </row>
    <row r="32" spans="1:2" x14ac:dyDescent="0.25">
      <c r="A32" s="114">
        <v>22</v>
      </c>
      <c r="B32" s="115">
        <v>8.74</v>
      </c>
    </row>
    <row r="33" spans="1:2" x14ac:dyDescent="0.25">
      <c r="A33" s="114">
        <v>23</v>
      </c>
      <c r="B33" s="115">
        <v>8.8699999999999992</v>
      </c>
    </row>
    <row r="34" spans="1:2" x14ac:dyDescent="0.25">
      <c r="A34" s="114">
        <v>24</v>
      </c>
      <c r="B34" s="115">
        <v>8.99</v>
      </c>
    </row>
    <row r="35" spans="1:2" x14ac:dyDescent="0.25">
      <c r="A35" s="114">
        <v>25</v>
      </c>
      <c r="B35" s="115">
        <v>9.1199999999999992</v>
      </c>
    </row>
    <row r="36" spans="1:2" x14ac:dyDescent="0.25">
      <c r="A36" s="114">
        <v>26</v>
      </c>
      <c r="B36" s="115">
        <v>9.25</v>
      </c>
    </row>
    <row r="37" spans="1:2" x14ac:dyDescent="0.25">
      <c r="A37" s="114">
        <v>27</v>
      </c>
      <c r="B37" s="115">
        <v>9.3800000000000008</v>
      </c>
    </row>
    <row r="38" spans="1:2" x14ac:dyDescent="0.25">
      <c r="A38" s="114">
        <v>28</v>
      </c>
      <c r="B38" s="115">
        <v>9.51</v>
      </c>
    </row>
    <row r="39" spans="1:2" x14ac:dyDescent="0.25">
      <c r="A39" s="114">
        <v>29</v>
      </c>
      <c r="B39" s="115">
        <v>9.64</v>
      </c>
    </row>
    <row r="40" spans="1:2" x14ac:dyDescent="0.25">
      <c r="A40" s="114">
        <v>30</v>
      </c>
      <c r="B40" s="115">
        <v>9.7799999999999994</v>
      </c>
    </row>
    <row r="41" spans="1:2" x14ac:dyDescent="0.25">
      <c r="A41" s="114">
        <v>31</v>
      </c>
      <c r="B41" s="115">
        <v>9.92</v>
      </c>
    </row>
    <row r="42" spans="1:2" x14ac:dyDescent="0.25">
      <c r="A42" s="114">
        <v>32</v>
      </c>
      <c r="B42" s="115">
        <v>10.06</v>
      </c>
    </row>
    <row r="43" spans="1:2" x14ac:dyDescent="0.25">
      <c r="A43" s="114">
        <v>33</v>
      </c>
      <c r="B43" s="115">
        <v>10.199999999999999</v>
      </c>
    </row>
    <row r="44" spans="1:2" x14ac:dyDescent="0.25">
      <c r="A44" s="114">
        <v>34</v>
      </c>
      <c r="B44" s="115">
        <v>10.35</v>
      </c>
    </row>
    <row r="45" spans="1:2" x14ac:dyDescent="0.25">
      <c r="A45" s="114">
        <v>35</v>
      </c>
      <c r="B45" s="115">
        <v>10.49</v>
      </c>
    </row>
    <row r="46" spans="1:2" x14ac:dyDescent="0.25">
      <c r="A46" s="114">
        <v>36</v>
      </c>
      <c r="B46" s="115">
        <v>10.64</v>
      </c>
    </row>
    <row r="47" spans="1:2" x14ac:dyDescent="0.25">
      <c r="A47" s="114">
        <v>37</v>
      </c>
      <c r="B47" s="115">
        <v>10.8</v>
      </c>
    </row>
    <row r="48" spans="1:2" x14ac:dyDescent="0.25">
      <c r="A48" s="114">
        <v>38</v>
      </c>
      <c r="B48" s="115">
        <v>10.95</v>
      </c>
    </row>
    <row r="49" spans="1:2" x14ac:dyDescent="0.25">
      <c r="A49" s="114">
        <v>39</v>
      </c>
      <c r="B49" s="115">
        <v>11.11</v>
      </c>
    </row>
    <row r="50" spans="1:2" x14ac:dyDescent="0.25">
      <c r="A50" s="114">
        <v>40</v>
      </c>
      <c r="B50" s="115">
        <v>11.27</v>
      </c>
    </row>
    <row r="51" spans="1:2" x14ac:dyDescent="0.25">
      <c r="A51" s="114">
        <v>41</v>
      </c>
      <c r="B51" s="115">
        <v>11.43</v>
      </c>
    </row>
    <row r="52" spans="1:2" x14ac:dyDescent="0.25">
      <c r="A52" s="114">
        <v>42</v>
      </c>
      <c r="B52" s="115">
        <v>11.6</v>
      </c>
    </row>
    <row r="53" spans="1:2" x14ac:dyDescent="0.25">
      <c r="A53" s="114">
        <v>43</v>
      </c>
      <c r="B53" s="115">
        <v>11.77</v>
      </c>
    </row>
    <row r="54" spans="1:2" x14ac:dyDescent="0.25">
      <c r="A54" s="114">
        <v>44</v>
      </c>
      <c r="B54" s="115">
        <v>11.94</v>
      </c>
    </row>
    <row r="55" spans="1:2" x14ac:dyDescent="0.25">
      <c r="A55" s="114">
        <v>45</v>
      </c>
      <c r="B55" s="115">
        <v>12.12</v>
      </c>
    </row>
    <row r="56" spans="1:2" x14ac:dyDescent="0.25">
      <c r="A56" s="114">
        <v>46</v>
      </c>
      <c r="B56" s="115">
        <v>12.3</v>
      </c>
    </row>
    <row r="57" spans="1:2" x14ac:dyDescent="0.25">
      <c r="A57" s="114">
        <v>47</v>
      </c>
      <c r="B57" s="115">
        <v>12.48</v>
      </c>
    </row>
    <row r="58" spans="1:2" x14ac:dyDescent="0.25">
      <c r="A58" s="114">
        <v>48</v>
      </c>
      <c r="B58" s="115">
        <v>12.67</v>
      </c>
    </row>
    <row r="59" spans="1:2" x14ac:dyDescent="0.25">
      <c r="A59" s="114">
        <v>49</v>
      </c>
      <c r="B59" s="115">
        <v>12.86</v>
      </c>
    </row>
    <row r="60" spans="1:2" x14ac:dyDescent="0.25">
      <c r="A60" s="114">
        <v>50</v>
      </c>
      <c r="B60" s="115">
        <v>13.05</v>
      </c>
    </row>
    <row r="61" spans="1:2" x14ac:dyDescent="0.25">
      <c r="A61" s="114">
        <v>51</v>
      </c>
      <c r="B61" s="115">
        <v>13.25</v>
      </c>
    </row>
    <row r="62" spans="1:2" x14ac:dyDescent="0.25">
      <c r="A62" s="114">
        <v>52</v>
      </c>
      <c r="B62" s="115">
        <v>13.46</v>
      </c>
    </row>
    <row r="63" spans="1:2" x14ac:dyDescent="0.25">
      <c r="A63" s="114">
        <v>53</v>
      </c>
      <c r="B63" s="115">
        <v>13.66</v>
      </c>
    </row>
    <row r="64" spans="1:2" x14ac:dyDescent="0.25">
      <c r="A64" s="114">
        <v>54</v>
      </c>
      <c r="B64" s="115">
        <v>13.88</v>
      </c>
    </row>
    <row r="65" spans="1:2" x14ac:dyDescent="0.25">
      <c r="A65" s="114">
        <v>55</v>
      </c>
      <c r="B65" s="115">
        <v>14.1</v>
      </c>
    </row>
    <row r="66" spans="1:2" x14ac:dyDescent="0.25">
      <c r="A66" s="114">
        <v>56</v>
      </c>
      <c r="B66" s="115">
        <v>14.32</v>
      </c>
    </row>
    <row r="67" spans="1:2" x14ac:dyDescent="0.25">
      <c r="A67" s="114">
        <v>57</v>
      </c>
      <c r="B67" s="115">
        <v>14.56</v>
      </c>
    </row>
    <row r="68" spans="1:2" x14ac:dyDescent="0.25">
      <c r="A68" s="114">
        <v>58</v>
      </c>
      <c r="B68" s="115">
        <v>14.8</v>
      </c>
    </row>
    <row r="69" spans="1:2" x14ac:dyDescent="0.25">
      <c r="A69" s="114">
        <v>59</v>
      </c>
      <c r="B69" s="115">
        <v>15.04</v>
      </c>
    </row>
    <row r="70" spans="1:2" x14ac:dyDescent="0.25">
      <c r="A70" s="114">
        <v>60</v>
      </c>
      <c r="B70" s="115">
        <v>15.3</v>
      </c>
    </row>
    <row r="71" spans="1:2" x14ac:dyDescent="0.25">
      <c r="A71" s="114">
        <v>61</v>
      </c>
      <c r="B71" s="115">
        <v>15.57</v>
      </c>
    </row>
    <row r="72" spans="1:2" x14ac:dyDescent="0.25">
      <c r="A72" s="114">
        <v>62</v>
      </c>
      <c r="B72" s="115">
        <v>15.84</v>
      </c>
    </row>
    <row r="73" spans="1:2" x14ac:dyDescent="0.25">
      <c r="A73" s="114">
        <v>63</v>
      </c>
      <c r="B73" s="115">
        <v>16.13</v>
      </c>
    </row>
    <row r="74" spans="1:2" x14ac:dyDescent="0.25">
      <c r="A74" s="114">
        <v>64</v>
      </c>
      <c r="B74" s="115">
        <v>16.440000000000001</v>
      </c>
    </row>
    <row r="75" spans="1:2" x14ac:dyDescent="0.25">
      <c r="A75" s="114">
        <v>65</v>
      </c>
      <c r="B75" s="115">
        <v>16.760000000000002</v>
      </c>
    </row>
    <row r="76" spans="1:2" x14ac:dyDescent="0.25">
      <c r="A76" s="114">
        <v>66</v>
      </c>
      <c r="B76" s="115">
        <v>17.09</v>
      </c>
    </row>
    <row r="77" spans="1:2" x14ac:dyDescent="0.25">
      <c r="A77" s="114">
        <v>67</v>
      </c>
      <c r="B77" s="115">
        <v>16.93</v>
      </c>
    </row>
    <row r="78" spans="1:2" x14ac:dyDescent="0.25">
      <c r="A78" s="114">
        <v>68</v>
      </c>
      <c r="B78" s="115">
        <v>16.25</v>
      </c>
    </row>
    <row r="79" spans="1:2" x14ac:dyDescent="0.25">
      <c r="A79" s="114">
        <v>69</v>
      </c>
      <c r="B79" s="115">
        <v>15.58</v>
      </c>
    </row>
    <row r="80" spans="1:2" x14ac:dyDescent="0.25">
      <c r="A80" s="114">
        <v>70</v>
      </c>
      <c r="B80" s="115">
        <v>14.91</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s7m1QzXx/4vcb072yifBOi5BZFdCa2SThfm0q11azmGrSR1WHQv2lOPoo7P2RvbGHNI2f0qt3VVbAn3xVkshFg==" saltValue="o7knKlvLrUjwNYN3pZTbyA==" spinCount="100000" sheet="1" objects="1" scenarios="1"/>
  <conditionalFormatting sqref="A6:A16 A18:A20">
    <cfRule type="expression" dxfId="1037" priority="15" stopIfTrue="1">
      <formula>MOD(ROW(),2)=0</formula>
    </cfRule>
    <cfRule type="expression" dxfId="1036" priority="16" stopIfTrue="1">
      <formula>MOD(ROW(),2)&lt;&gt;0</formula>
    </cfRule>
  </conditionalFormatting>
  <conditionalFormatting sqref="B6:B16">
    <cfRule type="expression" dxfId="1035" priority="17" stopIfTrue="1">
      <formula>MOD(ROW(),2)=0</formula>
    </cfRule>
    <cfRule type="expression" dxfId="1034" priority="18" stopIfTrue="1">
      <formula>MOD(ROW(),2)&lt;&gt;0</formula>
    </cfRule>
  </conditionalFormatting>
  <conditionalFormatting sqref="A25:A105">
    <cfRule type="expression" dxfId="1033" priority="7" stopIfTrue="1">
      <formula>MOD(ROW(),2)=0</formula>
    </cfRule>
    <cfRule type="expression" dxfId="1032" priority="8" stopIfTrue="1">
      <formula>MOD(ROW(),2)&lt;&gt;0</formula>
    </cfRule>
  </conditionalFormatting>
  <conditionalFormatting sqref="B25:B105">
    <cfRule type="expression" dxfId="1031" priority="9" stopIfTrue="1">
      <formula>MOD(ROW(),2)=0</formula>
    </cfRule>
    <cfRule type="expression" dxfId="1030" priority="10" stopIfTrue="1">
      <formula>MOD(ROW(),2)&lt;&gt;0</formula>
    </cfRule>
  </conditionalFormatting>
  <conditionalFormatting sqref="B17">
    <cfRule type="expression" dxfId="1029" priority="5" stopIfTrue="1">
      <formula>MOD(ROW(),2)=0</formula>
    </cfRule>
    <cfRule type="expression" dxfId="1028" priority="6" stopIfTrue="1">
      <formula>MOD(ROW(),2)&lt;&gt;0</formula>
    </cfRule>
  </conditionalFormatting>
  <conditionalFormatting sqref="B18:B20">
    <cfRule type="expression" dxfId="1027" priority="3" stopIfTrue="1">
      <formula>MOD(ROW(),2)=0</formula>
    </cfRule>
    <cfRule type="expression" dxfId="1026" priority="4" stopIfTrue="1">
      <formula>MOD(ROW(),2)&lt;&gt;0</formula>
    </cfRule>
  </conditionalFormatting>
  <conditionalFormatting sqref="A17">
    <cfRule type="expression" dxfId="1025" priority="1" stopIfTrue="1">
      <formula>MOD(ROW(),2)=0</formula>
    </cfRule>
    <cfRule type="expression" dxfId="10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3"/>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x-311</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471</v>
      </c>
    </row>
    <row r="10" spans="1:9" ht="66" x14ac:dyDescent="0.25">
      <c r="A10" s="88" t="s">
        <v>2</v>
      </c>
      <c r="B10" s="90" t="s">
        <v>481</v>
      </c>
    </row>
    <row r="11" spans="1:9" x14ac:dyDescent="0.25">
      <c r="A11" s="88" t="s">
        <v>23</v>
      </c>
      <c r="B11" s="90" t="s">
        <v>273</v>
      </c>
    </row>
    <row r="12" spans="1:9" ht="26.4" x14ac:dyDescent="0.25">
      <c r="A12" s="88" t="s">
        <v>266</v>
      </c>
      <c r="B12" s="90" t="s">
        <v>274</v>
      </c>
    </row>
    <row r="13" spans="1:9" x14ac:dyDescent="0.25">
      <c r="A13" s="88" t="s">
        <v>52</v>
      </c>
      <c r="B13" s="90">
        <v>0</v>
      </c>
    </row>
    <row r="14" spans="1:9" x14ac:dyDescent="0.25">
      <c r="A14" s="88" t="s">
        <v>18</v>
      </c>
      <c r="B14" s="90">
        <v>311</v>
      </c>
    </row>
    <row r="15" spans="1:9" x14ac:dyDescent="0.25">
      <c r="A15" s="88" t="s">
        <v>53</v>
      </c>
      <c r="B15" s="90" t="s">
        <v>482</v>
      </c>
    </row>
    <row r="16" spans="1:9" ht="26.4" x14ac:dyDescent="0.25">
      <c r="A16" s="88" t="s">
        <v>54</v>
      </c>
      <c r="B16" s="90" t="s">
        <v>483</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7.64</v>
      </c>
    </row>
    <row r="27" spans="1:2" x14ac:dyDescent="0.25">
      <c r="A27" s="114">
        <v>17</v>
      </c>
      <c r="B27" s="115">
        <v>7.75</v>
      </c>
    </row>
    <row r="28" spans="1:2" x14ac:dyDescent="0.25">
      <c r="A28" s="114">
        <v>18</v>
      </c>
      <c r="B28" s="115">
        <v>7.86</v>
      </c>
    </row>
    <row r="29" spans="1:2" x14ac:dyDescent="0.25">
      <c r="A29" s="114">
        <v>19</v>
      </c>
      <c r="B29" s="115">
        <v>7.96</v>
      </c>
    </row>
    <row r="30" spans="1:2" x14ac:dyDescent="0.25">
      <c r="A30" s="114">
        <v>20</v>
      </c>
      <c r="B30" s="115">
        <v>8.08</v>
      </c>
    </row>
    <row r="31" spans="1:2" x14ac:dyDescent="0.25">
      <c r="A31" s="114">
        <v>21</v>
      </c>
      <c r="B31" s="115">
        <v>8.19</v>
      </c>
    </row>
    <row r="32" spans="1:2" x14ac:dyDescent="0.25">
      <c r="A32" s="114">
        <v>22</v>
      </c>
      <c r="B32" s="115">
        <v>8.3000000000000007</v>
      </c>
    </row>
    <row r="33" spans="1:2" x14ac:dyDescent="0.25">
      <c r="A33" s="114">
        <v>23</v>
      </c>
      <c r="B33" s="115">
        <v>8.42</v>
      </c>
    </row>
    <row r="34" spans="1:2" x14ac:dyDescent="0.25">
      <c r="A34" s="114">
        <v>24</v>
      </c>
      <c r="B34" s="115">
        <v>8.5399999999999991</v>
      </c>
    </row>
    <row r="35" spans="1:2" x14ac:dyDescent="0.25">
      <c r="A35" s="114">
        <v>25</v>
      </c>
      <c r="B35" s="115">
        <v>8.66</v>
      </c>
    </row>
    <row r="36" spans="1:2" x14ac:dyDescent="0.25">
      <c r="A36" s="114">
        <v>26</v>
      </c>
      <c r="B36" s="115">
        <v>8.7799999999999994</v>
      </c>
    </row>
    <row r="37" spans="1:2" x14ac:dyDescent="0.25">
      <c r="A37" s="114">
        <v>27</v>
      </c>
      <c r="B37" s="115">
        <v>8.9</v>
      </c>
    </row>
    <row r="38" spans="1:2" x14ac:dyDescent="0.25">
      <c r="A38" s="114">
        <v>28</v>
      </c>
      <c r="B38" s="115">
        <v>9.02</v>
      </c>
    </row>
    <row r="39" spans="1:2" x14ac:dyDescent="0.25">
      <c r="A39" s="114">
        <v>29</v>
      </c>
      <c r="B39" s="115">
        <v>9.15</v>
      </c>
    </row>
    <row r="40" spans="1:2" x14ac:dyDescent="0.25">
      <c r="A40" s="114">
        <v>30</v>
      </c>
      <c r="B40" s="115">
        <v>9.2799999999999994</v>
      </c>
    </row>
    <row r="41" spans="1:2" x14ac:dyDescent="0.25">
      <c r="A41" s="114">
        <v>31</v>
      </c>
      <c r="B41" s="115">
        <v>9.41</v>
      </c>
    </row>
    <row r="42" spans="1:2" x14ac:dyDescent="0.25">
      <c r="A42" s="114">
        <v>32</v>
      </c>
      <c r="B42" s="115">
        <v>9.5399999999999991</v>
      </c>
    </row>
    <row r="43" spans="1:2" x14ac:dyDescent="0.25">
      <c r="A43" s="114">
        <v>33</v>
      </c>
      <c r="B43" s="115">
        <v>9.67</v>
      </c>
    </row>
    <row r="44" spans="1:2" x14ac:dyDescent="0.25">
      <c r="A44" s="114">
        <v>34</v>
      </c>
      <c r="B44" s="115">
        <v>9.81</v>
      </c>
    </row>
    <row r="45" spans="1:2" x14ac:dyDescent="0.25">
      <c r="A45" s="114">
        <v>35</v>
      </c>
      <c r="B45" s="115">
        <v>9.9499999999999993</v>
      </c>
    </row>
    <row r="46" spans="1:2" x14ac:dyDescent="0.25">
      <c r="A46" s="114">
        <v>36</v>
      </c>
      <c r="B46" s="115">
        <v>10.09</v>
      </c>
    </row>
    <row r="47" spans="1:2" x14ac:dyDescent="0.25">
      <c r="A47" s="114">
        <v>37</v>
      </c>
      <c r="B47" s="115">
        <v>10.23</v>
      </c>
    </row>
    <row r="48" spans="1:2" x14ac:dyDescent="0.25">
      <c r="A48" s="114">
        <v>38</v>
      </c>
      <c r="B48" s="115">
        <v>10.38</v>
      </c>
    </row>
    <row r="49" spans="1:2" x14ac:dyDescent="0.25">
      <c r="A49" s="114">
        <v>39</v>
      </c>
      <c r="B49" s="115">
        <v>10.52</v>
      </c>
    </row>
    <row r="50" spans="1:2" x14ac:dyDescent="0.25">
      <c r="A50" s="114">
        <v>40</v>
      </c>
      <c r="B50" s="115">
        <v>10.67</v>
      </c>
    </row>
    <row r="51" spans="1:2" x14ac:dyDescent="0.25">
      <c r="A51" s="114">
        <v>41</v>
      </c>
      <c r="B51" s="115">
        <v>10.83</v>
      </c>
    </row>
    <row r="52" spans="1:2" x14ac:dyDescent="0.25">
      <c r="A52" s="114">
        <v>42</v>
      </c>
      <c r="B52" s="115">
        <v>10.98</v>
      </c>
    </row>
    <row r="53" spans="1:2" x14ac:dyDescent="0.25">
      <c r="A53" s="114">
        <v>43</v>
      </c>
      <c r="B53" s="115">
        <v>11.14</v>
      </c>
    </row>
    <row r="54" spans="1:2" x14ac:dyDescent="0.25">
      <c r="A54" s="114">
        <v>44</v>
      </c>
      <c r="B54" s="115">
        <v>11.3</v>
      </c>
    </row>
    <row r="55" spans="1:2" x14ac:dyDescent="0.25">
      <c r="A55" s="114">
        <v>45</v>
      </c>
      <c r="B55" s="115">
        <v>11.47</v>
      </c>
    </row>
    <row r="56" spans="1:2" x14ac:dyDescent="0.25">
      <c r="A56" s="114">
        <v>46</v>
      </c>
      <c r="B56" s="115">
        <v>11.64</v>
      </c>
    </row>
    <row r="57" spans="1:2" x14ac:dyDescent="0.25">
      <c r="A57" s="114">
        <v>47</v>
      </c>
      <c r="B57" s="115">
        <v>11.81</v>
      </c>
    </row>
    <row r="58" spans="1:2" x14ac:dyDescent="0.25">
      <c r="A58" s="114">
        <v>48</v>
      </c>
      <c r="B58" s="115">
        <v>11.98</v>
      </c>
    </row>
    <row r="59" spans="1:2" x14ac:dyDescent="0.25">
      <c r="A59" s="114">
        <v>49</v>
      </c>
      <c r="B59" s="115">
        <v>12.16</v>
      </c>
    </row>
    <row r="60" spans="1:2" x14ac:dyDescent="0.25">
      <c r="A60" s="114">
        <v>50</v>
      </c>
      <c r="B60" s="115">
        <v>12.34</v>
      </c>
    </row>
    <row r="61" spans="1:2" x14ac:dyDescent="0.25">
      <c r="A61" s="114">
        <v>51</v>
      </c>
      <c r="B61" s="115">
        <v>12.53</v>
      </c>
    </row>
    <row r="62" spans="1:2" x14ac:dyDescent="0.25">
      <c r="A62" s="114">
        <v>52</v>
      </c>
      <c r="B62" s="115">
        <v>12.72</v>
      </c>
    </row>
    <row r="63" spans="1:2" x14ac:dyDescent="0.25">
      <c r="A63" s="114">
        <v>53</v>
      </c>
      <c r="B63" s="115">
        <v>12.92</v>
      </c>
    </row>
    <row r="64" spans="1:2" x14ac:dyDescent="0.25">
      <c r="A64" s="114">
        <v>54</v>
      </c>
      <c r="B64" s="115">
        <v>13.12</v>
      </c>
    </row>
    <row r="65" spans="1:2" x14ac:dyDescent="0.25">
      <c r="A65" s="114">
        <v>55</v>
      </c>
      <c r="B65" s="115">
        <v>13.32</v>
      </c>
    </row>
    <row r="66" spans="1:2" x14ac:dyDescent="0.25">
      <c r="A66" s="114">
        <v>56</v>
      </c>
      <c r="B66" s="115">
        <v>13.53</v>
      </c>
    </row>
    <row r="67" spans="1:2" x14ac:dyDescent="0.25">
      <c r="A67" s="114">
        <v>57</v>
      </c>
      <c r="B67" s="115">
        <v>13.75</v>
      </c>
    </row>
    <row r="68" spans="1:2" x14ac:dyDescent="0.25">
      <c r="A68" s="114">
        <v>58</v>
      </c>
      <c r="B68" s="115">
        <v>13.98</v>
      </c>
    </row>
    <row r="69" spans="1:2" x14ac:dyDescent="0.25">
      <c r="A69" s="114">
        <v>59</v>
      </c>
      <c r="B69" s="115">
        <v>14.21</v>
      </c>
    </row>
    <row r="70" spans="1:2" x14ac:dyDescent="0.25">
      <c r="A70" s="114">
        <v>60</v>
      </c>
      <c r="B70" s="115">
        <v>14.45</v>
      </c>
    </row>
    <row r="71" spans="1:2" x14ac:dyDescent="0.25">
      <c r="A71" s="114">
        <v>61</v>
      </c>
      <c r="B71" s="115">
        <v>14.69</v>
      </c>
    </row>
    <row r="72" spans="1:2" x14ac:dyDescent="0.25">
      <c r="A72" s="114">
        <v>62</v>
      </c>
      <c r="B72" s="115">
        <v>14.95</v>
      </c>
    </row>
    <row r="73" spans="1:2" x14ac:dyDescent="0.25">
      <c r="A73" s="114">
        <v>63</v>
      </c>
      <c r="B73" s="115">
        <v>15.22</v>
      </c>
    </row>
    <row r="74" spans="1:2" x14ac:dyDescent="0.25">
      <c r="A74" s="114">
        <v>64</v>
      </c>
      <c r="B74" s="115">
        <v>15.51</v>
      </c>
    </row>
    <row r="75" spans="1:2" x14ac:dyDescent="0.25">
      <c r="A75" s="114">
        <v>65</v>
      </c>
      <c r="B75" s="115">
        <v>15.81</v>
      </c>
    </row>
    <row r="76" spans="1:2" x14ac:dyDescent="0.25">
      <c r="A76" s="114">
        <v>66</v>
      </c>
      <c r="B76" s="115">
        <v>16.12</v>
      </c>
    </row>
    <row r="77" spans="1:2" x14ac:dyDescent="0.25">
      <c r="A77" s="114">
        <v>67</v>
      </c>
      <c r="B77" s="115">
        <v>16.46</v>
      </c>
    </row>
    <row r="78" spans="1:2" x14ac:dyDescent="0.25">
      <c r="A78" s="114">
        <v>68</v>
      </c>
      <c r="B78" s="115">
        <v>16.29</v>
      </c>
    </row>
    <row r="79" spans="1:2" x14ac:dyDescent="0.25">
      <c r="A79" s="114">
        <v>69</v>
      </c>
      <c r="B79" s="115">
        <v>15.61</v>
      </c>
    </row>
    <row r="80" spans="1:2" x14ac:dyDescent="0.25">
      <c r="A80" s="114">
        <v>70</v>
      </c>
      <c r="B80" s="115">
        <v>14.93</v>
      </c>
    </row>
    <row r="81" spans="1:2" x14ac:dyDescent="0.25">
      <c r="A81" s="114">
        <v>71</v>
      </c>
      <c r="B81" s="115">
        <v>14.26</v>
      </c>
    </row>
    <row r="82" spans="1:2" x14ac:dyDescent="0.25">
      <c r="A82" s="114">
        <v>72</v>
      </c>
      <c r="B82" s="115">
        <v>13.61</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MLffN+SOY8TYIz/9AKkwE6ZkYj/Tsmp4ee3bkO2J/BCDvVkur4mbTpPV8OI+oGFEwOIlXkhZjFeifncajL1LAA==" saltValue="/Bad2AH3s+NoXuSOrmcuYg==" spinCount="100000" sheet="1" objects="1" scenarios="1"/>
  <conditionalFormatting sqref="A6:A16 A18:A20">
    <cfRule type="expression" dxfId="1023" priority="15" stopIfTrue="1">
      <formula>MOD(ROW(),2)=0</formula>
    </cfRule>
    <cfRule type="expression" dxfId="1022" priority="16" stopIfTrue="1">
      <formula>MOD(ROW(),2)&lt;&gt;0</formula>
    </cfRule>
  </conditionalFormatting>
  <conditionalFormatting sqref="B6:B16">
    <cfRule type="expression" dxfId="1021" priority="17" stopIfTrue="1">
      <formula>MOD(ROW(),2)=0</formula>
    </cfRule>
    <cfRule type="expression" dxfId="1020" priority="18" stopIfTrue="1">
      <formula>MOD(ROW(),2)&lt;&gt;0</formula>
    </cfRule>
  </conditionalFormatting>
  <conditionalFormatting sqref="A25:A105">
    <cfRule type="expression" dxfId="1019" priority="7" stopIfTrue="1">
      <formula>MOD(ROW(),2)=0</formula>
    </cfRule>
    <cfRule type="expression" dxfId="1018" priority="8" stopIfTrue="1">
      <formula>MOD(ROW(),2)&lt;&gt;0</formula>
    </cfRule>
  </conditionalFormatting>
  <conditionalFormatting sqref="B25:B105">
    <cfRule type="expression" dxfId="1017" priority="9" stopIfTrue="1">
      <formula>MOD(ROW(),2)=0</formula>
    </cfRule>
    <cfRule type="expression" dxfId="1016" priority="10" stopIfTrue="1">
      <formula>MOD(ROW(),2)&lt;&gt;0</formula>
    </cfRule>
  </conditionalFormatting>
  <conditionalFormatting sqref="B17">
    <cfRule type="expression" dxfId="1015" priority="5" stopIfTrue="1">
      <formula>MOD(ROW(),2)=0</formula>
    </cfRule>
    <cfRule type="expression" dxfId="1014" priority="6" stopIfTrue="1">
      <formula>MOD(ROW(),2)&lt;&gt;0</formula>
    </cfRule>
  </conditionalFormatting>
  <conditionalFormatting sqref="B18:B20">
    <cfRule type="expression" dxfId="1013" priority="3" stopIfTrue="1">
      <formula>MOD(ROW(),2)=0</formula>
    </cfRule>
    <cfRule type="expression" dxfId="1012" priority="4" stopIfTrue="1">
      <formula>MOD(ROW(),2)&lt;&gt;0</formula>
    </cfRule>
  </conditionalFormatting>
  <conditionalFormatting sqref="A17">
    <cfRule type="expression" dxfId="1011" priority="1" stopIfTrue="1">
      <formula>MOD(ROW(),2)=0</formula>
    </cfRule>
    <cfRule type="expression" dxfId="10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4"/>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x-312</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471</v>
      </c>
    </row>
    <row r="10" spans="1:9" ht="66" x14ac:dyDescent="0.25">
      <c r="A10" s="88" t="s">
        <v>2</v>
      </c>
      <c r="B10" s="90" t="s">
        <v>484</v>
      </c>
    </row>
    <row r="11" spans="1:9" x14ac:dyDescent="0.25">
      <c r="A11" s="88" t="s">
        <v>23</v>
      </c>
      <c r="B11" s="90" t="s">
        <v>284</v>
      </c>
    </row>
    <row r="12" spans="1:9" ht="26.4" x14ac:dyDescent="0.25">
      <c r="A12" s="88" t="s">
        <v>266</v>
      </c>
      <c r="B12" s="90" t="s">
        <v>274</v>
      </c>
    </row>
    <row r="13" spans="1:9" x14ac:dyDescent="0.25">
      <c r="A13" s="88" t="s">
        <v>52</v>
      </c>
      <c r="B13" s="90">
        <v>0</v>
      </c>
    </row>
    <row r="14" spans="1:9" x14ac:dyDescent="0.25">
      <c r="A14" s="88" t="s">
        <v>18</v>
      </c>
      <c r="B14" s="90">
        <v>312</v>
      </c>
    </row>
    <row r="15" spans="1:9" x14ac:dyDescent="0.25">
      <c r="A15" s="88" t="s">
        <v>53</v>
      </c>
      <c r="B15" s="90" t="s">
        <v>485</v>
      </c>
    </row>
    <row r="16" spans="1:9" ht="26.4" x14ac:dyDescent="0.25">
      <c r="A16" s="88" t="s">
        <v>54</v>
      </c>
      <c r="B16" s="90" t="s">
        <v>486</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7.64</v>
      </c>
    </row>
    <row r="27" spans="1:2" x14ac:dyDescent="0.25">
      <c r="A27" s="114">
        <v>17</v>
      </c>
      <c r="B27" s="115">
        <v>7.75</v>
      </c>
    </row>
    <row r="28" spans="1:2" x14ac:dyDescent="0.25">
      <c r="A28" s="114">
        <v>18</v>
      </c>
      <c r="B28" s="115">
        <v>7.86</v>
      </c>
    </row>
    <row r="29" spans="1:2" x14ac:dyDescent="0.25">
      <c r="A29" s="114">
        <v>19</v>
      </c>
      <c r="B29" s="115">
        <v>7.96</v>
      </c>
    </row>
    <row r="30" spans="1:2" x14ac:dyDescent="0.25">
      <c r="A30" s="114">
        <v>20</v>
      </c>
      <c r="B30" s="115">
        <v>8.08</v>
      </c>
    </row>
    <row r="31" spans="1:2" x14ac:dyDescent="0.25">
      <c r="A31" s="114">
        <v>21</v>
      </c>
      <c r="B31" s="115">
        <v>8.19</v>
      </c>
    </row>
    <row r="32" spans="1:2" x14ac:dyDescent="0.25">
      <c r="A32" s="114">
        <v>22</v>
      </c>
      <c r="B32" s="115">
        <v>8.3000000000000007</v>
      </c>
    </row>
    <row r="33" spans="1:2" x14ac:dyDescent="0.25">
      <c r="A33" s="114">
        <v>23</v>
      </c>
      <c r="B33" s="115">
        <v>8.42</v>
      </c>
    </row>
    <row r="34" spans="1:2" x14ac:dyDescent="0.25">
      <c r="A34" s="114">
        <v>24</v>
      </c>
      <c r="B34" s="115">
        <v>8.5399999999999991</v>
      </c>
    </row>
    <row r="35" spans="1:2" x14ac:dyDescent="0.25">
      <c r="A35" s="114">
        <v>25</v>
      </c>
      <c r="B35" s="115">
        <v>8.66</v>
      </c>
    </row>
    <row r="36" spans="1:2" x14ac:dyDescent="0.25">
      <c r="A36" s="114">
        <v>26</v>
      </c>
      <c r="B36" s="115">
        <v>8.7799999999999994</v>
      </c>
    </row>
    <row r="37" spans="1:2" x14ac:dyDescent="0.25">
      <c r="A37" s="114">
        <v>27</v>
      </c>
      <c r="B37" s="115">
        <v>8.9</v>
      </c>
    </row>
    <row r="38" spans="1:2" x14ac:dyDescent="0.25">
      <c r="A38" s="114">
        <v>28</v>
      </c>
      <c r="B38" s="115">
        <v>9.02</v>
      </c>
    </row>
    <row r="39" spans="1:2" x14ac:dyDescent="0.25">
      <c r="A39" s="114">
        <v>29</v>
      </c>
      <c r="B39" s="115">
        <v>9.15</v>
      </c>
    </row>
    <row r="40" spans="1:2" x14ac:dyDescent="0.25">
      <c r="A40" s="114">
        <v>30</v>
      </c>
      <c r="B40" s="115">
        <v>9.2799999999999994</v>
      </c>
    </row>
    <row r="41" spans="1:2" x14ac:dyDescent="0.25">
      <c r="A41" s="114">
        <v>31</v>
      </c>
      <c r="B41" s="115">
        <v>9.41</v>
      </c>
    </row>
    <row r="42" spans="1:2" x14ac:dyDescent="0.25">
      <c r="A42" s="114">
        <v>32</v>
      </c>
      <c r="B42" s="115">
        <v>9.5399999999999991</v>
      </c>
    </row>
    <row r="43" spans="1:2" x14ac:dyDescent="0.25">
      <c r="A43" s="114">
        <v>33</v>
      </c>
      <c r="B43" s="115">
        <v>9.67</v>
      </c>
    </row>
    <row r="44" spans="1:2" x14ac:dyDescent="0.25">
      <c r="A44" s="114">
        <v>34</v>
      </c>
      <c r="B44" s="115">
        <v>9.81</v>
      </c>
    </row>
    <row r="45" spans="1:2" x14ac:dyDescent="0.25">
      <c r="A45" s="114">
        <v>35</v>
      </c>
      <c r="B45" s="115">
        <v>9.9499999999999993</v>
      </c>
    </row>
    <row r="46" spans="1:2" x14ac:dyDescent="0.25">
      <c r="A46" s="114">
        <v>36</v>
      </c>
      <c r="B46" s="115">
        <v>10.09</v>
      </c>
    </row>
    <row r="47" spans="1:2" x14ac:dyDescent="0.25">
      <c r="A47" s="114">
        <v>37</v>
      </c>
      <c r="B47" s="115">
        <v>10.23</v>
      </c>
    </row>
    <row r="48" spans="1:2" x14ac:dyDescent="0.25">
      <c r="A48" s="114">
        <v>38</v>
      </c>
      <c r="B48" s="115">
        <v>10.38</v>
      </c>
    </row>
    <row r="49" spans="1:2" x14ac:dyDescent="0.25">
      <c r="A49" s="114">
        <v>39</v>
      </c>
      <c r="B49" s="115">
        <v>10.52</v>
      </c>
    </row>
    <row r="50" spans="1:2" x14ac:dyDescent="0.25">
      <c r="A50" s="114">
        <v>40</v>
      </c>
      <c r="B50" s="115">
        <v>10.67</v>
      </c>
    </row>
    <row r="51" spans="1:2" x14ac:dyDescent="0.25">
      <c r="A51" s="114">
        <v>41</v>
      </c>
      <c r="B51" s="115">
        <v>10.83</v>
      </c>
    </row>
    <row r="52" spans="1:2" x14ac:dyDescent="0.25">
      <c r="A52" s="114">
        <v>42</v>
      </c>
      <c r="B52" s="115">
        <v>10.98</v>
      </c>
    </row>
    <row r="53" spans="1:2" x14ac:dyDescent="0.25">
      <c r="A53" s="114">
        <v>43</v>
      </c>
      <c r="B53" s="115">
        <v>11.14</v>
      </c>
    </row>
    <row r="54" spans="1:2" x14ac:dyDescent="0.25">
      <c r="A54" s="114">
        <v>44</v>
      </c>
      <c r="B54" s="115">
        <v>11.3</v>
      </c>
    </row>
    <row r="55" spans="1:2" x14ac:dyDescent="0.25">
      <c r="A55" s="114">
        <v>45</v>
      </c>
      <c r="B55" s="115">
        <v>11.47</v>
      </c>
    </row>
    <row r="56" spans="1:2" x14ac:dyDescent="0.25">
      <c r="A56" s="114">
        <v>46</v>
      </c>
      <c r="B56" s="115">
        <v>11.64</v>
      </c>
    </row>
    <row r="57" spans="1:2" x14ac:dyDescent="0.25">
      <c r="A57" s="114">
        <v>47</v>
      </c>
      <c r="B57" s="115">
        <v>11.81</v>
      </c>
    </row>
    <row r="58" spans="1:2" x14ac:dyDescent="0.25">
      <c r="A58" s="114">
        <v>48</v>
      </c>
      <c r="B58" s="115">
        <v>11.98</v>
      </c>
    </row>
    <row r="59" spans="1:2" x14ac:dyDescent="0.25">
      <c r="A59" s="114">
        <v>49</v>
      </c>
      <c r="B59" s="115">
        <v>12.16</v>
      </c>
    </row>
    <row r="60" spans="1:2" x14ac:dyDescent="0.25">
      <c r="A60" s="114">
        <v>50</v>
      </c>
      <c r="B60" s="115">
        <v>12.34</v>
      </c>
    </row>
    <row r="61" spans="1:2" x14ac:dyDescent="0.25">
      <c r="A61" s="114">
        <v>51</v>
      </c>
      <c r="B61" s="115">
        <v>12.53</v>
      </c>
    </row>
    <row r="62" spans="1:2" x14ac:dyDescent="0.25">
      <c r="A62" s="114">
        <v>52</v>
      </c>
      <c r="B62" s="115">
        <v>12.72</v>
      </c>
    </row>
    <row r="63" spans="1:2" x14ac:dyDescent="0.25">
      <c r="A63" s="114">
        <v>53</v>
      </c>
      <c r="B63" s="115">
        <v>12.92</v>
      </c>
    </row>
    <row r="64" spans="1:2" x14ac:dyDescent="0.25">
      <c r="A64" s="114">
        <v>54</v>
      </c>
      <c r="B64" s="115">
        <v>13.12</v>
      </c>
    </row>
    <row r="65" spans="1:2" x14ac:dyDescent="0.25">
      <c r="A65" s="114">
        <v>55</v>
      </c>
      <c r="B65" s="115">
        <v>13.32</v>
      </c>
    </row>
    <row r="66" spans="1:2" x14ac:dyDescent="0.25">
      <c r="A66" s="114">
        <v>56</v>
      </c>
      <c r="B66" s="115">
        <v>13.53</v>
      </c>
    </row>
    <row r="67" spans="1:2" x14ac:dyDescent="0.25">
      <c r="A67" s="114">
        <v>57</v>
      </c>
      <c r="B67" s="115">
        <v>13.75</v>
      </c>
    </row>
    <row r="68" spans="1:2" x14ac:dyDescent="0.25">
      <c r="A68" s="114">
        <v>58</v>
      </c>
      <c r="B68" s="115">
        <v>13.98</v>
      </c>
    </row>
    <row r="69" spans="1:2" x14ac:dyDescent="0.25">
      <c r="A69" s="114">
        <v>59</v>
      </c>
      <c r="B69" s="115">
        <v>14.21</v>
      </c>
    </row>
    <row r="70" spans="1:2" x14ac:dyDescent="0.25">
      <c r="A70" s="114">
        <v>60</v>
      </c>
      <c r="B70" s="115">
        <v>14.45</v>
      </c>
    </row>
    <row r="71" spans="1:2" x14ac:dyDescent="0.25">
      <c r="A71" s="114">
        <v>61</v>
      </c>
      <c r="B71" s="115">
        <v>14.69</v>
      </c>
    </row>
    <row r="72" spans="1:2" x14ac:dyDescent="0.25">
      <c r="A72" s="114">
        <v>62</v>
      </c>
      <c r="B72" s="115">
        <v>14.95</v>
      </c>
    </row>
    <row r="73" spans="1:2" x14ac:dyDescent="0.25">
      <c r="A73" s="114">
        <v>63</v>
      </c>
      <c r="B73" s="115">
        <v>15.22</v>
      </c>
    </row>
    <row r="74" spans="1:2" x14ac:dyDescent="0.25">
      <c r="A74" s="114">
        <v>64</v>
      </c>
      <c r="B74" s="115">
        <v>15.51</v>
      </c>
    </row>
    <row r="75" spans="1:2" x14ac:dyDescent="0.25">
      <c r="A75" s="114">
        <v>65</v>
      </c>
      <c r="B75" s="115">
        <v>15.81</v>
      </c>
    </row>
    <row r="76" spans="1:2" x14ac:dyDescent="0.25">
      <c r="A76" s="114">
        <v>66</v>
      </c>
      <c r="B76" s="115">
        <v>16.12</v>
      </c>
    </row>
    <row r="77" spans="1:2" x14ac:dyDescent="0.25">
      <c r="A77" s="114">
        <v>67</v>
      </c>
      <c r="B77" s="115">
        <v>16.46</v>
      </c>
    </row>
    <row r="78" spans="1:2" x14ac:dyDescent="0.25">
      <c r="A78" s="114">
        <v>68</v>
      </c>
      <c r="B78" s="115">
        <v>16.29</v>
      </c>
    </row>
    <row r="79" spans="1:2" x14ac:dyDescent="0.25">
      <c r="A79" s="114">
        <v>69</v>
      </c>
      <c r="B79" s="115">
        <v>15.61</v>
      </c>
    </row>
    <row r="80" spans="1:2" x14ac:dyDescent="0.25">
      <c r="A80" s="114">
        <v>70</v>
      </c>
      <c r="B80" s="115">
        <v>14.93</v>
      </c>
    </row>
    <row r="81" spans="1:2" x14ac:dyDescent="0.25">
      <c r="A81" s="114">
        <v>71</v>
      </c>
      <c r="B81" s="115">
        <v>14.26</v>
      </c>
    </row>
    <row r="82" spans="1:2" x14ac:dyDescent="0.25">
      <c r="A82" s="114">
        <v>72</v>
      </c>
      <c r="B82" s="115">
        <v>13.61</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eqm9ZAiEe1KpNODSl6vtGBruZFnrOgFYNv9rCgHVJGEPM/fSvrBSCcyQhY0opDccKxIH4ZU9+xbWxoOdEY6N0g==" saltValue="3Rl8nWmOr3G7/bWS9Jc0Mg==" spinCount="100000" sheet="1" objects="1" scenarios="1"/>
  <conditionalFormatting sqref="A6:A16 A18:A20">
    <cfRule type="expression" dxfId="1009" priority="15" stopIfTrue="1">
      <formula>MOD(ROW(),2)=0</formula>
    </cfRule>
    <cfRule type="expression" dxfId="1008" priority="16" stopIfTrue="1">
      <formula>MOD(ROW(),2)&lt;&gt;0</formula>
    </cfRule>
  </conditionalFormatting>
  <conditionalFormatting sqref="B6:B16">
    <cfRule type="expression" dxfId="1007" priority="17" stopIfTrue="1">
      <formula>MOD(ROW(),2)=0</formula>
    </cfRule>
    <cfRule type="expression" dxfId="1006" priority="18" stopIfTrue="1">
      <formula>MOD(ROW(),2)&lt;&gt;0</formula>
    </cfRule>
  </conditionalFormatting>
  <conditionalFormatting sqref="A25:A105">
    <cfRule type="expression" dxfId="1005" priority="7" stopIfTrue="1">
      <formula>MOD(ROW(),2)=0</formula>
    </cfRule>
    <cfRule type="expression" dxfId="1004" priority="8" stopIfTrue="1">
      <formula>MOD(ROW(),2)&lt;&gt;0</formula>
    </cfRule>
  </conditionalFormatting>
  <conditionalFormatting sqref="B25:B105">
    <cfRule type="expression" dxfId="1003" priority="9" stopIfTrue="1">
      <formula>MOD(ROW(),2)=0</formula>
    </cfRule>
    <cfRule type="expression" dxfId="1002" priority="10" stopIfTrue="1">
      <formula>MOD(ROW(),2)&lt;&gt;0</formula>
    </cfRule>
  </conditionalFormatting>
  <conditionalFormatting sqref="B17">
    <cfRule type="expression" dxfId="1001" priority="5" stopIfTrue="1">
      <formula>MOD(ROW(),2)=0</formula>
    </cfRule>
    <cfRule type="expression" dxfId="1000" priority="6" stopIfTrue="1">
      <formula>MOD(ROW(),2)&lt;&gt;0</formula>
    </cfRule>
  </conditionalFormatting>
  <conditionalFormatting sqref="B18:B20">
    <cfRule type="expression" dxfId="999" priority="3" stopIfTrue="1">
      <formula>MOD(ROW(),2)=0</formula>
    </cfRule>
    <cfRule type="expression" dxfId="998" priority="4" stopIfTrue="1">
      <formula>MOD(ROW(),2)&lt;&gt;0</formula>
    </cfRule>
  </conditionalFormatting>
  <conditionalFormatting sqref="A17">
    <cfRule type="expression" dxfId="997" priority="1" stopIfTrue="1">
      <formula>MOD(ROW(),2)=0</formula>
    </cfRule>
    <cfRule type="expression" dxfId="9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5"/>
  <dimension ref="A1:I10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x-313</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471</v>
      </c>
      <c r="C9" s="90"/>
    </row>
    <row r="10" spans="1:9" ht="39.6" x14ac:dyDescent="0.25">
      <c r="A10" s="88" t="s">
        <v>2</v>
      </c>
      <c r="B10" s="90" t="s">
        <v>487</v>
      </c>
      <c r="C10" s="90"/>
    </row>
    <row r="11" spans="1:9" x14ac:dyDescent="0.25">
      <c r="A11" s="88" t="s">
        <v>23</v>
      </c>
      <c r="B11" s="90" t="s">
        <v>273</v>
      </c>
      <c r="C11" s="90"/>
    </row>
    <row r="12" spans="1:9" x14ac:dyDescent="0.25">
      <c r="A12" s="88" t="s">
        <v>266</v>
      </c>
      <c r="B12" s="90" t="s">
        <v>274</v>
      </c>
      <c r="C12" s="90"/>
    </row>
    <row r="13" spans="1:9" x14ac:dyDescent="0.25">
      <c r="A13" s="88" t="s">
        <v>52</v>
      </c>
      <c r="B13" s="90">
        <v>1</v>
      </c>
      <c r="C13" s="90"/>
    </row>
    <row r="14" spans="1:9" x14ac:dyDescent="0.25">
      <c r="A14" s="88" t="s">
        <v>18</v>
      </c>
      <c r="B14" s="90">
        <v>313</v>
      </c>
      <c r="C14" s="90"/>
    </row>
    <row r="15" spans="1:9" x14ac:dyDescent="0.25">
      <c r="A15" s="88" t="s">
        <v>53</v>
      </c>
      <c r="B15" s="90" t="s">
        <v>488</v>
      </c>
      <c r="C15" s="90"/>
    </row>
    <row r="16" spans="1:9" x14ac:dyDescent="0.25">
      <c r="A16" s="88" t="s">
        <v>54</v>
      </c>
      <c r="B16" s="90" t="s">
        <v>489</v>
      </c>
      <c r="C16" s="90"/>
    </row>
    <row r="17" spans="1:3" ht="66" x14ac:dyDescent="0.25">
      <c r="A17" s="88" t="s">
        <v>1131</v>
      </c>
      <c r="B17" s="90" t="s">
        <v>1128</v>
      </c>
      <c r="C17" s="90"/>
    </row>
    <row r="18" spans="1:3" x14ac:dyDescent="0.25">
      <c r="A18" s="88" t="s">
        <v>19</v>
      </c>
      <c r="B18" s="181">
        <v>45072</v>
      </c>
      <c r="C18" s="90"/>
    </row>
    <row r="19" spans="1:3" ht="26.4" x14ac:dyDescent="0.25">
      <c r="A19" s="88" t="s">
        <v>20</v>
      </c>
      <c r="B19" s="181">
        <v>45014</v>
      </c>
      <c r="C19" s="90"/>
    </row>
    <row r="20" spans="1:3" x14ac:dyDescent="0.25">
      <c r="A20" s="88" t="s">
        <v>264</v>
      </c>
      <c r="B20" s="123" t="s">
        <v>1126</v>
      </c>
      <c r="C20" s="90"/>
    </row>
    <row r="22" spans="1:3" x14ac:dyDescent="0.25">
      <c r="B22" s="117" t="str">
        <f>HYPERLINK("#'Factor List'!A1","Back to Factor List")</f>
        <v>Back to Factor List</v>
      </c>
    </row>
    <row r="25" spans="1:3" x14ac:dyDescent="0.25">
      <c r="A25" s="113" t="s">
        <v>277</v>
      </c>
      <c r="B25" s="113" t="s">
        <v>278</v>
      </c>
      <c r="C25" s="113" t="s">
        <v>279</v>
      </c>
    </row>
    <row r="26" spans="1:3" x14ac:dyDescent="0.25">
      <c r="A26" s="114">
        <v>16</v>
      </c>
      <c r="B26" s="115">
        <v>11.07</v>
      </c>
      <c r="C26" s="115">
        <v>0.48</v>
      </c>
    </row>
    <row r="27" spans="1:3" x14ac:dyDescent="0.25">
      <c r="A27" s="114">
        <v>17</v>
      </c>
      <c r="B27" s="115">
        <v>11.23</v>
      </c>
      <c r="C27" s="115">
        <v>0.49</v>
      </c>
    </row>
    <row r="28" spans="1:3" x14ac:dyDescent="0.25">
      <c r="A28" s="114">
        <v>18</v>
      </c>
      <c r="B28" s="115">
        <v>11.4</v>
      </c>
      <c r="C28" s="115">
        <v>0.5</v>
      </c>
    </row>
    <row r="29" spans="1:3" x14ac:dyDescent="0.25">
      <c r="A29" s="114">
        <v>19</v>
      </c>
      <c r="B29" s="115">
        <v>11.57</v>
      </c>
      <c r="C29" s="115">
        <v>0.51</v>
      </c>
    </row>
    <row r="30" spans="1:3" x14ac:dyDescent="0.25">
      <c r="A30" s="114">
        <v>20</v>
      </c>
      <c r="B30" s="115">
        <v>11.74</v>
      </c>
      <c r="C30" s="115">
        <v>0.51</v>
      </c>
    </row>
    <row r="31" spans="1:3" x14ac:dyDescent="0.25">
      <c r="A31" s="114">
        <v>21</v>
      </c>
      <c r="B31" s="115">
        <v>11.91</v>
      </c>
      <c r="C31" s="115">
        <v>0.52</v>
      </c>
    </row>
    <row r="32" spans="1:3" x14ac:dyDescent="0.25">
      <c r="A32" s="114">
        <v>22</v>
      </c>
      <c r="B32" s="115">
        <v>12.09</v>
      </c>
      <c r="C32" s="115">
        <v>0.53</v>
      </c>
    </row>
    <row r="33" spans="1:3" x14ac:dyDescent="0.25">
      <c r="A33" s="114">
        <v>23</v>
      </c>
      <c r="B33" s="115">
        <v>12.27</v>
      </c>
      <c r="C33" s="115">
        <v>0.54</v>
      </c>
    </row>
    <row r="34" spans="1:3" x14ac:dyDescent="0.25">
      <c r="A34" s="114">
        <v>24</v>
      </c>
      <c r="B34" s="115">
        <v>12.45</v>
      </c>
      <c r="C34" s="115">
        <v>0.55000000000000004</v>
      </c>
    </row>
    <row r="35" spans="1:3" x14ac:dyDescent="0.25">
      <c r="A35" s="114">
        <v>25</v>
      </c>
      <c r="B35" s="115">
        <v>12.64</v>
      </c>
      <c r="C35" s="115">
        <v>0.56000000000000005</v>
      </c>
    </row>
    <row r="36" spans="1:3" x14ac:dyDescent="0.25">
      <c r="A36" s="114">
        <v>26</v>
      </c>
      <c r="B36" s="115">
        <v>12.82</v>
      </c>
      <c r="C36" s="115">
        <v>0.56999999999999995</v>
      </c>
    </row>
    <row r="37" spans="1:3" x14ac:dyDescent="0.25">
      <c r="A37" s="114">
        <v>27</v>
      </c>
      <c r="B37" s="115">
        <v>13.02</v>
      </c>
      <c r="C37" s="115">
        <v>0.57999999999999996</v>
      </c>
    </row>
    <row r="38" spans="1:3" x14ac:dyDescent="0.25">
      <c r="A38" s="114">
        <v>28</v>
      </c>
      <c r="B38" s="115">
        <v>13.21</v>
      </c>
      <c r="C38" s="115">
        <v>0.59</v>
      </c>
    </row>
    <row r="39" spans="1:3" x14ac:dyDescent="0.25">
      <c r="A39" s="114">
        <v>29</v>
      </c>
      <c r="B39" s="115">
        <v>13.41</v>
      </c>
      <c r="C39" s="115">
        <v>0.6</v>
      </c>
    </row>
    <row r="40" spans="1:3" x14ac:dyDescent="0.25">
      <c r="A40" s="114">
        <v>30</v>
      </c>
      <c r="B40" s="115">
        <v>13.61</v>
      </c>
      <c r="C40" s="115">
        <v>0.61</v>
      </c>
    </row>
    <row r="41" spans="1:3" x14ac:dyDescent="0.25">
      <c r="A41" s="114">
        <v>31</v>
      </c>
      <c r="B41" s="115">
        <v>13.81</v>
      </c>
      <c r="C41" s="115">
        <v>0.62</v>
      </c>
    </row>
    <row r="42" spans="1:3" x14ac:dyDescent="0.25">
      <c r="A42" s="114">
        <v>32</v>
      </c>
      <c r="B42" s="115">
        <v>14.02</v>
      </c>
      <c r="C42" s="115">
        <v>0.63</v>
      </c>
    </row>
    <row r="43" spans="1:3" x14ac:dyDescent="0.25">
      <c r="A43" s="114">
        <v>33</v>
      </c>
      <c r="B43" s="115">
        <v>14.23</v>
      </c>
      <c r="C43" s="115">
        <v>0.64</v>
      </c>
    </row>
    <row r="44" spans="1:3" x14ac:dyDescent="0.25">
      <c r="A44" s="114">
        <v>34</v>
      </c>
      <c r="B44" s="115">
        <v>14.44</v>
      </c>
      <c r="C44" s="115">
        <v>0.65</v>
      </c>
    </row>
    <row r="45" spans="1:3" x14ac:dyDescent="0.25">
      <c r="A45" s="114">
        <v>35</v>
      </c>
      <c r="B45" s="115">
        <v>14.66</v>
      </c>
      <c r="C45" s="115">
        <v>0.66</v>
      </c>
    </row>
    <row r="46" spans="1:3" x14ac:dyDescent="0.25">
      <c r="A46" s="114">
        <v>36</v>
      </c>
      <c r="B46" s="115">
        <v>14.88</v>
      </c>
      <c r="C46" s="115">
        <v>0.67</v>
      </c>
    </row>
    <row r="47" spans="1:3" x14ac:dyDescent="0.25">
      <c r="A47" s="114">
        <v>37</v>
      </c>
      <c r="B47" s="115">
        <v>15.11</v>
      </c>
      <c r="C47" s="115">
        <v>0.68</v>
      </c>
    </row>
    <row r="48" spans="1:3" x14ac:dyDescent="0.25">
      <c r="A48" s="114">
        <v>38</v>
      </c>
      <c r="B48" s="115">
        <v>15.33</v>
      </c>
      <c r="C48" s="115">
        <v>0.7</v>
      </c>
    </row>
    <row r="49" spans="1:3" x14ac:dyDescent="0.25">
      <c r="A49" s="114">
        <v>39</v>
      </c>
      <c r="B49" s="115">
        <v>15.57</v>
      </c>
      <c r="C49" s="115">
        <v>0.71</v>
      </c>
    </row>
    <row r="50" spans="1:3" x14ac:dyDescent="0.25">
      <c r="A50" s="114">
        <v>40</v>
      </c>
      <c r="B50" s="115">
        <v>15.81</v>
      </c>
      <c r="C50" s="115">
        <v>0.72</v>
      </c>
    </row>
    <row r="51" spans="1:3" x14ac:dyDescent="0.25">
      <c r="A51" s="114">
        <v>41</v>
      </c>
      <c r="B51" s="115">
        <v>16.05</v>
      </c>
      <c r="C51" s="115">
        <v>0.73</v>
      </c>
    </row>
    <row r="52" spans="1:3" x14ac:dyDescent="0.25">
      <c r="A52" s="114">
        <v>42</v>
      </c>
      <c r="B52" s="115">
        <v>16.3</v>
      </c>
      <c r="C52" s="115">
        <v>0.74</v>
      </c>
    </row>
    <row r="53" spans="1:3" x14ac:dyDescent="0.25">
      <c r="A53" s="114">
        <v>43</v>
      </c>
      <c r="B53" s="115">
        <v>16.55</v>
      </c>
      <c r="C53" s="115">
        <v>0.76</v>
      </c>
    </row>
    <row r="54" spans="1:3" x14ac:dyDescent="0.25">
      <c r="A54" s="114">
        <v>44</v>
      </c>
      <c r="B54" s="115">
        <v>16.8</v>
      </c>
      <c r="C54" s="115">
        <v>0.77</v>
      </c>
    </row>
    <row r="55" spans="1:3" x14ac:dyDescent="0.25">
      <c r="A55" s="114">
        <v>45</v>
      </c>
      <c r="B55" s="115">
        <v>17.07</v>
      </c>
      <c r="C55" s="115">
        <v>0.78</v>
      </c>
    </row>
    <row r="56" spans="1:3" x14ac:dyDescent="0.25">
      <c r="A56" s="114">
        <v>46</v>
      </c>
      <c r="B56" s="115">
        <v>17.329999999999998</v>
      </c>
      <c r="C56" s="115">
        <v>0.8</v>
      </c>
    </row>
    <row r="57" spans="1:3" x14ac:dyDescent="0.25">
      <c r="A57" s="114">
        <v>47</v>
      </c>
      <c r="B57" s="115">
        <v>17.61</v>
      </c>
      <c r="C57" s="115">
        <v>0.81</v>
      </c>
    </row>
    <row r="58" spans="1:3" x14ac:dyDescent="0.25">
      <c r="A58" s="114">
        <v>48</v>
      </c>
      <c r="B58" s="115">
        <v>17.89</v>
      </c>
      <c r="C58" s="115">
        <v>0.82</v>
      </c>
    </row>
    <row r="59" spans="1:3" x14ac:dyDescent="0.25">
      <c r="A59" s="114">
        <v>49</v>
      </c>
      <c r="B59" s="115">
        <v>18.170000000000002</v>
      </c>
      <c r="C59" s="115">
        <v>0.84</v>
      </c>
    </row>
    <row r="60" spans="1:3" x14ac:dyDescent="0.25">
      <c r="A60" s="114">
        <v>50</v>
      </c>
      <c r="B60" s="115">
        <v>18.47</v>
      </c>
      <c r="C60" s="115">
        <v>0.85</v>
      </c>
    </row>
    <row r="61" spans="1:3" x14ac:dyDescent="0.25">
      <c r="A61" s="114">
        <v>51</v>
      </c>
      <c r="B61" s="115">
        <v>18.77</v>
      </c>
      <c r="C61" s="115">
        <v>0.87</v>
      </c>
    </row>
    <row r="62" spans="1:3" x14ac:dyDescent="0.25">
      <c r="A62" s="114">
        <v>52</v>
      </c>
      <c r="B62" s="115">
        <v>19.07</v>
      </c>
      <c r="C62" s="115">
        <v>0.88</v>
      </c>
    </row>
    <row r="63" spans="1:3" x14ac:dyDescent="0.25">
      <c r="A63" s="114">
        <v>53</v>
      </c>
      <c r="B63" s="115">
        <v>19.39</v>
      </c>
      <c r="C63" s="115">
        <v>0.9</v>
      </c>
    </row>
    <row r="64" spans="1:3" x14ac:dyDescent="0.25">
      <c r="A64" s="114">
        <v>54</v>
      </c>
      <c r="B64" s="115">
        <v>19.71</v>
      </c>
      <c r="C64" s="115">
        <v>0.91</v>
      </c>
    </row>
    <row r="65" spans="1:3" x14ac:dyDescent="0.25">
      <c r="A65" s="114">
        <v>55</v>
      </c>
      <c r="B65" s="115">
        <v>20.04</v>
      </c>
      <c r="C65" s="115">
        <v>0.93</v>
      </c>
    </row>
    <row r="66" spans="1:3" x14ac:dyDescent="0.25">
      <c r="A66" s="114">
        <v>56</v>
      </c>
      <c r="B66" s="115">
        <v>20.38</v>
      </c>
      <c r="C66" s="115">
        <v>0.94</v>
      </c>
    </row>
    <row r="67" spans="1:3" x14ac:dyDescent="0.25">
      <c r="A67" s="114">
        <v>57</v>
      </c>
      <c r="B67" s="115">
        <v>20.73</v>
      </c>
      <c r="C67" s="115">
        <v>0.96</v>
      </c>
    </row>
    <row r="68" spans="1:3" x14ac:dyDescent="0.25">
      <c r="A68" s="114">
        <v>58</v>
      </c>
      <c r="B68" s="115">
        <v>21.09</v>
      </c>
      <c r="C68" s="115">
        <v>0.98</v>
      </c>
    </row>
    <row r="69" spans="1:3" x14ac:dyDescent="0.25">
      <c r="A69" s="114">
        <v>59</v>
      </c>
      <c r="B69" s="115">
        <v>21.46</v>
      </c>
      <c r="C69" s="115">
        <v>0.99</v>
      </c>
    </row>
    <row r="70" spans="1:3" x14ac:dyDescent="0.25">
      <c r="A70" s="114">
        <v>60</v>
      </c>
      <c r="B70" s="115">
        <v>21.33</v>
      </c>
      <c r="C70" s="115">
        <v>1</v>
      </c>
    </row>
    <row r="71" spans="1:3" x14ac:dyDescent="0.25">
      <c r="A71" s="114">
        <v>61</v>
      </c>
      <c r="B71" s="115">
        <v>20.7</v>
      </c>
      <c r="C71" s="115">
        <v>1</v>
      </c>
    </row>
    <row r="72" spans="1:3" x14ac:dyDescent="0.25">
      <c r="A72" s="114">
        <v>62</v>
      </c>
      <c r="B72" s="115">
        <v>20.059999999999999</v>
      </c>
      <c r="C72" s="115">
        <v>1</v>
      </c>
    </row>
    <row r="73" spans="1:3" x14ac:dyDescent="0.25">
      <c r="A73" s="114">
        <v>63</v>
      </c>
      <c r="B73" s="115">
        <v>19.420000000000002</v>
      </c>
      <c r="C73" s="115">
        <v>1</v>
      </c>
    </row>
    <row r="74" spans="1:3" x14ac:dyDescent="0.25">
      <c r="A74" s="114">
        <v>64</v>
      </c>
      <c r="B74" s="115">
        <v>18.78</v>
      </c>
      <c r="C74" s="115">
        <v>1</v>
      </c>
    </row>
    <row r="75" spans="1:3" x14ac:dyDescent="0.25">
      <c r="A75" s="114">
        <v>65</v>
      </c>
      <c r="B75" s="115">
        <v>18.14</v>
      </c>
      <c r="C75" s="115">
        <v>1</v>
      </c>
    </row>
    <row r="76" spans="1:3" x14ac:dyDescent="0.25">
      <c r="A76" s="114">
        <v>66</v>
      </c>
      <c r="B76" s="115">
        <v>17.5</v>
      </c>
      <c r="C76" s="115">
        <v>1</v>
      </c>
    </row>
    <row r="77" spans="1:3" x14ac:dyDescent="0.25">
      <c r="A77" s="114">
        <v>67</v>
      </c>
      <c r="B77" s="115">
        <v>16.850000000000001</v>
      </c>
      <c r="C77" s="115">
        <v>1</v>
      </c>
    </row>
    <row r="78" spans="1:3" x14ac:dyDescent="0.25">
      <c r="A78" s="114">
        <v>68</v>
      </c>
      <c r="B78" s="115">
        <v>16.2</v>
      </c>
      <c r="C78" s="115">
        <v>1</v>
      </c>
    </row>
    <row r="79" spans="1:3" x14ac:dyDescent="0.25">
      <c r="A79" s="114">
        <v>69</v>
      </c>
      <c r="B79" s="115">
        <v>15.55</v>
      </c>
      <c r="C79" s="115">
        <v>1</v>
      </c>
    </row>
    <row r="80" spans="1:3" x14ac:dyDescent="0.25">
      <c r="A80" s="114">
        <v>70</v>
      </c>
      <c r="B80" s="115">
        <v>14.9</v>
      </c>
      <c r="C80" s="115">
        <v>1</v>
      </c>
    </row>
    <row r="81" spans="1:3" x14ac:dyDescent="0.25">
      <c r="A81" s="114">
        <v>71</v>
      </c>
      <c r="B81" s="115">
        <v>14.25</v>
      </c>
      <c r="C81" s="115">
        <v>1</v>
      </c>
    </row>
    <row r="82" spans="1:3" x14ac:dyDescent="0.25">
      <c r="A82" s="114">
        <v>72</v>
      </c>
      <c r="B82" s="115">
        <v>13.6</v>
      </c>
      <c r="C82" s="115">
        <v>1</v>
      </c>
    </row>
    <row r="83" spans="1:3" x14ac:dyDescent="0.25">
      <c r="A83" s="114">
        <v>73</v>
      </c>
      <c r="B83" s="115">
        <v>12.96</v>
      </c>
      <c r="C83" s="115">
        <v>1</v>
      </c>
    </row>
    <row r="84" spans="1:3" x14ac:dyDescent="0.25">
      <c r="A84" s="114">
        <v>74</v>
      </c>
      <c r="B84" s="115">
        <v>12.32</v>
      </c>
      <c r="C84" s="115">
        <v>1</v>
      </c>
    </row>
    <row r="85" spans="1:3" x14ac:dyDescent="0.25">
      <c r="A85" s="114">
        <v>75</v>
      </c>
      <c r="B85" s="115">
        <v>11.68</v>
      </c>
      <c r="C85" s="115">
        <v>1</v>
      </c>
    </row>
    <row r="86" spans="1:3" x14ac:dyDescent="0.25">
      <c r="A86" s="114">
        <v>76</v>
      </c>
      <c r="B86" s="115">
        <v>11.05</v>
      </c>
      <c r="C86" s="115">
        <v>1</v>
      </c>
    </row>
    <row r="87" spans="1:3" x14ac:dyDescent="0.25">
      <c r="A87" s="114">
        <v>77</v>
      </c>
      <c r="B87" s="115">
        <v>10.43</v>
      </c>
      <c r="C87" s="115">
        <v>1</v>
      </c>
    </row>
    <row r="88" spans="1:3" x14ac:dyDescent="0.25">
      <c r="A88" s="114">
        <v>78</v>
      </c>
      <c r="B88" s="115">
        <v>9.82</v>
      </c>
      <c r="C88" s="115">
        <v>1</v>
      </c>
    </row>
    <row r="89" spans="1:3" x14ac:dyDescent="0.25">
      <c r="A89" s="114">
        <v>79</v>
      </c>
      <c r="B89" s="115">
        <v>9.23</v>
      </c>
      <c r="C89" s="115">
        <v>1</v>
      </c>
    </row>
    <row r="90" spans="1:3" x14ac:dyDescent="0.25">
      <c r="A90" s="114">
        <v>80</v>
      </c>
      <c r="B90" s="115">
        <v>8.65</v>
      </c>
      <c r="C90" s="115">
        <v>1</v>
      </c>
    </row>
    <row r="91" spans="1:3" x14ac:dyDescent="0.25">
      <c r="A91" s="114">
        <v>81</v>
      </c>
      <c r="B91" s="115">
        <v>8.08</v>
      </c>
      <c r="C91" s="115">
        <v>1</v>
      </c>
    </row>
    <row r="92" spans="1:3" x14ac:dyDescent="0.25">
      <c r="A92" s="114">
        <v>82</v>
      </c>
      <c r="B92" s="115">
        <v>7.54</v>
      </c>
      <c r="C92" s="115">
        <v>1</v>
      </c>
    </row>
    <row r="93" spans="1:3" x14ac:dyDescent="0.25">
      <c r="A93" s="114">
        <v>83</v>
      </c>
      <c r="B93" s="115">
        <v>7.02</v>
      </c>
      <c r="C93" s="115">
        <v>1</v>
      </c>
    </row>
    <row r="94" spans="1:3" x14ac:dyDescent="0.25">
      <c r="A94" s="114">
        <v>84</v>
      </c>
      <c r="B94" s="115">
        <v>6.52</v>
      </c>
      <c r="C94" s="115">
        <v>1</v>
      </c>
    </row>
    <row r="95" spans="1:3" x14ac:dyDescent="0.25">
      <c r="A95" s="114">
        <v>85</v>
      </c>
      <c r="B95" s="115">
        <v>6.04</v>
      </c>
      <c r="C95" s="115">
        <v>1</v>
      </c>
    </row>
    <row r="96" spans="1:3" x14ac:dyDescent="0.25">
      <c r="A96" s="114">
        <v>86</v>
      </c>
      <c r="B96" s="115">
        <v>5.58</v>
      </c>
      <c r="C96" s="115">
        <v>1</v>
      </c>
    </row>
    <row r="97" spans="1:3" x14ac:dyDescent="0.25">
      <c r="A97" s="114">
        <v>87</v>
      </c>
      <c r="B97" s="115">
        <v>5.15</v>
      </c>
      <c r="C97" s="115">
        <v>1</v>
      </c>
    </row>
    <row r="98" spans="1:3" x14ac:dyDescent="0.25">
      <c r="A98" s="114">
        <v>88</v>
      </c>
      <c r="B98" s="115">
        <v>4.75</v>
      </c>
      <c r="C98" s="115">
        <v>1</v>
      </c>
    </row>
    <row r="99" spans="1:3" x14ac:dyDescent="0.25">
      <c r="A99" s="114">
        <v>89</v>
      </c>
      <c r="B99" s="115">
        <v>4.37</v>
      </c>
      <c r="C99" s="115">
        <v>1</v>
      </c>
    </row>
    <row r="100" spans="1:3" x14ac:dyDescent="0.25">
      <c r="A100" s="114">
        <v>90</v>
      </c>
      <c r="B100" s="115">
        <v>4.03</v>
      </c>
      <c r="C100" s="115">
        <v>1</v>
      </c>
    </row>
    <row r="101" spans="1:3" x14ac:dyDescent="0.25">
      <c r="A101" s="114">
        <v>91</v>
      </c>
      <c r="B101" s="115">
        <v>3.7</v>
      </c>
      <c r="C101" s="115">
        <v>1</v>
      </c>
    </row>
    <row r="102" spans="1:3" x14ac:dyDescent="0.25">
      <c r="A102" s="114">
        <v>92</v>
      </c>
      <c r="B102" s="115">
        <v>3.41</v>
      </c>
      <c r="C102" s="115">
        <v>1</v>
      </c>
    </row>
    <row r="103" spans="1:3" x14ac:dyDescent="0.25">
      <c r="A103" s="114">
        <v>93</v>
      </c>
      <c r="B103" s="115">
        <v>3.14</v>
      </c>
      <c r="C103" s="115">
        <v>1</v>
      </c>
    </row>
    <row r="104" spans="1:3" x14ac:dyDescent="0.25">
      <c r="A104" s="114">
        <v>94</v>
      </c>
      <c r="B104" s="115">
        <v>2.9</v>
      </c>
      <c r="C104" s="115">
        <v>1</v>
      </c>
    </row>
    <row r="105" spans="1:3" x14ac:dyDescent="0.25">
      <c r="A105" s="114">
        <v>95</v>
      </c>
      <c r="B105" s="115">
        <v>2.69</v>
      </c>
      <c r="C105" s="115">
        <v>1</v>
      </c>
    </row>
  </sheetData>
  <sheetProtection algorithmName="SHA-512" hashValue="hstq4AcrKkhCx7vggOK4OXMLUA3CJehvkVqvycMhvjWm9azmOltNYjSwkUkC9KElcRHfTUqGgB7O4bvzrEHL2A==" saltValue="e5S20BRhGaX1IBuRZr7M6w==" spinCount="100000" sheet="1" objects="1" scenarios="1"/>
  <conditionalFormatting sqref="A6:A16 A18:A20">
    <cfRule type="expression" dxfId="995" priority="15" stopIfTrue="1">
      <formula>MOD(ROW(),2)=0</formula>
    </cfRule>
    <cfRule type="expression" dxfId="994" priority="16" stopIfTrue="1">
      <formula>MOD(ROW(),2)&lt;&gt;0</formula>
    </cfRule>
  </conditionalFormatting>
  <conditionalFormatting sqref="B6:C16 C17:C20">
    <cfRule type="expression" dxfId="993" priority="17" stopIfTrue="1">
      <formula>MOD(ROW(),2)=0</formula>
    </cfRule>
    <cfRule type="expression" dxfId="992" priority="18" stopIfTrue="1">
      <formula>MOD(ROW(),2)&lt;&gt;0</formula>
    </cfRule>
  </conditionalFormatting>
  <conditionalFormatting sqref="A25:A105">
    <cfRule type="expression" dxfId="991" priority="7" stopIfTrue="1">
      <formula>MOD(ROW(),2)=0</formula>
    </cfRule>
    <cfRule type="expression" dxfId="990" priority="8" stopIfTrue="1">
      <formula>MOD(ROW(),2)&lt;&gt;0</formula>
    </cfRule>
  </conditionalFormatting>
  <conditionalFormatting sqref="B25:C105">
    <cfRule type="expression" dxfId="989" priority="9" stopIfTrue="1">
      <formula>MOD(ROW(),2)=0</formula>
    </cfRule>
    <cfRule type="expression" dxfId="988" priority="10" stopIfTrue="1">
      <formula>MOD(ROW(),2)&lt;&gt;0</formula>
    </cfRule>
  </conditionalFormatting>
  <conditionalFormatting sqref="B17">
    <cfRule type="expression" dxfId="987" priority="5" stopIfTrue="1">
      <formula>MOD(ROW(),2)=0</formula>
    </cfRule>
    <cfRule type="expression" dxfId="986" priority="6" stopIfTrue="1">
      <formula>MOD(ROW(),2)&lt;&gt;0</formula>
    </cfRule>
  </conditionalFormatting>
  <conditionalFormatting sqref="B18:B20">
    <cfRule type="expression" dxfId="985" priority="3" stopIfTrue="1">
      <formula>MOD(ROW(),2)=0</formula>
    </cfRule>
    <cfRule type="expression" dxfId="984" priority="4" stopIfTrue="1">
      <formula>MOD(ROW(),2)&lt;&gt;0</formula>
    </cfRule>
  </conditionalFormatting>
  <conditionalFormatting sqref="A17">
    <cfRule type="expression" dxfId="983" priority="1" stopIfTrue="1">
      <formula>MOD(ROW(),2)=0</formula>
    </cfRule>
    <cfRule type="expression" dxfId="9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6"/>
  <dimension ref="A1:I105"/>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x-314</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471</v>
      </c>
      <c r="C9" s="90"/>
    </row>
    <row r="10" spans="1:9" ht="39.6" x14ac:dyDescent="0.25">
      <c r="A10" s="88" t="s">
        <v>2</v>
      </c>
      <c r="B10" s="90" t="s">
        <v>490</v>
      </c>
      <c r="C10" s="90"/>
    </row>
    <row r="11" spans="1:9" x14ac:dyDescent="0.25">
      <c r="A11" s="88" t="s">
        <v>23</v>
      </c>
      <c r="B11" s="90" t="s">
        <v>284</v>
      </c>
      <c r="C11" s="90"/>
    </row>
    <row r="12" spans="1:9" x14ac:dyDescent="0.25">
      <c r="A12" s="88" t="s">
        <v>266</v>
      </c>
      <c r="B12" s="90" t="s">
        <v>274</v>
      </c>
      <c r="C12" s="90"/>
    </row>
    <row r="13" spans="1:9" x14ac:dyDescent="0.25">
      <c r="A13" s="88" t="s">
        <v>52</v>
      </c>
      <c r="B13" s="90">
        <v>1</v>
      </c>
      <c r="C13" s="90"/>
    </row>
    <row r="14" spans="1:9" x14ac:dyDescent="0.25">
      <c r="A14" s="88" t="s">
        <v>18</v>
      </c>
      <c r="B14" s="90">
        <v>314</v>
      </c>
      <c r="C14" s="90"/>
    </row>
    <row r="15" spans="1:9" x14ac:dyDescent="0.25">
      <c r="A15" s="88" t="s">
        <v>53</v>
      </c>
      <c r="B15" s="90" t="s">
        <v>491</v>
      </c>
      <c r="C15" s="90"/>
    </row>
    <row r="16" spans="1:9" x14ac:dyDescent="0.25">
      <c r="A16" s="88" t="s">
        <v>54</v>
      </c>
      <c r="B16" s="90" t="s">
        <v>492</v>
      </c>
      <c r="C16" s="90"/>
    </row>
    <row r="17" spans="1:3" ht="66" x14ac:dyDescent="0.25">
      <c r="A17" s="88" t="s">
        <v>1131</v>
      </c>
      <c r="B17" s="90" t="s">
        <v>1128</v>
      </c>
      <c r="C17" s="90"/>
    </row>
    <row r="18" spans="1:3" x14ac:dyDescent="0.25">
      <c r="A18" s="88" t="s">
        <v>19</v>
      </c>
      <c r="B18" s="181">
        <v>45072</v>
      </c>
      <c r="C18" s="90"/>
    </row>
    <row r="19" spans="1:3" ht="26.4" x14ac:dyDescent="0.25">
      <c r="A19" s="88" t="s">
        <v>20</v>
      </c>
      <c r="B19" s="181">
        <v>45014</v>
      </c>
      <c r="C19" s="90"/>
    </row>
    <row r="20" spans="1:3" x14ac:dyDescent="0.25">
      <c r="A20" s="88" t="s">
        <v>264</v>
      </c>
      <c r="B20" s="123" t="s">
        <v>1126</v>
      </c>
      <c r="C20" s="90"/>
    </row>
    <row r="22" spans="1:3" x14ac:dyDescent="0.25">
      <c r="B22" s="117" t="str">
        <f>HYPERLINK("#'Factor List'!A1","Back to Factor List")</f>
        <v>Back to Factor List</v>
      </c>
    </row>
    <row r="25" spans="1:3" x14ac:dyDescent="0.25">
      <c r="A25" s="113" t="s">
        <v>277</v>
      </c>
      <c r="B25" s="113" t="s">
        <v>278</v>
      </c>
      <c r="C25" s="113" t="s">
        <v>279</v>
      </c>
    </row>
    <row r="26" spans="1:3" x14ac:dyDescent="0.25">
      <c r="A26" s="114">
        <v>16</v>
      </c>
      <c r="B26" s="115">
        <v>11.07</v>
      </c>
      <c r="C26" s="115">
        <v>0.48</v>
      </c>
    </row>
    <row r="27" spans="1:3" x14ac:dyDescent="0.25">
      <c r="A27" s="114">
        <v>17</v>
      </c>
      <c r="B27" s="115">
        <v>11.23</v>
      </c>
      <c r="C27" s="115">
        <v>0.49</v>
      </c>
    </row>
    <row r="28" spans="1:3" x14ac:dyDescent="0.25">
      <c r="A28" s="114">
        <v>18</v>
      </c>
      <c r="B28" s="115">
        <v>11.4</v>
      </c>
      <c r="C28" s="115">
        <v>0.5</v>
      </c>
    </row>
    <row r="29" spans="1:3" x14ac:dyDescent="0.25">
      <c r="A29" s="114">
        <v>19</v>
      </c>
      <c r="B29" s="115">
        <v>11.57</v>
      </c>
      <c r="C29" s="115">
        <v>0.51</v>
      </c>
    </row>
    <row r="30" spans="1:3" x14ac:dyDescent="0.25">
      <c r="A30" s="114">
        <v>20</v>
      </c>
      <c r="B30" s="115">
        <v>11.74</v>
      </c>
      <c r="C30" s="115">
        <v>0.51</v>
      </c>
    </row>
    <row r="31" spans="1:3" x14ac:dyDescent="0.25">
      <c r="A31" s="114">
        <v>21</v>
      </c>
      <c r="B31" s="115">
        <v>11.91</v>
      </c>
      <c r="C31" s="115">
        <v>0.52</v>
      </c>
    </row>
    <row r="32" spans="1:3" x14ac:dyDescent="0.25">
      <c r="A32" s="114">
        <v>22</v>
      </c>
      <c r="B32" s="115">
        <v>12.09</v>
      </c>
      <c r="C32" s="115">
        <v>0.53</v>
      </c>
    </row>
    <row r="33" spans="1:3" x14ac:dyDescent="0.25">
      <c r="A33" s="114">
        <v>23</v>
      </c>
      <c r="B33" s="115">
        <v>12.27</v>
      </c>
      <c r="C33" s="115">
        <v>0.54</v>
      </c>
    </row>
    <row r="34" spans="1:3" x14ac:dyDescent="0.25">
      <c r="A34" s="114">
        <v>24</v>
      </c>
      <c r="B34" s="115">
        <v>12.45</v>
      </c>
      <c r="C34" s="115">
        <v>0.55000000000000004</v>
      </c>
    </row>
    <row r="35" spans="1:3" x14ac:dyDescent="0.25">
      <c r="A35" s="114">
        <v>25</v>
      </c>
      <c r="B35" s="115">
        <v>12.64</v>
      </c>
      <c r="C35" s="115">
        <v>0.56000000000000005</v>
      </c>
    </row>
    <row r="36" spans="1:3" x14ac:dyDescent="0.25">
      <c r="A36" s="114">
        <v>26</v>
      </c>
      <c r="B36" s="115">
        <v>12.82</v>
      </c>
      <c r="C36" s="115">
        <v>0.56999999999999995</v>
      </c>
    </row>
    <row r="37" spans="1:3" x14ac:dyDescent="0.25">
      <c r="A37" s="114">
        <v>27</v>
      </c>
      <c r="B37" s="115">
        <v>13.02</v>
      </c>
      <c r="C37" s="115">
        <v>0.57999999999999996</v>
      </c>
    </row>
    <row r="38" spans="1:3" x14ac:dyDescent="0.25">
      <c r="A38" s="114">
        <v>28</v>
      </c>
      <c r="B38" s="115">
        <v>13.21</v>
      </c>
      <c r="C38" s="115">
        <v>0.59</v>
      </c>
    </row>
    <row r="39" spans="1:3" x14ac:dyDescent="0.25">
      <c r="A39" s="114">
        <v>29</v>
      </c>
      <c r="B39" s="115">
        <v>13.41</v>
      </c>
      <c r="C39" s="115">
        <v>0.6</v>
      </c>
    </row>
    <row r="40" spans="1:3" x14ac:dyDescent="0.25">
      <c r="A40" s="114">
        <v>30</v>
      </c>
      <c r="B40" s="115">
        <v>13.61</v>
      </c>
      <c r="C40" s="115">
        <v>0.61</v>
      </c>
    </row>
    <row r="41" spans="1:3" x14ac:dyDescent="0.25">
      <c r="A41" s="114">
        <v>31</v>
      </c>
      <c r="B41" s="115">
        <v>13.81</v>
      </c>
      <c r="C41" s="115">
        <v>0.62</v>
      </c>
    </row>
    <row r="42" spans="1:3" x14ac:dyDescent="0.25">
      <c r="A42" s="114">
        <v>32</v>
      </c>
      <c r="B42" s="115">
        <v>14.02</v>
      </c>
      <c r="C42" s="115">
        <v>0.63</v>
      </c>
    </row>
    <row r="43" spans="1:3" x14ac:dyDescent="0.25">
      <c r="A43" s="114">
        <v>33</v>
      </c>
      <c r="B43" s="115">
        <v>14.23</v>
      </c>
      <c r="C43" s="115">
        <v>0.64</v>
      </c>
    </row>
    <row r="44" spans="1:3" x14ac:dyDescent="0.25">
      <c r="A44" s="114">
        <v>34</v>
      </c>
      <c r="B44" s="115">
        <v>14.44</v>
      </c>
      <c r="C44" s="115">
        <v>0.65</v>
      </c>
    </row>
    <row r="45" spans="1:3" x14ac:dyDescent="0.25">
      <c r="A45" s="114">
        <v>35</v>
      </c>
      <c r="B45" s="115">
        <v>14.66</v>
      </c>
      <c r="C45" s="115">
        <v>0.66</v>
      </c>
    </row>
    <row r="46" spans="1:3" x14ac:dyDescent="0.25">
      <c r="A46" s="114">
        <v>36</v>
      </c>
      <c r="B46" s="115">
        <v>14.88</v>
      </c>
      <c r="C46" s="115">
        <v>0.67</v>
      </c>
    </row>
    <row r="47" spans="1:3" x14ac:dyDescent="0.25">
      <c r="A47" s="114">
        <v>37</v>
      </c>
      <c r="B47" s="115">
        <v>15.11</v>
      </c>
      <c r="C47" s="115">
        <v>0.68</v>
      </c>
    </row>
    <row r="48" spans="1:3" x14ac:dyDescent="0.25">
      <c r="A48" s="114">
        <v>38</v>
      </c>
      <c r="B48" s="115">
        <v>15.33</v>
      </c>
      <c r="C48" s="115">
        <v>0.7</v>
      </c>
    </row>
    <row r="49" spans="1:3" x14ac:dyDescent="0.25">
      <c r="A49" s="114">
        <v>39</v>
      </c>
      <c r="B49" s="115">
        <v>15.57</v>
      </c>
      <c r="C49" s="115">
        <v>0.71</v>
      </c>
    </row>
    <row r="50" spans="1:3" x14ac:dyDescent="0.25">
      <c r="A50" s="114">
        <v>40</v>
      </c>
      <c r="B50" s="115">
        <v>15.81</v>
      </c>
      <c r="C50" s="115">
        <v>0.72</v>
      </c>
    </row>
    <row r="51" spans="1:3" x14ac:dyDescent="0.25">
      <c r="A51" s="114">
        <v>41</v>
      </c>
      <c r="B51" s="115">
        <v>16.05</v>
      </c>
      <c r="C51" s="115">
        <v>0.73</v>
      </c>
    </row>
    <row r="52" spans="1:3" x14ac:dyDescent="0.25">
      <c r="A52" s="114">
        <v>42</v>
      </c>
      <c r="B52" s="115">
        <v>16.3</v>
      </c>
      <c r="C52" s="115">
        <v>0.74</v>
      </c>
    </row>
    <row r="53" spans="1:3" x14ac:dyDescent="0.25">
      <c r="A53" s="114">
        <v>43</v>
      </c>
      <c r="B53" s="115">
        <v>16.55</v>
      </c>
      <c r="C53" s="115">
        <v>0.76</v>
      </c>
    </row>
    <row r="54" spans="1:3" x14ac:dyDescent="0.25">
      <c r="A54" s="114">
        <v>44</v>
      </c>
      <c r="B54" s="115">
        <v>16.8</v>
      </c>
      <c r="C54" s="115">
        <v>0.77</v>
      </c>
    </row>
    <row r="55" spans="1:3" x14ac:dyDescent="0.25">
      <c r="A55" s="114">
        <v>45</v>
      </c>
      <c r="B55" s="115">
        <v>17.07</v>
      </c>
      <c r="C55" s="115">
        <v>0.78</v>
      </c>
    </row>
    <row r="56" spans="1:3" x14ac:dyDescent="0.25">
      <c r="A56" s="114">
        <v>46</v>
      </c>
      <c r="B56" s="115">
        <v>17.329999999999998</v>
      </c>
      <c r="C56" s="115">
        <v>0.8</v>
      </c>
    </row>
    <row r="57" spans="1:3" x14ac:dyDescent="0.25">
      <c r="A57" s="114">
        <v>47</v>
      </c>
      <c r="B57" s="115">
        <v>17.61</v>
      </c>
      <c r="C57" s="115">
        <v>0.81</v>
      </c>
    </row>
    <row r="58" spans="1:3" x14ac:dyDescent="0.25">
      <c r="A58" s="114">
        <v>48</v>
      </c>
      <c r="B58" s="115">
        <v>17.89</v>
      </c>
      <c r="C58" s="115">
        <v>0.82</v>
      </c>
    </row>
    <row r="59" spans="1:3" x14ac:dyDescent="0.25">
      <c r="A59" s="114">
        <v>49</v>
      </c>
      <c r="B59" s="115">
        <v>18.170000000000002</v>
      </c>
      <c r="C59" s="115">
        <v>0.84</v>
      </c>
    </row>
    <row r="60" spans="1:3" x14ac:dyDescent="0.25">
      <c r="A60" s="114">
        <v>50</v>
      </c>
      <c r="B60" s="115">
        <v>18.47</v>
      </c>
      <c r="C60" s="115">
        <v>0.85</v>
      </c>
    </row>
    <row r="61" spans="1:3" x14ac:dyDescent="0.25">
      <c r="A61" s="114">
        <v>51</v>
      </c>
      <c r="B61" s="115">
        <v>18.77</v>
      </c>
      <c r="C61" s="115">
        <v>0.87</v>
      </c>
    </row>
    <row r="62" spans="1:3" x14ac:dyDescent="0.25">
      <c r="A62" s="114">
        <v>52</v>
      </c>
      <c r="B62" s="115">
        <v>19.07</v>
      </c>
      <c r="C62" s="115">
        <v>0.88</v>
      </c>
    </row>
    <row r="63" spans="1:3" x14ac:dyDescent="0.25">
      <c r="A63" s="114">
        <v>53</v>
      </c>
      <c r="B63" s="115">
        <v>19.39</v>
      </c>
      <c r="C63" s="115">
        <v>0.9</v>
      </c>
    </row>
    <row r="64" spans="1:3" x14ac:dyDescent="0.25">
      <c r="A64" s="114">
        <v>54</v>
      </c>
      <c r="B64" s="115">
        <v>19.71</v>
      </c>
      <c r="C64" s="115">
        <v>0.91</v>
      </c>
    </row>
    <row r="65" spans="1:3" x14ac:dyDescent="0.25">
      <c r="A65" s="114">
        <v>55</v>
      </c>
      <c r="B65" s="115">
        <v>20.04</v>
      </c>
      <c r="C65" s="115">
        <v>0.93</v>
      </c>
    </row>
    <row r="66" spans="1:3" x14ac:dyDescent="0.25">
      <c r="A66" s="114">
        <v>56</v>
      </c>
      <c r="B66" s="115">
        <v>20.38</v>
      </c>
      <c r="C66" s="115">
        <v>0.94</v>
      </c>
    </row>
    <row r="67" spans="1:3" x14ac:dyDescent="0.25">
      <c r="A67" s="114">
        <v>57</v>
      </c>
      <c r="B67" s="115">
        <v>20.73</v>
      </c>
      <c r="C67" s="115">
        <v>0.96</v>
      </c>
    </row>
    <row r="68" spans="1:3" x14ac:dyDescent="0.25">
      <c r="A68" s="114">
        <v>58</v>
      </c>
      <c r="B68" s="115">
        <v>21.09</v>
      </c>
      <c r="C68" s="115">
        <v>0.98</v>
      </c>
    </row>
    <row r="69" spans="1:3" x14ac:dyDescent="0.25">
      <c r="A69" s="114">
        <v>59</v>
      </c>
      <c r="B69" s="115">
        <v>21.46</v>
      </c>
      <c r="C69" s="115">
        <v>0.99</v>
      </c>
    </row>
    <row r="70" spans="1:3" x14ac:dyDescent="0.25">
      <c r="A70" s="114">
        <v>60</v>
      </c>
      <c r="B70" s="115">
        <v>21.33</v>
      </c>
      <c r="C70" s="115">
        <v>1</v>
      </c>
    </row>
    <row r="71" spans="1:3" x14ac:dyDescent="0.25">
      <c r="A71" s="114">
        <v>61</v>
      </c>
      <c r="B71" s="115">
        <v>20.7</v>
      </c>
      <c r="C71" s="115">
        <v>1</v>
      </c>
    </row>
    <row r="72" spans="1:3" x14ac:dyDescent="0.25">
      <c r="A72" s="114">
        <v>62</v>
      </c>
      <c r="B72" s="115">
        <v>20.059999999999999</v>
      </c>
      <c r="C72" s="115">
        <v>1</v>
      </c>
    </row>
    <row r="73" spans="1:3" x14ac:dyDescent="0.25">
      <c r="A73" s="114">
        <v>63</v>
      </c>
      <c r="B73" s="115">
        <v>19.420000000000002</v>
      </c>
      <c r="C73" s="115">
        <v>1</v>
      </c>
    </row>
    <row r="74" spans="1:3" x14ac:dyDescent="0.25">
      <c r="A74" s="114">
        <v>64</v>
      </c>
      <c r="B74" s="115">
        <v>18.78</v>
      </c>
      <c r="C74" s="115">
        <v>1</v>
      </c>
    </row>
    <row r="75" spans="1:3" x14ac:dyDescent="0.25">
      <c r="A75" s="114">
        <v>65</v>
      </c>
      <c r="B75" s="115">
        <v>18.14</v>
      </c>
      <c r="C75" s="115">
        <v>1</v>
      </c>
    </row>
    <row r="76" spans="1:3" x14ac:dyDescent="0.25">
      <c r="A76" s="114">
        <v>66</v>
      </c>
      <c r="B76" s="115">
        <v>17.5</v>
      </c>
      <c r="C76" s="115">
        <v>1</v>
      </c>
    </row>
    <row r="77" spans="1:3" x14ac:dyDescent="0.25">
      <c r="A77" s="114">
        <v>67</v>
      </c>
      <c r="B77" s="115">
        <v>16.850000000000001</v>
      </c>
      <c r="C77" s="115">
        <v>1</v>
      </c>
    </row>
    <row r="78" spans="1:3" x14ac:dyDescent="0.25">
      <c r="A78" s="114">
        <v>68</v>
      </c>
      <c r="B78" s="115">
        <v>16.2</v>
      </c>
      <c r="C78" s="115">
        <v>1</v>
      </c>
    </row>
    <row r="79" spans="1:3" x14ac:dyDescent="0.25">
      <c r="A79" s="114">
        <v>69</v>
      </c>
      <c r="B79" s="115">
        <v>15.55</v>
      </c>
      <c r="C79" s="115">
        <v>1</v>
      </c>
    </row>
    <row r="80" spans="1:3" x14ac:dyDescent="0.25">
      <c r="A80" s="114">
        <v>70</v>
      </c>
      <c r="B80" s="115">
        <v>14.9</v>
      </c>
      <c r="C80" s="115">
        <v>1</v>
      </c>
    </row>
    <row r="81" spans="1:3" x14ac:dyDescent="0.25">
      <c r="A81" s="114">
        <v>71</v>
      </c>
      <c r="B81" s="115">
        <v>14.25</v>
      </c>
      <c r="C81" s="115">
        <v>1</v>
      </c>
    </row>
    <row r="82" spans="1:3" x14ac:dyDescent="0.25">
      <c r="A82" s="114">
        <v>72</v>
      </c>
      <c r="B82" s="115">
        <v>13.6</v>
      </c>
      <c r="C82" s="115">
        <v>1</v>
      </c>
    </row>
    <row r="83" spans="1:3" x14ac:dyDescent="0.25">
      <c r="A83" s="114">
        <v>73</v>
      </c>
      <c r="B83" s="115">
        <v>12.96</v>
      </c>
      <c r="C83" s="115">
        <v>1</v>
      </c>
    </row>
    <row r="84" spans="1:3" x14ac:dyDescent="0.25">
      <c r="A84" s="114">
        <v>74</v>
      </c>
      <c r="B84" s="115">
        <v>12.32</v>
      </c>
      <c r="C84" s="115">
        <v>1</v>
      </c>
    </row>
    <row r="85" spans="1:3" x14ac:dyDescent="0.25">
      <c r="A85" s="114">
        <v>75</v>
      </c>
      <c r="B85" s="115">
        <v>11.68</v>
      </c>
      <c r="C85" s="115">
        <v>1</v>
      </c>
    </row>
    <row r="86" spans="1:3" x14ac:dyDescent="0.25">
      <c r="A86" s="114">
        <v>76</v>
      </c>
      <c r="B86" s="115">
        <v>11.05</v>
      </c>
      <c r="C86" s="115">
        <v>1</v>
      </c>
    </row>
    <row r="87" spans="1:3" x14ac:dyDescent="0.25">
      <c r="A87" s="114">
        <v>77</v>
      </c>
      <c r="B87" s="115">
        <v>10.43</v>
      </c>
      <c r="C87" s="115">
        <v>1</v>
      </c>
    </row>
    <row r="88" spans="1:3" x14ac:dyDescent="0.25">
      <c r="A88" s="114">
        <v>78</v>
      </c>
      <c r="B88" s="115">
        <v>9.82</v>
      </c>
      <c r="C88" s="115">
        <v>1</v>
      </c>
    </row>
    <row r="89" spans="1:3" x14ac:dyDescent="0.25">
      <c r="A89" s="114">
        <v>79</v>
      </c>
      <c r="B89" s="115">
        <v>9.23</v>
      </c>
      <c r="C89" s="115">
        <v>1</v>
      </c>
    </row>
    <row r="90" spans="1:3" x14ac:dyDescent="0.25">
      <c r="A90" s="114">
        <v>80</v>
      </c>
      <c r="B90" s="115">
        <v>8.65</v>
      </c>
      <c r="C90" s="115">
        <v>1</v>
      </c>
    </row>
    <row r="91" spans="1:3" x14ac:dyDescent="0.25">
      <c r="A91" s="114">
        <v>81</v>
      </c>
      <c r="B91" s="115">
        <v>8.08</v>
      </c>
      <c r="C91" s="115">
        <v>1</v>
      </c>
    </row>
    <row r="92" spans="1:3" x14ac:dyDescent="0.25">
      <c r="A92" s="114">
        <v>82</v>
      </c>
      <c r="B92" s="115">
        <v>7.54</v>
      </c>
      <c r="C92" s="115">
        <v>1</v>
      </c>
    </row>
    <row r="93" spans="1:3" x14ac:dyDescent="0.25">
      <c r="A93" s="114">
        <v>83</v>
      </c>
      <c r="B93" s="115">
        <v>7.02</v>
      </c>
      <c r="C93" s="115">
        <v>1</v>
      </c>
    </row>
    <row r="94" spans="1:3" x14ac:dyDescent="0.25">
      <c r="A94" s="114">
        <v>84</v>
      </c>
      <c r="B94" s="115">
        <v>6.52</v>
      </c>
      <c r="C94" s="115">
        <v>1</v>
      </c>
    </row>
    <row r="95" spans="1:3" x14ac:dyDescent="0.25">
      <c r="A95" s="114">
        <v>85</v>
      </c>
      <c r="B95" s="115">
        <v>6.04</v>
      </c>
      <c r="C95" s="115">
        <v>1</v>
      </c>
    </row>
    <row r="96" spans="1:3" x14ac:dyDescent="0.25">
      <c r="A96" s="114">
        <v>86</v>
      </c>
      <c r="B96" s="115">
        <v>5.58</v>
      </c>
      <c r="C96" s="115">
        <v>1</v>
      </c>
    </row>
    <row r="97" spans="1:3" x14ac:dyDescent="0.25">
      <c r="A97" s="114">
        <v>87</v>
      </c>
      <c r="B97" s="115">
        <v>5.15</v>
      </c>
      <c r="C97" s="115">
        <v>1</v>
      </c>
    </row>
    <row r="98" spans="1:3" x14ac:dyDescent="0.25">
      <c r="A98" s="114">
        <v>88</v>
      </c>
      <c r="B98" s="115">
        <v>4.75</v>
      </c>
      <c r="C98" s="115">
        <v>1</v>
      </c>
    </row>
    <row r="99" spans="1:3" x14ac:dyDescent="0.25">
      <c r="A99" s="114">
        <v>89</v>
      </c>
      <c r="B99" s="115">
        <v>4.37</v>
      </c>
      <c r="C99" s="115">
        <v>1</v>
      </c>
    </row>
    <row r="100" spans="1:3" x14ac:dyDescent="0.25">
      <c r="A100" s="114">
        <v>90</v>
      </c>
      <c r="B100" s="115">
        <v>4.03</v>
      </c>
      <c r="C100" s="115">
        <v>1</v>
      </c>
    </row>
    <row r="101" spans="1:3" x14ac:dyDescent="0.25">
      <c r="A101" s="114">
        <v>91</v>
      </c>
      <c r="B101" s="115">
        <v>3.7</v>
      </c>
      <c r="C101" s="115">
        <v>1</v>
      </c>
    </row>
    <row r="102" spans="1:3" x14ac:dyDescent="0.25">
      <c r="A102" s="114">
        <v>92</v>
      </c>
      <c r="B102" s="115">
        <v>3.41</v>
      </c>
      <c r="C102" s="115">
        <v>1</v>
      </c>
    </row>
    <row r="103" spans="1:3" x14ac:dyDescent="0.25">
      <c r="A103" s="114">
        <v>93</v>
      </c>
      <c r="B103" s="115">
        <v>3.14</v>
      </c>
      <c r="C103" s="115">
        <v>1</v>
      </c>
    </row>
    <row r="104" spans="1:3" x14ac:dyDescent="0.25">
      <c r="A104" s="114">
        <v>94</v>
      </c>
      <c r="B104" s="115">
        <v>2.9</v>
      </c>
      <c r="C104" s="115">
        <v>1</v>
      </c>
    </row>
    <row r="105" spans="1:3" x14ac:dyDescent="0.25">
      <c r="A105" s="114">
        <v>95</v>
      </c>
      <c r="B105" s="115">
        <v>2.69</v>
      </c>
      <c r="C105" s="115">
        <v>1</v>
      </c>
    </row>
  </sheetData>
  <sheetProtection algorithmName="SHA-512" hashValue="HbwY5fk2i5k3NWVZwB4MvJ//d9hAl4BmSsFFfH6IYb1+0nXKDJudTFEcivlzjxLH5STCkLobN6U8OPBNlLCV2g==" saltValue="kIbhfTVTIJ3zOG3icNYOPg==" spinCount="100000" sheet="1" objects="1" scenarios="1"/>
  <conditionalFormatting sqref="A6:A16 A18:A20">
    <cfRule type="expression" dxfId="981" priority="15" stopIfTrue="1">
      <formula>MOD(ROW(),2)=0</formula>
    </cfRule>
    <cfRule type="expression" dxfId="980" priority="16" stopIfTrue="1">
      <formula>MOD(ROW(),2)&lt;&gt;0</formula>
    </cfRule>
  </conditionalFormatting>
  <conditionalFormatting sqref="B6:C16 C17:C20">
    <cfRule type="expression" dxfId="979" priority="17" stopIfTrue="1">
      <formula>MOD(ROW(),2)=0</formula>
    </cfRule>
    <cfRule type="expression" dxfId="978" priority="18" stopIfTrue="1">
      <formula>MOD(ROW(),2)&lt;&gt;0</formula>
    </cfRule>
  </conditionalFormatting>
  <conditionalFormatting sqref="A25:A105">
    <cfRule type="expression" dxfId="977" priority="7" stopIfTrue="1">
      <formula>MOD(ROW(),2)=0</formula>
    </cfRule>
    <cfRule type="expression" dxfId="976" priority="8" stopIfTrue="1">
      <formula>MOD(ROW(),2)&lt;&gt;0</formula>
    </cfRule>
  </conditionalFormatting>
  <conditionalFormatting sqref="B25:C105">
    <cfRule type="expression" dxfId="975" priority="9" stopIfTrue="1">
      <formula>MOD(ROW(),2)=0</formula>
    </cfRule>
    <cfRule type="expression" dxfId="974" priority="10" stopIfTrue="1">
      <formula>MOD(ROW(),2)&lt;&gt;0</formula>
    </cfRule>
  </conditionalFormatting>
  <conditionalFormatting sqref="B17">
    <cfRule type="expression" dxfId="973" priority="5" stopIfTrue="1">
      <formula>MOD(ROW(),2)=0</formula>
    </cfRule>
    <cfRule type="expression" dxfId="972" priority="6" stopIfTrue="1">
      <formula>MOD(ROW(),2)&lt;&gt;0</formula>
    </cfRule>
  </conditionalFormatting>
  <conditionalFormatting sqref="B18:B20">
    <cfRule type="expression" dxfId="971" priority="3" stopIfTrue="1">
      <formula>MOD(ROW(),2)=0</formula>
    </cfRule>
    <cfRule type="expression" dxfId="970" priority="4" stopIfTrue="1">
      <formula>MOD(ROW(),2)&lt;&gt;0</formula>
    </cfRule>
  </conditionalFormatting>
  <conditionalFormatting sqref="A17">
    <cfRule type="expression" dxfId="969" priority="1" stopIfTrue="1">
      <formula>MOD(ROW(),2)=0</formula>
    </cfRule>
    <cfRule type="expression" dxfId="9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7"/>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471</v>
      </c>
    </row>
    <row r="10" spans="1:9" ht="66" x14ac:dyDescent="0.25">
      <c r="A10" s="88" t="s">
        <v>2</v>
      </c>
      <c r="B10" s="90" t="s">
        <v>493</v>
      </c>
    </row>
    <row r="11" spans="1:9" x14ac:dyDescent="0.25">
      <c r="A11" s="88" t="s">
        <v>23</v>
      </c>
      <c r="B11" s="90" t="s">
        <v>273</v>
      </c>
    </row>
    <row r="12" spans="1:9" ht="26.4" x14ac:dyDescent="0.25">
      <c r="A12" s="88" t="s">
        <v>266</v>
      </c>
      <c r="B12" s="90" t="s">
        <v>274</v>
      </c>
    </row>
    <row r="13" spans="1:9" x14ac:dyDescent="0.25">
      <c r="A13" s="88" t="s">
        <v>52</v>
      </c>
      <c r="B13" s="90">
        <v>1</v>
      </c>
    </row>
    <row r="14" spans="1:9" x14ac:dyDescent="0.25">
      <c r="A14" s="88" t="s">
        <v>18</v>
      </c>
      <c r="B14" s="90">
        <v>315</v>
      </c>
    </row>
    <row r="15" spans="1:9" x14ac:dyDescent="0.25">
      <c r="A15" s="88" t="s">
        <v>53</v>
      </c>
      <c r="B15" s="90" t="s">
        <v>494</v>
      </c>
    </row>
    <row r="16" spans="1:9" ht="26.4" x14ac:dyDescent="0.25">
      <c r="A16" s="88" t="s">
        <v>54</v>
      </c>
      <c r="B16" s="90" t="s">
        <v>495</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8.86</v>
      </c>
    </row>
    <row r="27" spans="1:2" x14ac:dyDescent="0.25">
      <c r="A27" s="114">
        <v>17</v>
      </c>
      <c r="B27" s="115">
        <v>8.99</v>
      </c>
    </row>
    <row r="28" spans="1:2" x14ac:dyDescent="0.25">
      <c r="A28" s="114">
        <v>18</v>
      </c>
      <c r="B28" s="115">
        <v>9.1199999999999992</v>
      </c>
    </row>
    <row r="29" spans="1:2" x14ac:dyDescent="0.25">
      <c r="A29" s="114">
        <v>19</v>
      </c>
      <c r="B29" s="115">
        <v>9.25</v>
      </c>
    </row>
    <row r="30" spans="1:2" x14ac:dyDescent="0.25">
      <c r="A30" s="114">
        <v>20</v>
      </c>
      <c r="B30" s="115">
        <v>9.3800000000000008</v>
      </c>
    </row>
    <row r="31" spans="1:2" x14ac:dyDescent="0.25">
      <c r="A31" s="114">
        <v>21</v>
      </c>
      <c r="B31" s="115">
        <v>9.52</v>
      </c>
    </row>
    <row r="32" spans="1:2" x14ac:dyDescent="0.25">
      <c r="A32" s="114">
        <v>22</v>
      </c>
      <c r="B32" s="115">
        <v>9.65</v>
      </c>
    </row>
    <row r="33" spans="1:2" x14ac:dyDescent="0.25">
      <c r="A33" s="114">
        <v>23</v>
      </c>
      <c r="B33" s="115">
        <v>9.7899999999999991</v>
      </c>
    </row>
    <row r="34" spans="1:2" x14ac:dyDescent="0.25">
      <c r="A34" s="114">
        <v>24</v>
      </c>
      <c r="B34" s="115">
        <v>9.93</v>
      </c>
    </row>
    <row r="35" spans="1:2" x14ac:dyDescent="0.25">
      <c r="A35" s="114">
        <v>25</v>
      </c>
      <c r="B35" s="115">
        <v>10.07</v>
      </c>
    </row>
    <row r="36" spans="1:2" x14ac:dyDescent="0.25">
      <c r="A36" s="114">
        <v>26</v>
      </c>
      <c r="B36" s="115">
        <v>10.220000000000001</v>
      </c>
    </row>
    <row r="37" spans="1:2" x14ac:dyDescent="0.25">
      <c r="A37" s="114">
        <v>27</v>
      </c>
      <c r="B37" s="115">
        <v>10.36</v>
      </c>
    </row>
    <row r="38" spans="1:2" x14ac:dyDescent="0.25">
      <c r="A38" s="114">
        <v>28</v>
      </c>
      <c r="B38" s="115">
        <v>10.51</v>
      </c>
    </row>
    <row r="39" spans="1:2" x14ac:dyDescent="0.25">
      <c r="A39" s="114">
        <v>29</v>
      </c>
      <c r="B39" s="115">
        <v>10.66</v>
      </c>
    </row>
    <row r="40" spans="1:2" x14ac:dyDescent="0.25">
      <c r="A40" s="114">
        <v>30</v>
      </c>
      <c r="B40" s="115">
        <v>10.82</v>
      </c>
    </row>
    <row r="41" spans="1:2" x14ac:dyDescent="0.25">
      <c r="A41" s="114">
        <v>31</v>
      </c>
      <c r="B41" s="115">
        <v>10.97</v>
      </c>
    </row>
    <row r="42" spans="1:2" x14ac:dyDescent="0.25">
      <c r="A42" s="114">
        <v>32</v>
      </c>
      <c r="B42" s="115">
        <v>11.13</v>
      </c>
    </row>
    <row r="43" spans="1:2" x14ac:dyDescent="0.25">
      <c r="A43" s="114">
        <v>33</v>
      </c>
      <c r="B43" s="115">
        <v>11.29</v>
      </c>
    </row>
    <row r="44" spans="1:2" x14ac:dyDescent="0.25">
      <c r="A44" s="114">
        <v>34</v>
      </c>
      <c r="B44" s="115">
        <v>11.46</v>
      </c>
    </row>
    <row r="45" spans="1:2" x14ac:dyDescent="0.25">
      <c r="A45" s="114">
        <v>35</v>
      </c>
      <c r="B45" s="115">
        <v>11.62</v>
      </c>
    </row>
    <row r="46" spans="1:2" x14ac:dyDescent="0.25">
      <c r="A46" s="114">
        <v>36</v>
      </c>
      <c r="B46" s="115">
        <v>11.79</v>
      </c>
    </row>
    <row r="47" spans="1:2" x14ac:dyDescent="0.25">
      <c r="A47" s="114">
        <v>37</v>
      </c>
      <c r="B47" s="115">
        <v>11.96</v>
      </c>
    </row>
    <row r="48" spans="1:2" x14ac:dyDescent="0.25">
      <c r="A48" s="114">
        <v>38</v>
      </c>
      <c r="B48" s="115">
        <v>12.14</v>
      </c>
    </row>
    <row r="49" spans="1:2" x14ac:dyDescent="0.25">
      <c r="A49" s="114">
        <v>39</v>
      </c>
      <c r="B49" s="115">
        <v>12.32</v>
      </c>
    </row>
    <row r="50" spans="1:2" x14ac:dyDescent="0.25">
      <c r="A50" s="114">
        <v>40</v>
      </c>
      <c r="B50" s="115">
        <v>12.5</v>
      </c>
    </row>
    <row r="51" spans="1:2" x14ac:dyDescent="0.25">
      <c r="A51" s="114">
        <v>41</v>
      </c>
      <c r="B51" s="115">
        <v>12.68</v>
      </c>
    </row>
    <row r="52" spans="1:2" x14ac:dyDescent="0.25">
      <c r="A52" s="114">
        <v>42</v>
      </c>
      <c r="B52" s="115">
        <v>12.87</v>
      </c>
    </row>
    <row r="53" spans="1:2" x14ac:dyDescent="0.25">
      <c r="A53" s="114">
        <v>43</v>
      </c>
      <c r="B53" s="115">
        <v>13.06</v>
      </c>
    </row>
    <row r="54" spans="1:2" x14ac:dyDescent="0.25">
      <c r="A54" s="114">
        <v>44</v>
      </c>
      <c r="B54" s="115">
        <v>13.26</v>
      </c>
    </row>
    <row r="55" spans="1:2" x14ac:dyDescent="0.25">
      <c r="A55" s="114">
        <v>45</v>
      </c>
      <c r="B55" s="115">
        <v>13.46</v>
      </c>
    </row>
    <row r="56" spans="1:2" x14ac:dyDescent="0.25">
      <c r="A56" s="114">
        <v>46</v>
      </c>
      <c r="B56" s="115">
        <v>13.66</v>
      </c>
    </row>
    <row r="57" spans="1:2" x14ac:dyDescent="0.25">
      <c r="A57" s="114">
        <v>47</v>
      </c>
      <c r="B57" s="115">
        <v>13.87</v>
      </c>
    </row>
    <row r="58" spans="1:2" x14ac:dyDescent="0.25">
      <c r="A58" s="114">
        <v>48</v>
      </c>
      <c r="B58" s="115">
        <v>14.08</v>
      </c>
    </row>
    <row r="59" spans="1:2" x14ac:dyDescent="0.25">
      <c r="A59" s="114">
        <v>49</v>
      </c>
      <c r="B59" s="115">
        <v>14.3</v>
      </c>
    </row>
    <row r="60" spans="1:2" x14ac:dyDescent="0.25">
      <c r="A60" s="114">
        <v>50</v>
      </c>
      <c r="B60" s="115">
        <v>14.52</v>
      </c>
    </row>
    <row r="61" spans="1:2" x14ac:dyDescent="0.25">
      <c r="A61" s="114">
        <v>51</v>
      </c>
      <c r="B61" s="115">
        <v>14.74</v>
      </c>
    </row>
    <row r="62" spans="1:2" x14ac:dyDescent="0.25">
      <c r="A62" s="114">
        <v>52</v>
      </c>
      <c r="B62" s="115">
        <v>14.97</v>
      </c>
    </row>
    <row r="63" spans="1:2" x14ac:dyDescent="0.25">
      <c r="A63" s="114">
        <v>53</v>
      </c>
      <c r="B63" s="115">
        <v>15.21</v>
      </c>
    </row>
    <row r="64" spans="1:2" x14ac:dyDescent="0.25">
      <c r="A64" s="114">
        <v>54</v>
      </c>
      <c r="B64" s="115">
        <v>15.45</v>
      </c>
    </row>
    <row r="65" spans="1:2" x14ac:dyDescent="0.25">
      <c r="A65" s="114">
        <v>55</v>
      </c>
      <c r="B65" s="115">
        <v>15.7</v>
      </c>
    </row>
    <row r="66" spans="1:2" x14ac:dyDescent="0.25">
      <c r="A66" s="114">
        <v>56</v>
      </c>
      <c r="B66" s="115">
        <v>15.96</v>
      </c>
    </row>
    <row r="67" spans="1:2" x14ac:dyDescent="0.25">
      <c r="A67" s="114">
        <v>57</v>
      </c>
      <c r="B67" s="115">
        <v>16.22</v>
      </c>
    </row>
    <row r="68" spans="1:2" x14ac:dyDescent="0.25">
      <c r="A68" s="114">
        <v>58</v>
      </c>
      <c r="B68" s="115">
        <v>16.5</v>
      </c>
    </row>
    <row r="69" spans="1:2" x14ac:dyDescent="0.25">
      <c r="A69" s="114">
        <v>59</v>
      </c>
      <c r="B69" s="115">
        <v>16.78</v>
      </c>
    </row>
    <row r="70" spans="1:2" x14ac:dyDescent="0.25">
      <c r="A70" s="114">
        <v>60</v>
      </c>
      <c r="B70" s="115">
        <v>17.07</v>
      </c>
    </row>
    <row r="71" spans="1:2" x14ac:dyDescent="0.25">
      <c r="A71" s="114">
        <v>61</v>
      </c>
      <c r="B71" s="115">
        <v>17.37</v>
      </c>
    </row>
    <row r="72" spans="1:2" x14ac:dyDescent="0.25">
      <c r="A72" s="114">
        <v>62</v>
      </c>
      <c r="B72" s="115">
        <v>17.68</v>
      </c>
    </row>
    <row r="73" spans="1:2" x14ac:dyDescent="0.25">
      <c r="A73" s="114">
        <v>63</v>
      </c>
      <c r="B73" s="115">
        <v>18.010000000000002</v>
      </c>
    </row>
    <row r="74" spans="1:2" x14ac:dyDescent="0.25">
      <c r="A74" s="114">
        <v>64</v>
      </c>
      <c r="B74" s="115">
        <v>18.36</v>
      </c>
    </row>
    <row r="75" spans="1:2" x14ac:dyDescent="0.25">
      <c r="A75" s="114">
        <v>65</v>
      </c>
      <c r="B75" s="115">
        <v>18.2</v>
      </c>
    </row>
    <row r="76" spans="1:2" x14ac:dyDescent="0.25">
      <c r="A76" s="114">
        <v>66</v>
      </c>
      <c r="B76" s="115">
        <v>17.54</v>
      </c>
    </row>
    <row r="77" spans="1:2" x14ac:dyDescent="0.25">
      <c r="A77" s="114">
        <v>67</v>
      </c>
      <c r="B77" s="115">
        <v>16.87</v>
      </c>
    </row>
    <row r="78" spans="1:2" x14ac:dyDescent="0.25">
      <c r="A78" s="114">
        <v>68</v>
      </c>
      <c r="B78" s="115">
        <v>16.21</v>
      </c>
    </row>
    <row r="79" spans="1:2" x14ac:dyDescent="0.25">
      <c r="A79" s="114">
        <v>69</v>
      </c>
      <c r="B79" s="115">
        <v>15.55</v>
      </c>
    </row>
    <row r="80" spans="1:2" x14ac:dyDescent="0.25">
      <c r="A80" s="114">
        <v>70</v>
      </c>
      <c r="B80" s="115">
        <v>14.9</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RaBA8RKTmRdqLSHPZ0AMp//a6rOWT9d4mCL0wKbp8a9cNdkLuYKqdweQvYV1VBlPR9lL0EVq3OIhxEZgSPyciQ==" saltValue="FpvM/8EFPAd2W4EMSJA2xA==" spinCount="100000" sheet="1" objects="1" scenarios="1"/>
  <conditionalFormatting sqref="A6:A16 A18:A20">
    <cfRule type="expression" dxfId="967" priority="15" stopIfTrue="1">
      <formula>MOD(ROW(),2)=0</formula>
    </cfRule>
    <cfRule type="expression" dxfId="966" priority="16" stopIfTrue="1">
      <formula>MOD(ROW(),2)&lt;&gt;0</formula>
    </cfRule>
  </conditionalFormatting>
  <conditionalFormatting sqref="B6:B16">
    <cfRule type="expression" dxfId="965" priority="17" stopIfTrue="1">
      <formula>MOD(ROW(),2)=0</formula>
    </cfRule>
    <cfRule type="expression" dxfId="964" priority="18" stopIfTrue="1">
      <formula>MOD(ROW(),2)&lt;&gt;0</formula>
    </cfRule>
  </conditionalFormatting>
  <conditionalFormatting sqref="A25:A105">
    <cfRule type="expression" dxfId="963" priority="7" stopIfTrue="1">
      <formula>MOD(ROW(),2)=0</formula>
    </cfRule>
    <cfRule type="expression" dxfId="962" priority="8" stopIfTrue="1">
      <formula>MOD(ROW(),2)&lt;&gt;0</formula>
    </cfRule>
  </conditionalFormatting>
  <conditionalFormatting sqref="B25:B105">
    <cfRule type="expression" dxfId="961" priority="9" stopIfTrue="1">
      <formula>MOD(ROW(),2)=0</formula>
    </cfRule>
    <cfRule type="expression" dxfId="960" priority="10" stopIfTrue="1">
      <formula>MOD(ROW(),2)&lt;&gt;0</formula>
    </cfRule>
  </conditionalFormatting>
  <conditionalFormatting sqref="B17">
    <cfRule type="expression" dxfId="959" priority="5" stopIfTrue="1">
      <formula>MOD(ROW(),2)=0</formula>
    </cfRule>
    <cfRule type="expression" dxfId="958" priority="6" stopIfTrue="1">
      <formula>MOD(ROW(),2)&lt;&gt;0</formula>
    </cfRule>
  </conditionalFormatting>
  <conditionalFormatting sqref="B18:B20">
    <cfRule type="expression" dxfId="957" priority="3" stopIfTrue="1">
      <formula>MOD(ROW(),2)=0</formula>
    </cfRule>
    <cfRule type="expression" dxfId="956" priority="4" stopIfTrue="1">
      <formula>MOD(ROW(),2)&lt;&gt;0</formula>
    </cfRule>
  </conditionalFormatting>
  <conditionalFormatting sqref="A17">
    <cfRule type="expression" dxfId="955" priority="1" stopIfTrue="1">
      <formula>MOD(ROW(),2)=0</formula>
    </cfRule>
    <cfRule type="expression" dxfId="9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8"/>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x-316</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471</v>
      </c>
    </row>
    <row r="10" spans="1:9" ht="66" x14ac:dyDescent="0.25">
      <c r="A10" s="88" t="s">
        <v>2</v>
      </c>
      <c r="B10" s="90" t="s">
        <v>496</v>
      </c>
    </row>
    <row r="11" spans="1:9" x14ac:dyDescent="0.25">
      <c r="A11" s="88" t="s">
        <v>23</v>
      </c>
      <c r="B11" s="90" t="s">
        <v>284</v>
      </c>
    </row>
    <row r="12" spans="1:9" ht="26.4" x14ac:dyDescent="0.25">
      <c r="A12" s="88" t="s">
        <v>266</v>
      </c>
      <c r="B12" s="90" t="s">
        <v>274</v>
      </c>
    </row>
    <row r="13" spans="1:9" x14ac:dyDescent="0.25">
      <c r="A13" s="88" t="s">
        <v>52</v>
      </c>
      <c r="B13" s="90">
        <v>1</v>
      </c>
    </row>
    <row r="14" spans="1:9" x14ac:dyDescent="0.25">
      <c r="A14" s="88" t="s">
        <v>18</v>
      </c>
      <c r="B14" s="90">
        <v>316</v>
      </c>
    </row>
    <row r="15" spans="1:9" x14ac:dyDescent="0.25">
      <c r="A15" s="88" t="s">
        <v>53</v>
      </c>
      <c r="B15" s="90" t="s">
        <v>497</v>
      </c>
    </row>
    <row r="16" spans="1:9" ht="26.4" x14ac:dyDescent="0.25">
      <c r="A16" s="88" t="s">
        <v>54</v>
      </c>
      <c r="B16" s="90" t="s">
        <v>498</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8.86</v>
      </c>
    </row>
    <row r="27" spans="1:2" x14ac:dyDescent="0.25">
      <c r="A27" s="114">
        <v>17</v>
      </c>
      <c r="B27" s="115">
        <v>8.99</v>
      </c>
    </row>
    <row r="28" spans="1:2" x14ac:dyDescent="0.25">
      <c r="A28" s="114">
        <v>18</v>
      </c>
      <c r="B28" s="115">
        <v>9.1199999999999992</v>
      </c>
    </row>
    <row r="29" spans="1:2" x14ac:dyDescent="0.25">
      <c r="A29" s="114">
        <v>19</v>
      </c>
      <c r="B29" s="115">
        <v>9.25</v>
      </c>
    </row>
    <row r="30" spans="1:2" x14ac:dyDescent="0.25">
      <c r="A30" s="114">
        <v>20</v>
      </c>
      <c r="B30" s="115">
        <v>9.3800000000000008</v>
      </c>
    </row>
    <row r="31" spans="1:2" x14ac:dyDescent="0.25">
      <c r="A31" s="114">
        <v>21</v>
      </c>
      <c r="B31" s="115">
        <v>9.52</v>
      </c>
    </row>
    <row r="32" spans="1:2" x14ac:dyDescent="0.25">
      <c r="A32" s="114">
        <v>22</v>
      </c>
      <c r="B32" s="115">
        <v>9.65</v>
      </c>
    </row>
    <row r="33" spans="1:2" x14ac:dyDescent="0.25">
      <c r="A33" s="114">
        <v>23</v>
      </c>
      <c r="B33" s="115">
        <v>9.7899999999999991</v>
      </c>
    </row>
    <row r="34" spans="1:2" x14ac:dyDescent="0.25">
      <c r="A34" s="114">
        <v>24</v>
      </c>
      <c r="B34" s="115">
        <v>9.93</v>
      </c>
    </row>
    <row r="35" spans="1:2" x14ac:dyDescent="0.25">
      <c r="A35" s="114">
        <v>25</v>
      </c>
      <c r="B35" s="115">
        <v>10.07</v>
      </c>
    </row>
    <row r="36" spans="1:2" x14ac:dyDescent="0.25">
      <c r="A36" s="114">
        <v>26</v>
      </c>
      <c r="B36" s="115">
        <v>10.220000000000001</v>
      </c>
    </row>
    <row r="37" spans="1:2" x14ac:dyDescent="0.25">
      <c r="A37" s="114">
        <v>27</v>
      </c>
      <c r="B37" s="115">
        <v>10.36</v>
      </c>
    </row>
    <row r="38" spans="1:2" x14ac:dyDescent="0.25">
      <c r="A38" s="114">
        <v>28</v>
      </c>
      <c r="B38" s="115">
        <v>10.51</v>
      </c>
    </row>
    <row r="39" spans="1:2" x14ac:dyDescent="0.25">
      <c r="A39" s="114">
        <v>29</v>
      </c>
      <c r="B39" s="115">
        <v>10.66</v>
      </c>
    </row>
    <row r="40" spans="1:2" x14ac:dyDescent="0.25">
      <c r="A40" s="114">
        <v>30</v>
      </c>
      <c r="B40" s="115">
        <v>10.82</v>
      </c>
    </row>
    <row r="41" spans="1:2" x14ac:dyDescent="0.25">
      <c r="A41" s="114">
        <v>31</v>
      </c>
      <c r="B41" s="115">
        <v>10.97</v>
      </c>
    </row>
    <row r="42" spans="1:2" x14ac:dyDescent="0.25">
      <c r="A42" s="114">
        <v>32</v>
      </c>
      <c r="B42" s="115">
        <v>11.13</v>
      </c>
    </row>
    <row r="43" spans="1:2" x14ac:dyDescent="0.25">
      <c r="A43" s="114">
        <v>33</v>
      </c>
      <c r="B43" s="115">
        <v>11.29</v>
      </c>
    </row>
    <row r="44" spans="1:2" x14ac:dyDescent="0.25">
      <c r="A44" s="114">
        <v>34</v>
      </c>
      <c r="B44" s="115">
        <v>11.46</v>
      </c>
    </row>
    <row r="45" spans="1:2" x14ac:dyDescent="0.25">
      <c r="A45" s="114">
        <v>35</v>
      </c>
      <c r="B45" s="115">
        <v>11.62</v>
      </c>
    </row>
    <row r="46" spans="1:2" x14ac:dyDescent="0.25">
      <c r="A46" s="114">
        <v>36</v>
      </c>
      <c r="B46" s="115">
        <v>11.79</v>
      </c>
    </row>
    <row r="47" spans="1:2" x14ac:dyDescent="0.25">
      <c r="A47" s="114">
        <v>37</v>
      </c>
      <c r="B47" s="115">
        <v>11.96</v>
      </c>
    </row>
    <row r="48" spans="1:2" x14ac:dyDescent="0.25">
      <c r="A48" s="114">
        <v>38</v>
      </c>
      <c r="B48" s="115">
        <v>12.14</v>
      </c>
    </row>
    <row r="49" spans="1:2" x14ac:dyDescent="0.25">
      <c r="A49" s="114">
        <v>39</v>
      </c>
      <c r="B49" s="115">
        <v>12.32</v>
      </c>
    </row>
    <row r="50" spans="1:2" x14ac:dyDescent="0.25">
      <c r="A50" s="114">
        <v>40</v>
      </c>
      <c r="B50" s="115">
        <v>12.5</v>
      </c>
    </row>
    <row r="51" spans="1:2" x14ac:dyDescent="0.25">
      <c r="A51" s="114">
        <v>41</v>
      </c>
      <c r="B51" s="115">
        <v>12.68</v>
      </c>
    </row>
    <row r="52" spans="1:2" x14ac:dyDescent="0.25">
      <c r="A52" s="114">
        <v>42</v>
      </c>
      <c r="B52" s="115">
        <v>12.87</v>
      </c>
    </row>
    <row r="53" spans="1:2" x14ac:dyDescent="0.25">
      <c r="A53" s="114">
        <v>43</v>
      </c>
      <c r="B53" s="115">
        <v>13.06</v>
      </c>
    </row>
    <row r="54" spans="1:2" x14ac:dyDescent="0.25">
      <c r="A54" s="114">
        <v>44</v>
      </c>
      <c r="B54" s="115">
        <v>13.26</v>
      </c>
    </row>
    <row r="55" spans="1:2" x14ac:dyDescent="0.25">
      <c r="A55" s="114">
        <v>45</v>
      </c>
      <c r="B55" s="115">
        <v>13.46</v>
      </c>
    </row>
    <row r="56" spans="1:2" x14ac:dyDescent="0.25">
      <c r="A56" s="114">
        <v>46</v>
      </c>
      <c r="B56" s="115">
        <v>13.66</v>
      </c>
    </row>
    <row r="57" spans="1:2" x14ac:dyDescent="0.25">
      <c r="A57" s="114">
        <v>47</v>
      </c>
      <c r="B57" s="115">
        <v>13.87</v>
      </c>
    </row>
    <row r="58" spans="1:2" x14ac:dyDescent="0.25">
      <c r="A58" s="114">
        <v>48</v>
      </c>
      <c r="B58" s="115">
        <v>14.08</v>
      </c>
    </row>
    <row r="59" spans="1:2" x14ac:dyDescent="0.25">
      <c r="A59" s="114">
        <v>49</v>
      </c>
      <c r="B59" s="115">
        <v>14.3</v>
      </c>
    </row>
    <row r="60" spans="1:2" x14ac:dyDescent="0.25">
      <c r="A60" s="114">
        <v>50</v>
      </c>
      <c r="B60" s="115">
        <v>14.52</v>
      </c>
    </row>
    <row r="61" spans="1:2" x14ac:dyDescent="0.25">
      <c r="A61" s="114">
        <v>51</v>
      </c>
      <c r="B61" s="115">
        <v>14.74</v>
      </c>
    </row>
    <row r="62" spans="1:2" x14ac:dyDescent="0.25">
      <c r="A62" s="114">
        <v>52</v>
      </c>
      <c r="B62" s="115">
        <v>14.97</v>
      </c>
    </row>
    <row r="63" spans="1:2" x14ac:dyDescent="0.25">
      <c r="A63" s="114">
        <v>53</v>
      </c>
      <c r="B63" s="115">
        <v>15.21</v>
      </c>
    </row>
    <row r="64" spans="1:2" x14ac:dyDescent="0.25">
      <c r="A64" s="114">
        <v>54</v>
      </c>
      <c r="B64" s="115">
        <v>15.45</v>
      </c>
    </row>
    <row r="65" spans="1:2" x14ac:dyDescent="0.25">
      <c r="A65" s="114">
        <v>55</v>
      </c>
      <c r="B65" s="115">
        <v>15.7</v>
      </c>
    </row>
    <row r="66" spans="1:2" x14ac:dyDescent="0.25">
      <c r="A66" s="114">
        <v>56</v>
      </c>
      <c r="B66" s="115">
        <v>15.96</v>
      </c>
    </row>
    <row r="67" spans="1:2" x14ac:dyDescent="0.25">
      <c r="A67" s="114">
        <v>57</v>
      </c>
      <c r="B67" s="115">
        <v>16.22</v>
      </c>
    </row>
    <row r="68" spans="1:2" x14ac:dyDescent="0.25">
      <c r="A68" s="114">
        <v>58</v>
      </c>
      <c r="B68" s="115">
        <v>16.5</v>
      </c>
    </row>
    <row r="69" spans="1:2" x14ac:dyDescent="0.25">
      <c r="A69" s="114">
        <v>59</v>
      </c>
      <c r="B69" s="115">
        <v>16.78</v>
      </c>
    </row>
    <row r="70" spans="1:2" x14ac:dyDescent="0.25">
      <c r="A70" s="114">
        <v>60</v>
      </c>
      <c r="B70" s="115">
        <v>17.07</v>
      </c>
    </row>
    <row r="71" spans="1:2" x14ac:dyDescent="0.25">
      <c r="A71" s="114">
        <v>61</v>
      </c>
      <c r="B71" s="115">
        <v>17.37</v>
      </c>
    </row>
    <row r="72" spans="1:2" x14ac:dyDescent="0.25">
      <c r="A72" s="114">
        <v>62</v>
      </c>
      <c r="B72" s="115">
        <v>17.68</v>
      </c>
    </row>
    <row r="73" spans="1:2" x14ac:dyDescent="0.25">
      <c r="A73" s="114">
        <v>63</v>
      </c>
      <c r="B73" s="115">
        <v>18.010000000000002</v>
      </c>
    </row>
    <row r="74" spans="1:2" x14ac:dyDescent="0.25">
      <c r="A74" s="114">
        <v>64</v>
      </c>
      <c r="B74" s="115">
        <v>18.36</v>
      </c>
    </row>
    <row r="75" spans="1:2" x14ac:dyDescent="0.25">
      <c r="A75" s="114">
        <v>65</v>
      </c>
      <c r="B75" s="115">
        <v>18.2</v>
      </c>
    </row>
    <row r="76" spans="1:2" x14ac:dyDescent="0.25">
      <c r="A76" s="114">
        <v>66</v>
      </c>
      <c r="B76" s="115">
        <v>17.54</v>
      </c>
    </row>
    <row r="77" spans="1:2" x14ac:dyDescent="0.25">
      <c r="A77" s="114">
        <v>67</v>
      </c>
      <c r="B77" s="115">
        <v>16.87</v>
      </c>
    </row>
    <row r="78" spans="1:2" x14ac:dyDescent="0.25">
      <c r="A78" s="114">
        <v>68</v>
      </c>
      <c r="B78" s="115">
        <v>16.21</v>
      </c>
    </row>
    <row r="79" spans="1:2" x14ac:dyDescent="0.25">
      <c r="A79" s="114">
        <v>69</v>
      </c>
      <c r="B79" s="115">
        <v>15.55</v>
      </c>
    </row>
    <row r="80" spans="1:2" x14ac:dyDescent="0.25">
      <c r="A80" s="114">
        <v>70</v>
      </c>
      <c r="B80" s="115">
        <v>14.9</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t+nSFUOT45bmYzzpcGDjfbwWwYxDBF9POvsfho4iwPbKXsBIXzI8g4/CmoFIbhpU1lhedEKq+qd3PFIAppLxJw==" saltValue="t/ppMx2/Fo4fgQ4ebpXsVA==" spinCount="100000" sheet="1" objects="1" scenarios="1"/>
  <conditionalFormatting sqref="A6:A16 A18:A20">
    <cfRule type="expression" dxfId="953" priority="15" stopIfTrue="1">
      <formula>MOD(ROW(),2)=0</formula>
    </cfRule>
    <cfRule type="expression" dxfId="952" priority="16" stopIfTrue="1">
      <formula>MOD(ROW(),2)&lt;&gt;0</formula>
    </cfRule>
  </conditionalFormatting>
  <conditionalFormatting sqref="B6:B16">
    <cfRule type="expression" dxfId="951" priority="17" stopIfTrue="1">
      <formula>MOD(ROW(),2)=0</formula>
    </cfRule>
    <cfRule type="expression" dxfId="950" priority="18" stopIfTrue="1">
      <formula>MOD(ROW(),2)&lt;&gt;0</formula>
    </cfRule>
  </conditionalFormatting>
  <conditionalFormatting sqref="A25:A105">
    <cfRule type="expression" dxfId="949" priority="7" stopIfTrue="1">
      <formula>MOD(ROW(),2)=0</formula>
    </cfRule>
    <cfRule type="expression" dxfId="948" priority="8" stopIfTrue="1">
      <formula>MOD(ROW(),2)&lt;&gt;0</formula>
    </cfRule>
  </conditionalFormatting>
  <conditionalFormatting sqref="B25:B105">
    <cfRule type="expression" dxfId="947" priority="9" stopIfTrue="1">
      <formula>MOD(ROW(),2)=0</formula>
    </cfRule>
    <cfRule type="expression" dxfId="946" priority="10" stopIfTrue="1">
      <formula>MOD(ROW(),2)&lt;&gt;0</formula>
    </cfRule>
  </conditionalFormatting>
  <conditionalFormatting sqref="B17">
    <cfRule type="expression" dxfId="945" priority="5" stopIfTrue="1">
      <formula>MOD(ROW(),2)=0</formula>
    </cfRule>
    <cfRule type="expression" dxfId="944" priority="6" stopIfTrue="1">
      <formula>MOD(ROW(),2)&lt;&gt;0</formula>
    </cfRule>
  </conditionalFormatting>
  <conditionalFormatting sqref="B18:B20">
    <cfRule type="expression" dxfId="943" priority="3" stopIfTrue="1">
      <formula>MOD(ROW(),2)=0</formula>
    </cfRule>
    <cfRule type="expression" dxfId="942" priority="4" stopIfTrue="1">
      <formula>MOD(ROW(),2)&lt;&gt;0</formula>
    </cfRule>
  </conditionalFormatting>
  <conditionalFormatting sqref="A17">
    <cfRule type="expression" dxfId="941" priority="1" stopIfTrue="1">
      <formula>MOD(ROW(),2)=0</formula>
    </cfRule>
    <cfRule type="expression" dxfId="9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3"/>
  <dimension ref="A1:I73"/>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Club  - x-101</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47</v>
      </c>
      <c r="C8" s="90"/>
    </row>
    <row r="9" spans="1:9" x14ac:dyDescent="0.25">
      <c r="A9" s="88" t="s">
        <v>17</v>
      </c>
      <c r="B9" s="90" t="s">
        <v>726</v>
      </c>
      <c r="C9" s="90"/>
    </row>
    <row r="10" spans="1:9" x14ac:dyDescent="0.25">
      <c r="A10" s="88" t="s">
        <v>2</v>
      </c>
      <c r="B10" s="90" t="s">
        <v>723</v>
      </c>
      <c r="C10" s="90"/>
    </row>
    <row r="11" spans="1:9" x14ac:dyDescent="0.25">
      <c r="A11" s="88" t="s">
        <v>23</v>
      </c>
      <c r="B11" s="90" t="s">
        <v>344</v>
      </c>
      <c r="C11" s="90"/>
    </row>
    <row r="12" spans="1:9" x14ac:dyDescent="0.25">
      <c r="A12" s="88" t="s">
        <v>266</v>
      </c>
      <c r="B12" s="90" t="s">
        <v>503</v>
      </c>
      <c r="C12" s="90"/>
    </row>
    <row r="13" spans="1:9" x14ac:dyDescent="0.25">
      <c r="A13" s="88" t="s">
        <v>52</v>
      </c>
      <c r="B13" s="90">
        <v>0</v>
      </c>
      <c r="C13" s="90"/>
    </row>
    <row r="14" spans="1:9" x14ac:dyDescent="0.25">
      <c r="A14" s="88" t="s">
        <v>18</v>
      </c>
      <c r="B14" s="90">
        <v>101</v>
      </c>
      <c r="C14" s="90"/>
    </row>
    <row r="15" spans="1:9" x14ac:dyDescent="0.25">
      <c r="A15" s="88" t="s">
        <v>53</v>
      </c>
      <c r="B15" s="90" t="s">
        <v>724</v>
      </c>
      <c r="C15" s="90"/>
    </row>
    <row r="16" spans="1:9" x14ac:dyDescent="0.25">
      <c r="A16" s="88" t="s">
        <v>54</v>
      </c>
      <c r="B16" s="90" t="s">
        <v>725</v>
      </c>
      <c r="C16" s="90"/>
    </row>
    <row r="17" spans="1:3" ht="52.8" x14ac:dyDescent="0.25">
      <c r="A17" s="88" t="s">
        <v>1131</v>
      </c>
      <c r="B17" s="90" t="s">
        <v>1130</v>
      </c>
      <c r="C17" s="90"/>
    </row>
    <row r="18" spans="1:3" x14ac:dyDescent="0.25">
      <c r="A18" s="88" t="s">
        <v>19</v>
      </c>
      <c r="B18" s="181">
        <v>45216</v>
      </c>
      <c r="C18" s="107"/>
    </row>
    <row r="19" spans="1:3" ht="26.4" x14ac:dyDescent="0.25">
      <c r="A19" s="88" t="s">
        <v>20</v>
      </c>
      <c r="B19" s="181">
        <v>45200</v>
      </c>
      <c r="C19" s="90"/>
    </row>
    <row r="20" spans="1:3" x14ac:dyDescent="0.25">
      <c r="A20" s="88" t="s">
        <v>264</v>
      </c>
      <c r="B20" s="90" t="s">
        <v>1126</v>
      </c>
      <c r="C20" s="90"/>
    </row>
    <row r="22" spans="1:3" x14ac:dyDescent="0.25">
      <c r="B22" s="117" t="str">
        <f>HYPERLINK("#'Factor List'!A1","Back to Factor List")</f>
        <v>Back to Factor List</v>
      </c>
      <c r="C22" s="117"/>
    </row>
    <row r="24" spans="1:3" x14ac:dyDescent="0.25">
      <c r="B24" s="112" t="s">
        <v>1181</v>
      </c>
      <c r="C24" s="112"/>
    </row>
    <row r="25" spans="1:3" x14ac:dyDescent="0.25">
      <c r="A25" s="108" t="s">
        <v>277</v>
      </c>
      <c r="B25" s="108" t="s">
        <v>727</v>
      </c>
      <c r="C25" s="108" t="s">
        <v>728</v>
      </c>
    </row>
    <row r="26" spans="1:3" ht="12.75" customHeight="1" x14ac:dyDescent="0.25">
      <c r="A26" s="114">
        <v>20</v>
      </c>
      <c r="B26" s="116">
        <v>7.0000000000000001E-3</v>
      </c>
      <c r="C26" s="116">
        <v>7.0000000000000001E-3</v>
      </c>
    </row>
    <row r="27" spans="1:3" ht="12.75" customHeight="1" x14ac:dyDescent="0.25">
      <c r="A27" s="114">
        <v>21</v>
      </c>
      <c r="B27" s="116">
        <v>7.0000000000000001E-3</v>
      </c>
      <c r="C27" s="116">
        <v>7.0000000000000001E-3</v>
      </c>
    </row>
    <row r="28" spans="1:3" ht="12.75" customHeight="1" x14ac:dyDescent="0.25">
      <c r="A28" s="114">
        <v>22</v>
      </c>
      <c r="B28" s="116">
        <v>8.0000000000000002E-3</v>
      </c>
      <c r="C28" s="116">
        <v>8.0000000000000002E-3</v>
      </c>
    </row>
    <row r="29" spans="1:3" ht="12.75" customHeight="1" x14ac:dyDescent="0.25">
      <c r="A29" s="114">
        <v>23</v>
      </c>
      <c r="B29" s="116">
        <v>8.0000000000000002E-3</v>
      </c>
      <c r="C29" s="116">
        <v>8.0000000000000002E-3</v>
      </c>
    </row>
    <row r="30" spans="1:3" ht="12.75" customHeight="1" x14ac:dyDescent="0.25">
      <c r="A30" s="114">
        <v>24</v>
      </c>
      <c r="B30" s="116">
        <v>8.9999999999999993E-3</v>
      </c>
      <c r="C30" s="116">
        <v>8.9999999999999993E-3</v>
      </c>
    </row>
    <row r="31" spans="1:3" ht="12.75" customHeight="1" x14ac:dyDescent="0.25">
      <c r="A31" s="114">
        <v>25</v>
      </c>
      <c r="B31" s="116">
        <v>0.01</v>
      </c>
      <c r="C31" s="116">
        <v>0.01</v>
      </c>
    </row>
    <row r="32" spans="1:3" ht="12.75" customHeight="1" x14ac:dyDescent="0.25">
      <c r="A32" s="114">
        <v>26</v>
      </c>
      <c r="B32" s="116">
        <v>0.01</v>
      </c>
      <c r="C32" s="116">
        <v>0.01</v>
      </c>
    </row>
    <row r="33" spans="1:3" ht="12.75" customHeight="1" x14ac:dyDescent="0.25">
      <c r="A33" s="114">
        <v>27</v>
      </c>
      <c r="B33" s="116">
        <v>0.01</v>
      </c>
      <c r="C33" s="116">
        <v>0.01</v>
      </c>
    </row>
    <row r="34" spans="1:3" ht="12.75" customHeight="1" x14ac:dyDescent="0.25">
      <c r="A34" s="114">
        <v>28</v>
      </c>
      <c r="B34" s="116">
        <v>1.0999999999999999E-2</v>
      </c>
      <c r="C34" s="116">
        <v>1.0999999999999999E-2</v>
      </c>
    </row>
    <row r="35" spans="1:3" ht="12.75" customHeight="1" x14ac:dyDescent="0.25">
      <c r="A35" s="114">
        <v>29</v>
      </c>
      <c r="B35" s="116">
        <v>1.0999999999999999E-2</v>
      </c>
      <c r="C35" s="116">
        <v>1.0999999999999999E-2</v>
      </c>
    </row>
    <row r="36" spans="1:3" ht="12.75" customHeight="1" x14ac:dyDescent="0.25">
      <c r="A36" s="114">
        <v>30</v>
      </c>
      <c r="B36" s="116">
        <v>1.0999999999999999E-2</v>
      </c>
      <c r="C36" s="116">
        <v>1.0999999999999999E-2</v>
      </c>
    </row>
    <row r="37" spans="1:3" ht="12.75" customHeight="1" x14ac:dyDescent="0.25">
      <c r="A37" s="114">
        <v>31</v>
      </c>
      <c r="B37" s="116">
        <v>1.0999999999999999E-2</v>
      </c>
      <c r="C37" s="116">
        <v>1.0999999999999999E-2</v>
      </c>
    </row>
    <row r="38" spans="1:3" ht="12.75" customHeight="1" x14ac:dyDescent="0.25">
      <c r="A38" s="114">
        <v>32</v>
      </c>
      <c r="B38" s="116">
        <v>1.2E-2</v>
      </c>
      <c r="C38" s="116">
        <v>1.2E-2</v>
      </c>
    </row>
    <row r="39" spans="1:3" ht="12.75" customHeight="1" x14ac:dyDescent="0.25">
      <c r="A39" s="114">
        <v>33</v>
      </c>
      <c r="B39" s="116">
        <v>1.2E-2</v>
      </c>
      <c r="C39" s="116">
        <v>1.2E-2</v>
      </c>
    </row>
    <row r="40" spans="1:3" ht="12.75" customHeight="1" x14ac:dyDescent="0.25">
      <c r="A40" s="114">
        <v>34</v>
      </c>
      <c r="B40" s="116">
        <v>1.2E-2</v>
      </c>
      <c r="C40" s="116">
        <v>1.2E-2</v>
      </c>
    </row>
    <row r="41" spans="1:3" ht="12.75" customHeight="1" x14ac:dyDescent="0.25">
      <c r="A41" s="114">
        <v>35</v>
      </c>
      <c r="B41" s="116">
        <v>1.2E-2</v>
      </c>
      <c r="C41" s="116">
        <v>1.2E-2</v>
      </c>
    </row>
    <row r="42" spans="1:3" ht="12.75" customHeight="1" x14ac:dyDescent="0.25">
      <c r="A42" s="114">
        <v>36</v>
      </c>
      <c r="B42" s="116">
        <v>1.2999999999999999E-2</v>
      </c>
      <c r="C42" s="116">
        <v>1.2999999999999999E-2</v>
      </c>
    </row>
    <row r="43" spans="1:3" ht="12.75" customHeight="1" x14ac:dyDescent="0.25">
      <c r="A43" s="114">
        <v>37</v>
      </c>
      <c r="B43" s="116">
        <v>1.2999999999999999E-2</v>
      </c>
      <c r="C43" s="116">
        <v>1.2999999999999999E-2</v>
      </c>
    </row>
    <row r="44" spans="1:3" ht="12.75" customHeight="1" x14ac:dyDescent="0.25">
      <c r="A44" s="114">
        <v>38</v>
      </c>
      <c r="B44" s="116">
        <v>1.2999999999999999E-2</v>
      </c>
      <c r="C44" s="116">
        <v>1.2999999999999999E-2</v>
      </c>
    </row>
    <row r="45" spans="1:3" ht="12.75" customHeight="1" x14ac:dyDescent="0.25">
      <c r="A45" s="114">
        <v>39</v>
      </c>
      <c r="B45" s="116">
        <v>1.2999999999999999E-2</v>
      </c>
      <c r="C45" s="116">
        <v>1.2999999999999999E-2</v>
      </c>
    </row>
    <row r="46" spans="1:3" ht="12.75" customHeight="1" x14ac:dyDescent="0.25">
      <c r="A46" s="114">
        <v>40</v>
      </c>
      <c r="B46" s="116">
        <v>1.2999999999999999E-2</v>
      </c>
      <c r="C46" s="116">
        <v>1.2999999999999999E-2</v>
      </c>
    </row>
    <row r="47" spans="1:3" ht="12.75" customHeight="1" x14ac:dyDescent="0.25">
      <c r="A47" s="114">
        <v>41</v>
      </c>
      <c r="B47" s="116">
        <v>1.2999999999999999E-2</v>
      </c>
      <c r="C47" s="116">
        <v>1.2999999999999999E-2</v>
      </c>
    </row>
    <row r="48" spans="1:3" ht="12.75" customHeight="1" x14ac:dyDescent="0.25">
      <c r="A48" s="114">
        <v>42</v>
      </c>
      <c r="B48" s="116">
        <v>1.2999999999999999E-2</v>
      </c>
      <c r="C48" s="116">
        <v>1.2999999999999999E-2</v>
      </c>
    </row>
    <row r="49" spans="1:3" ht="12.75" customHeight="1" x14ac:dyDescent="0.25">
      <c r="A49" s="114">
        <v>43</v>
      </c>
      <c r="B49" s="116">
        <v>1.4E-2</v>
      </c>
      <c r="C49" s="116">
        <v>1.4E-2</v>
      </c>
    </row>
    <row r="50" spans="1:3" ht="12.75" customHeight="1" x14ac:dyDescent="0.25">
      <c r="A50" s="114">
        <v>44</v>
      </c>
      <c r="B50" s="116">
        <v>1.4E-2</v>
      </c>
      <c r="C50" s="116">
        <v>1.4E-2</v>
      </c>
    </row>
    <row r="51" spans="1:3" ht="12.75" customHeight="1" x14ac:dyDescent="0.25">
      <c r="A51" s="114">
        <v>45</v>
      </c>
      <c r="B51" s="116">
        <v>1.4E-2</v>
      </c>
      <c r="C51" s="116">
        <v>1.4E-2</v>
      </c>
    </row>
    <row r="52" spans="1:3" ht="12.75" customHeight="1" x14ac:dyDescent="0.25">
      <c r="A52" s="114">
        <v>46</v>
      </c>
      <c r="B52" s="116">
        <v>1.4E-2</v>
      </c>
      <c r="C52" s="116">
        <v>1.4E-2</v>
      </c>
    </row>
    <row r="53" spans="1:3" ht="12.75" customHeight="1" x14ac:dyDescent="0.25">
      <c r="A53" s="114">
        <v>47</v>
      </c>
      <c r="B53" s="116">
        <v>1.4999999999999999E-2</v>
      </c>
      <c r="C53" s="116">
        <v>1.4999999999999999E-2</v>
      </c>
    </row>
    <row r="54" spans="1:3" ht="12.75" customHeight="1" x14ac:dyDescent="0.25">
      <c r="A54" s="114">
        <v>48</v>
      </c>
      <c r="B54" s="116">
        <v>1.4999999999999999E-2</v>
      </c>
      <c r="C54" s="116">
        <v>1.4999999999999999E-2</v>
      </c>
    </row>
    <row r="55" spans="1:3" ht="12.75" customHeight="1" x14ac:dyDescent="0.25">
      <c r="A55" s="114">
        <v>49</v>
      </c>
      <c r="B55" s="116">
        <v>1.6E-2</v>
      </c>
      <c r="C55" s="116">
        <v>1.6E-2</v>
      </c>
    </row>
    <row r="56" spans="1:3" ht="12.75" customHeight="1" x14ac:dyDescent="0.25">
      <c r="A56" s="114">
        <v>50</v>
      </c>
      <c r="B56" s="116">
        <v>1.6E-2</v>
      </c>
      <c r="C56" s="116">
        <v>1.6E-2</v>
      </c>
    </row>
    <row r="57" spans="1:3" ht="12.75" customHeight="1" x14ac:dyDescent="0.25">
      <c r="A57" s="114">
        <v>51</v>
      </c>
      <c r="B57" s="116">
        <v>1.6E-2</v>
      </c>
      <c r="C57" s="116">
        <v>1.6E-2</v>
      </c>
    </row>
    <row r="58" spans="1:3" ht="12.75" customHeight="1" x14ac:dyDescent="0.25">
      <c r="A58" s="114">
        <v>52</v>
      </c>
      <c r="B58" s="116">
        <v>1.7000000000000001E-2</v>
      </c>
      <c r="C58" s="116">
        <v>1.7000000000000001E-2</v>
      </c>
    </row>
    <row r="59" spans="1:3" ht="12.75" customHeight="1" x14ac:dyDescent="0.25">
      <c r="A59" s="114">
        <v>53</v>
      </c>
      <c r="B59" s="116">
        <v>1.7000000000000001E-2</v>
      </c>
      <c r="C59" s="116">
        <v>1.7000000000000001E-2</v>
      </c>
    </row>
    <row r="60" spans="1:3" ht="12.75" customHeight="1" x14ac:dyDescent="0.25">
      <c r="A60" s="114">
        <v>54</v>
      </c>
      <c r="B60" s="116">
        <v>1.7000000000000001E-2</v>
      </c>
      <c r="C60" s="116">
        <v>1.7000000000000001E-2</v>
      </c>
    </row>
    <row r="61" spans="1:3" ht="12.75" customHeight="1" x14ac:dyDescent="0.25">
      <c r="A61" s="114">
        <v>55</v>
      </c>
      <c r="B61" s="116">
        <v>1.7000000000000001E-2</v>
      </c>
      <c r="C61" s="116">
        <v>1.7000000000000001E-2</v>
      </c>
    </row>
    <row r="62" spans="1:3" ht="12.75" customHeight="1" x14ac:dyDescent="0.25">
      <c r="A62" s="114">
        <v>56</v>
      </c>
      <c r="B62" s="116">
        <v>1.7999999999999999E-2</v>
      </c>
      <c r="C62" s="116">
        <v>1.7999999999999999E-2</v>
      </c>
    </row>
    <row r="63" spans="1:3" ht="12.75" customHeight="1" x14ac:dyDescent="0.25">
      <c r="A63" s="114">
        <v>57</v>
      </c>
      <c r="B63" s="116">
        <v>1.7999999999999999E-2</v>
      </c>
      <c r="C63" s="116">
        <v>1.7999999999999999E-2</v>
      </c>
    </row>
    <row r="64" spans="1:3" ht="12.75" customHeight="1" x14ac:dyDescent="0.25">
      <c r="A64" s="114">
        <v>58</v>
      </c>
      <c r="B64" s="116">
        <v>1.7999999999999999E-2</v>
      </c>
      <c r="C64" s="116">
        <v>1.7999999999999999E-2</v>
      </c>
    </row>
    <row r="65" spans="1:3" ht="12.75" customHeight="1" x14ac:dyDescent="0.25">
      <c r="A65" s="114">
        <v>59</v>
      </c>
      <c r="B65" s="116">
        <v>1.9E-2</v>
      </c>
      <c r="C65" s="116">
        <v>1.9E-2</v>
      </c>
    </row>
    <row r="66" spans="1:3" ht="12.75" customHeight="1" x14ac:dyDescent="0.25">
      <c r="A66" s="114">
        <v>60</v>
      </c>
      <c r="B66" s="116">
        <v>1.9E-2</v>
      </c>
      <c r="C66" s="116">
        <v>1.9E-2</v>
      </c>
    </row>
    <row r="67" spans="1:3" ht="12.75" customHeight="1" x14ac:dyDescent="0.25">
      <c r="A67" s="114">
        <v>61</v>
      </c>
      <c r="B67" s="116">
        <v>0.02</v>
      </c>
      <c r="C67" s="116">
        <v>0.02</v>
      </c>
    </row>
    <row r="68" spans="1:3" ht="12.75" customHeight="1" x14ac:dyDescent="0.25">
      <c r="A68" s="114">
        <v>62</v>
      </c>
      <c r="B68" s="116">
        <v>0.02</v>
      </c>
      <c r="C68" s="116">
        <v>0.02</v>
      </c>
    </row>
    <row r="69" spans="1:3" ht="12.75" customHeight="1" x14ac:dyDescent="0.25">
      <c r="A69" s="114">
        <v>63</v>
      </c>
      <c r="B69" s="116">
        <v>2.1000000000000001E-2</v>
      </c>
      <c r="C69" s="116">
        <v>2.1000000000000001E-2</v>
      </c>
    </row>
    <row r="70" spans="1:3" ht="12.75" customHeight="1" x14ac:dyDescent="0.25">
      <c r="A70" s="114">
        <v>64</v>
      </c>
      <c r="B70" s="116">
        <v>2.1999999999999999E-2</v>
      </c>
      <c r="C70" s="116">
        <v>2.1999999999999999E-2</v>
      </c>
    </row>
    <row r="71" spans="1:3" ht="12.75" customHeight="1" x14ac:dyDescent="0.25">
      <c r="A71" s="109">
        <v>65</v>
      </c>
      <c r="B71" s="116">
        <v>2.1999999999999999E-2</v>
      </c>
      <c r="C71" s="116">
        <v>2.1999999999999999E-2</v>
      </c>
    </row>
    <row r="72" spans="1:3" ht="12.75" customHeight="1" x14ac:dyDescent="0.25">
      <c r="A72" s="109">
        <v>66</v>
      </c>
      <c r="B72" s="111" t="s">
        <v>729</v>
      </c>
      <c r="C72" s="111" t="s">
        <v>729</v>
      </c>
    </row>
    <row r="73" spans="1:3" ht="12.75" customHeight="1" x14ac:dyDescent="0.25">
      <c r="A73" s="109">
        <v>67</v>
      </c>
      <c r="B73" s="111" t="s">
        <v>729</v>
      </c>
      <c r="C73" s="111" t="s">
        <v>729</v>
      </c>
    </row>
  </sheetData>
  <sheetProtection algorithmName="SHA-512" hashValue="Sl2yPTH5dBu0mHr3TZI6j2tXqeC3tOg8waTwJz1sqCUsOR/xjQjAZhyfF8ufpzXVYuG426wyx4nsgki8rUBj2Q==" saltValue="uLNNTo/vRYIIw8LYTW6sZw==" spinCount="100000" sheet="1" objects="1" scenarios="1"/>
  <conditionalFormatting sqref="A6:A20">
    <cfRule type="expression" dxfId="1521" priority="59" stopIfTrue="1">
      <formula>MOD(ROW(),2)=0</formula>
    </cfRule>
    <cfRule type="expression" dxfId="1520" priority="60" stopIfTrue="1">
      <formula>MOD(ROW(),2)&lt;&gt;0</formula>
    </cfRule>
  </conditionalFormatting>
  <conditionalFormatting sqref="B6:C8 B10:C20">
    <cfRule type="expression" dxfId="1519" priority="61" stopIfTrue="1">
      <formula>MOD(ROW(),2)=0</formula>
    </cfRule>
    <cfRule type="expression" dxfId="1518" priority="62" stopIfTrue="1">
      <formula>MOD(ROW(),2)&lt;&gt;0</formula>
    </cfRule>
  </conditionalFormatting>
  <conditionalFormatting sqref="B9:C9">
    <cfRule type="expression" dxfId="1517" priority="53" stopIfTrue="1">
      <formula>MOD(ROW(),2)=0</formula>
    </cfRule>
    <cfRule type="expression" dxfId="1516" priority="54" stopIfTrue="1">
      <formula>MOD(ROW(),2)&lt;&gt;0</formula>
    </cfRule>
  </conditionalFormatting>
  <conditionalFormatting sqref="A71">
    <cfRule type="expression" dxfId="1515" priority="43" stopIfTrue="1">
      <formula>MOD(ROW(),2)=0</formula>
    </cfRule>
    <cfRule type="expression" dxfId="1514" priority="44" stopIfTrue="1">
      <formula>MOD(ROW(),2)&lt;&gt;0</formula>
    </cfRule>
  </conditionalFormatting>
  <conditionalFormatting sqref="A72">
    <cfRule type="expression" dxfId="1513" priority="41" stopIfTrue="1">
      <formula>MOD(ROW(),2)=0</formula>
    </cfRule>
    <cfRule type="expression" dxfId="1512" priority="42" stopIfTrue="1">
      <formula>MOD(ROW(),2)&lt;&gt;0</formula>
    </cfRule>
  </conditionalFormatting>
  <conditionalFormatting sqref="A73">
    <cfRule type="expression" dxfId="1511" priority="39" stopIfTrue="1">
      <formula>MOD(ROW(),2)=0</formula>
    </cfRule>
    <cfRule type="expression" dxfId="1510" priority="40" stopIfTrue="1">
      <formula>MOD(ROW(),2)&lt;&gt;0</formula>
    </cfRule>
  </conditionalFormatting>
  <conditionalFormatting sqref="B72">
    <cfRule type="expression" dxfId="1509" priority="35" stopIfTrue="1">
      <formula>MOD(ROW(),2)=0</formula>
    </cfRule>
    <cfRule type="expression" dxfId="1508" priority="36" stopIfTrue="1">
      <formula>MOD(ROW(),2)&lt;&gt;0</formula>
    </cfRule>
  </conditionalFormatting>
  <conditionalFormatting sqref="B73">
    <cfRule type="expression" dxfId="1507" priority="29" stopIfTrue="1">
      <formula>MOD(ROW(),2)=0</formula>
    </cfRule>
    <cfRule type="expression" dxfId="1506" priority="30" stopIfTrue="1">
      <formula>MOD(ROW(),2)&lt;&gt;0</formula>
    </cfRule>
  </conditionalFormatting>
  <conditionalFormatting sqref="B24:C24">
    <cfRule type="expression" dxfId="1505" priority="27" stopIfTrue="1">
      <formula>MOD(ROW(),2)=0</formula>
    </cfRule>
    <cfRule type="expression" dxfId="1504" priority="28" stopIfTrue="1">
      <formula>MOD(ROW(),2)&lt;&gt;0</formula>
    </cfRule>
  </conditionalFormatting>
  <conditionalFormatting sqref="A26:A70">
    <cfRule type="expression" dxfId="1503" priority="11" stopIfTrue="1">
      <formula>MOD(ROW(),2)=0</formula>
    </cfRule>
    <cfRule type="expression" dxfId="1502" priority="12" stopIfTrue="1">
      <formula>MOD(ROW(),2)&lt;&gt;0</formula>
    </cfRule>
  </conditionalFormatting>
  <conditionalFormatting sqref="B26:C70">
    <cfRule type="expression" dxfId="1501" priority="13" stopIfTrue="1">
      <formula>MOD(ROW(),2)=0</formula>
    </cfRule>
    <cfRule type="expression" dxfId="1500" priority="14" stopIfTrue="1">
      <formula>MOD(ROW(),2)&lt;&gt;0</formula>
    </cfRule>
  </conditionalFormatting>
  <conditionalFormatting sqref="A25">
    <cfRule type="expression" dxfId="1499" priority="7" stopIfTrue="1">
      <formula>MOD(ROW(),2)=0</formula>
    </cfRule>
    <cfRule type="expression" dxfId="1498" priority="8" stopIfTrue="1">
      <formula>MOD(ROW(),2)&lt;&gt;0</formula>
    </cfRule>
  </conditionalFormatting>
  <conditionalFormatting sqref="B25:C25">
    <cfRule type="expression" dxfId="1497" priority="9" stopIfTrue="1">
      <formula>MOD(ROW(),2)=0</formula>
    </cfRule>
    <cfRule type="expression" dxfId="1496" priority="10" stopIfTrue="1">
      <formula>MOD(ROW(),2)&lt;&gt;0</formula>
    </cfRule>
  </conditionalFormatting>
  <conditionalFormatting sqref="B71:C71">
    <cfRule type="expression" dxfId="1495" priority="5" stopIfTrue="1">
      <formula>MOD(ROW(),2)=0</formula>
    </cfRule>
    <cfRule type="expression" dxfId="1494" priority="6" stopIfTrue="1">
      <formula>MOD(ROW(),2)&lt;&gt;0</formula>
    </cfRule>
  </conditionalFormatting>
  <conditionalFormatting sqref="C72">
    <cfRule type="expression" dxfId="1493" priority="3" stopIfTrue="1">
      <formula>MOD(ROW(),2)=0</formula>
    </cfRule>
    <cfRule type="expression" dxfId="1492" priority="4" stopIfTrue="1">
      <formula>MOD(ROW(),2)&lt;&gt;0</formula>
    </cfRule>
  </conditionalFormatting>
  <conditionalFormatting sqref="C73">
    <cfRule type="expression" dxfId="1491" priority="1" stopIfTrue="1">
      <formula>MOD(ROW(),2)=0</formula>
    </cfRule>
    <cfRule type="expression" dxfId="14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9"/>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x-317</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471</v>
      </c>
    </row>
    <row r="10" spans="1:9" ht="66" x14ac:dyDescent="0.25">
      <c r="A10" s="88" t="s">
        <v>2</v>
      </c>
      <c r="B10" s="90" t="s">
        <v>493</v>
      </c>
    </row>
    <row r="11" spans="1:9" x14ac:dyDescent="0.25">
      <c r="A11" s="88" t="s">
        <v>23</v>
      </c>
      <c r="B11" s="90" t="s">
        <v>273</v>
      </c>
    </row>
    <row r="12" spans="1:9" ht="26.4" x14ac:dyDescent="0.25">
      <c r="A12" s="88" t="s">
        <v>266</v>
      </c>
      <c r="B12" s="90" t="s">
        <v>274</v>
      </c>
    </row>
    <row r="13" spans="1:9" x14ac:dyDescent="0.25">
      <c r="A13" s="88" t="s">
        <v>52</v>
      </c>
      <c r="B13" s="90">
        <v>1</v>
      </c>
    </row>
    <row r="14" spans="1:9" x14ac:dyDescent="0.25">
      <c r="A14" s="88" t="s">
        <v>18</v>
      </c>
      <c r="B14" s="90">
        <v>317</v>
      </c>
    </row>
    <row r="15" spans="1:9" x14ac:dyDescent="0.25">
      <c r="A15" s="88" t="s">
        <v>53</v>
      </c>
      <c r="B15" s="90" t="s">
        <v>499</v>
      </c>
    </row>
    <row r="16" spans="1:9" ht="26.4" x14ac:dyDescent="0.25">
      <c r="A16" s="88" t="s">
        <v>54</v>
      </c>
      <c r="B16" s="90" t="s">
        <v>527</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8.86</v>
      </c>
    </row>
    <row r="27" spans="1:2" x14ac:dyDescent="0.25">
      <c r="A27" s="114">
        <v>17</v>
      </c>
      <c r="B27" s="115">
        <v>8.99</v>
      </c>
    </row>
    <row r="28" spans="1:2" x14ac:dyDescent="0.25">
      <c r="A28" s="114">
        <v>18</v>
      </c>
      <c r="B28" s="115">
        <v>9.1199999999999992</v>
      </c>
    </row>
    <row r="29" spans="1:2" x14ac:dyDescent="0.25">
      <c r="A29" s="114">
        <v>19</v>
      </c>
      <c r="B29" s="115">
        <v>9.25</v>
      </c>
    </row>
    <row r="30" spans="1:2" x14ac:dyDescent="0.25">
      <c r="A30" s="114">
        <v>20</v>
      </c>
      <c r="B30" s="115">
        <v>9.3800000000000008</v>
      </c>
    </row>
    <row r="31" spans="1:2" x14ac:dyDescent="0.25">
      <c r="A31" s="114">
        <v>21</v>
      </c>
      <c r="B31" s="115">
        <v>9.52</v>
      </c>
    </row>
    <row r="32" spans="1:2" x14ac:dyDescent="0.25">
      <c r="A32" s="114">
        <v>22</v>
      </c>
      <c r="B32" s="115">
        <v>9.65</v>
      </c>
    </row>
    <row r="33" spans="1:2" x14ac:dyDescent="0.25">
      <c r="A33" s="114">
        <v>23</v>
      </c>
      <c r="B33" s="115">
        <v>9.7899999999999991</v>
      </c>
    </row>
    <row r="34" spans="1:2" x14ac:dyDescent="0.25">
      <c r="A34" s="114">
        <v>24</v>
      </c>
      <c r="B34" s="115">
        <v>9.93</v>
      </c>
    </row>
    <row r="35" spans="1:2" x14ac:dyDescent="0.25">
      <c r="A35" s="114">
        <v>25</v>
      </c>
      <c r="B35" s="115">
        <v>10.07</v>
      </c>
    </row>
    <row r="36" spans="1:2" x14ac:dyDescent="0.25">
      <c r="A36" s="114">
        <v>26</v>
      </c>
      <c r="B36" s="115">
        <v>10.220000000000001</v>
      </c>
    </row>
    <row r="37" spans="1:2" x14ac:dyDescent="0.25">
      <c r="A37" s="114">
        <v>27</v>
      </c>
      <c r="B37" s="115">
        <v>10.36</v>
      </c>
    </row>
    <row r="38" spans="1:2" x14ac:dyDescent="0.25">
      <c r="A38" s="114">
        <v>28</v>
      </c>
      <c r="B38" s="115">
        <v>10.51</v>
      </c>
    </row>
    <row r="39" spans="1:2" x14ac:dyDescent="0.25">
      <c r="A39" s="114">
        <v>29</v>
      </c>
      <c r="B39" s="115">
        <v>10.66</v>
      </c>
    </row>
    <row r="40" spans="1:2" x14ac:dyDescent="0.25">
      <c r="A40" s="114">
        <v>30</v>
      </c>
      <c r="B40" s="115">
        <v>10.82</v>
      </c>
    </row>
    <row r="41" spans="1:2" x14ac:dyDescent="0.25">
      <c r="A41" s="114">
        <v>31</v>
      </c>
      <c r="B41" s="115">
        <v>10.97</v>
      </c>
    </row>
    <row r="42" spans="1:2" x14ac:dyDescent="0.25">
      <c r="A42" s="114">
        <v>32</v>
      </c>
      <c r="B42" s="115">
        <v>11.13</v>
      </c>
    </row>
    <row r="43" spans="1:2" x14ac:dyDescent="0.25">
      <c r="A43" s="114">
        <v>33</v>
      </c>
      <c r="B43" s="115">
        <v>11.29</v>
      </c>
    </row>
    <row r="44" spans="1:2" x14ac:dyDescent="0.25">
      <c r="A44" s="114">
        <v>34</v>
      </c>
      <c r="B44" s="115">
        <v>11.46</v>
      </c>
    </row>
    <row r="45" spans="1:2" x14ac:dyDescent="0.25">
      <c r="A45" s="114">
        <v>35</v>
      </c>
      <c r="B45" s="115">
        <v>11.62</v>
      </c>
    </row>
    <row r="46" spans="1:2" x14ac:dyDescent="0.25">
      <c r="A46" s="114">
        <v>36</v>
      </c>
      <c r="B46" s="115">
        <v>11.79</v>
      </c>
    </row>
    <row r="47" spans="1:2" x14ac:dyDescent="0.25">
      <c r="A47" s="114">
        <v>37</v>
      </c>
      <c r="B47" s="115">
        <v>11.96</v>
      </c>
    </row>
    <row r="48" spans="1:2" x14ac:dyDescent="0.25">
      <c r="A48" s="114">
        <v>38</v>
      </c>
      <c r="B48" s="115">
        <v>12.14</v>
      </c>
    </row>
    <row r="49" spans="1:2" x14ac:dyDescent="0.25">
      <c r="A49" s="114">
        <v>39</v>
      </c>
      <c r="B49" s="115">
        <v>12.32</v>
      </c>
    </row>
    <row r="50" spans="1:2" x14ac:dyDescent="0.25">
      <c r="A50" s="114">
        <v>40</v>
      </c>
      <c r="B50" s="115">
        <v>12.5</v>
      </c>
    </row>
    <row r="51" spans="1:2" x14ac:dyDescent="0.25">
      <c r="A51" s="114">
        <v>41</v>
      </c>
      <c r="B51" s="115">
        <v>12.68</v>
      </c>
    </row>
    <row r="52" spans="1:2" x14ac:dyDescent="0.25">
      <c r="A52" s="114">
        <v>42</v>
      </c>
      <c r="B52" s="115">
        <v>12.87</v>
      </c>
    </row>
    <row r="53" spans="1:2" x14ac:dyDescent="0.25">
      <c r="A53" s="114">
        <v>43</v>
      </c>
      <c r="B53" s="115">
        <v>13.06</v>
      </c>
    </row>
    <row r="54" spans="1:2" x14ac:dyDescent="0.25">
      <c r="A54" s="114">
        <v>44</v>
      </c>
      <c r="B54" s="115">
        <v>13.26</v>
      </c>
    </row>
    <row r="55" spans="1:2" x14ac:dyDescent="0.25">
      <c r="A55" s="114">
        <v>45</v>
      </c>
      <c r="B55" s="115">
        <v>13.46</v>
      </c>
    </row>
    <row r="56" spans="1:2" x14ac:dyDescent="0.25">
      <c r="A56" s="114">
        <v>46</v>
      </c>
      <c r="B56" s="115">
        <v>13.66</v>
      </c>
    </row>
    <row r="57" spans="1:2" x14ac:dyDescent="0.25">
      <c r="A57" s="114">
        <v>47</v>
      </c>
      <c r="B57" s="115">
        <v>13.87</v>
      </c>
    </row>
    <row r="58" spans="1:2" x14ac:dyDescent="0.25">
      <c r="A58" s="114">
        <v>48</v>
      </c>
      <c r="B58" s="115">
        <v>14.08</v>
      </c>
    </row>
    <row r="59" spans="1:2" x14ac:dyDescent="0.25">
      <c r="A59" s="114">
        <v>49</v>
      </c>
      <c r="B59" s="115">
        <v>14.3</v>
      </c>
    </row>
    <row r="60" spans="1:2" x14ac:dyDescent="0.25">
      <c r="A60" s="114">
        <v>50</v>
      </c>
      <c r="B60" s="115">
        <v>14.52</v>
      </c>
    </row>
    <row r="61" spans="1:2" x14ac:dyDescent="0.25">
      <c r="A61" s="114">
        <v>51</v>
      </c>
      <c r="B61" s="115">
        <v>14.74</v>
      </c>
    </row>
    <row r="62" spans="1:2" x14ac:dyDescent="0.25">
      <c r="A62" s="114">
        <v>52</v>
      </c>
      <c r="B62" s="115">
        <v>14.97</v>
      </c>
    </row>
    <row r="63" spans="1:2" x14ac:dyDescent="0.25">
      <c r="A63" s="114">
        <v>53</v>
      </c>
      <c r="B63" s="115">
        <v>15.21</v>
      </c>
    </row>
    <row r="64" spans="1:2" x14ac:dyDescent="0.25">
      <c r="A64" s="114">
        <v>54</v>
      </c>
      <c r="B64" s="115">
        <v>15.45</v>
      </c>
    </row>
    <row r="65" spans="1:2" x14ac:dyDescent="0.25">
      <c r="A65" s="114">
        <v>55</v>
      </c>
      <c r="B65" s="115">
        <v>15.7</v>
      </c>
    </row>
    <row r="66" spans="1:2" x14ac:dyDescent="0.25">
      <c r="A66" s="114">
        <v>56</v>
      </c>
      <c r="B66" s="115">
        <v>15.96</v>
      </c>
    </row>
    <row r="67" spans="1:2" x14ac:dyDescent="0.25">
      <c r="A67" s="114">
        <v>57</v>
      </c>
      <c r="B67" s="115">
        <v>16.22</v>
      </c>
    </row>
    <row r="68" spans="1:2" x14ac:dyDescent="0.25">
      <c r="A68" s="114">
        <v>58</v>
      </c>
      <c r="B68" s="115">
        <v>16.5</v>
      </c>
    </row>
    <row r="69" spans="1:2" x14ac:dyDescent="0.25">
      <c r="A69" s="114">
        <v>59</v>
      </c>
      <c r="B69" s="115">
        <v>16.78</v>
      </c>
    </row>
    <row r="70" spans="1:2" x14ac:dyDescent="0.25">
      <c r="A70" s="114">
        <v>60</v>
      </c>
      <c r="B70" s="115">
        <v>17.07</v>
      </c>
    </row>
    <row r="71" spans="1:2" x14ac:dyDescent="0.25">
      <c r="A71" s="114">
        <v>61</v>
      </c>
      <c r="B71" s="115">
        <v>17.37</v>
      </c>
    </row>
    <row r="72" spans="1:2" x14ac:dyDescent="0.25">
      <c r="A72" s="114">
        <v>62</v>
      </c>
      <c r="B72" s="115">
        <v>17.68</v>
      </c>
    </row>
    <row r="73" spans="1:2" x14ac:dyDescent="0.25">
      <c r="A73" s="114">
        <v>63</v>
      </c>
      <c r="B73" s="115">
        <v>18.010000000000002</v>
      </c>
    </row>
    <row r="74" spans="1:2" x14ac:dyDescent="0.25">
      <c r="A74" s="114">
        <v>64</v>
      </c>
      <c r="B74" s="115">
        <v>18.36</v>
      </c>
    </row>
    <row r="75" spans="1:2" x14ac:dyDescent="0.25">
      <c r="A75" s="114">
        <v>65</v>
      </c>
      <c r="B75" s="115">
        <v>18.2</v>
      </c>
    </row>
    <row r="76" spans="1:2" x14ac:dyDescent="0.25">
      <c r="A76" s="114">
        <v>66</v>
      </c>
      <c r="B76" s="115">
        <v>17.54</v>
      </c>
    </row>
    <row r="77" spans="1:2" x14ac:dyDescent="0.25">
      <c r="A77" s="114">
        <v>67</v>
      </c>
      <c r="B77" s="115">
        <v>16.87</v>
      </c>
    </row>
    <row r="78" spans="1:2" x14ac:dyDescent="0.25">
      <c r="A78" s="114">
        <v>68</v>
      </c>
      <c r="B78" s="115">
        <v>16.21</v>
      </c>
    </row>
    <row r="79" spans="1:2" x14ac:dyDescent="0.25">
      <c r="A79" s="114">
        <v>69</v>
      </c>
      <c r="B79" s="115">
        <v>15.55</v>
      </c>
    </row>
    <row r="80" spans="1:2" x14ac:dyDescent="0.25">
      <c r="A80" s="114">
        <v>70</v>
      </c>
      <c r="B80" s="115">
        <v>14.9</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Y5l3KKYC7lZkvby2HEmim93fieGIE19JYQIrcYWIMnFSsDfmDcdYTWUVCoc2CS+r83qp13CoreSYxad/+PCsTw==" saltValue="3nJKHl2jZ109bQxpiYlW2w==" spinCount="100000" sheet="1" objects="1" scenarios="1"/>
  <conditionalFormatting sqref="A6:A16 A18:A20">
    <cfRule type="expression" dxfId="939" priority="15" stopIfTrue="1">
      <formula>MOD(ROW(),2)=0</formula>
    </cfRule>
    <cfRule type="expression" dxfId="938" priority="16" stopIfTrue="1">
      <formula>MOD(ROW(),2)&lt;&gt;0</formula>
    </cfRule>
  </conditionalFormatting>
  <conditionalFormatting sqref="B6:B16">
    <cfRule type="expression" dxfId="937" priority="17" stopIfTrue="1">
      <formula>MOD(ROW(),2)=0</formula>
    </cfRule>
    <cfRule type="expression" dxfId="936" priority="18" stopIfTrue="1">
      <formula>MOD(ROW(),2)&lt;&gt;0</formula>
    </cfRule>
  </conditionalFormatting>
  <conditionalFormatting sqref="A25:A105">
    <cfRule type="expression" dxfId="935" priority="7" stopIfTrue="1">
      <formula>MOD(ROW(),2)=0</formula>
    </cfRule>
    <cfRule type="expression" dxfId="934" priority="8" stopIfTrue="1">
      <formula>MOD(ROW(),2)&lt;&gt;0</formula>
    </cfRule>
  </conditionalFormatting>
  <conditionalFormatting sqref="B25:B105">
    <cfRule type="expression" dxfId="933" priority="9" stopIfTrue="1">
      <formula>MOD(ROW(),2)=0</formula>
    </cfRule>
    <cfRule type="expression" dxfId="932" priority="10" stopIfTrue="1">
      <formula>MOD(ROW(),2)&lt;&gt;0</formula>
    </cfRule>
  </conditionalFormatting>
  <conditionalFormatting sqref="B17">
    <cfRule type="expression" dxfId="931" priority="5" stopIfTrue="1">
      <formula>MOD(ROW(),2)=0</formula>
    </cfRule>
    <cfRule type="expression" dxfId="930" priority="6" stopIfTrue="1">
      <formula>MOD(ROW(),2)&lt;&gt;0</formula>
    </cfRule>
  </conditionalFormatting>
  <conditionalFormatting sqref="B18:B20">
    <cfRule type="expression" dxfId="929" priority="3" stopIfTrue="1">
      <formula>MOD(ROW(),2)=0</formula>
    </cfRule>
    <cfRule type="expression" dxfId="928" priority="4" stopIfTrue="1">
      <formula>MOD(ROW(),2)&lt;&gt;0</formula>
    </cfRule>
  </conditionalFormatting>
  <conditionalFormatting sqref="A17">
    <cfRule type="expression" dxfId="927" priority="1" stopIfTrue="1">
      <formula>MOD(ROW(),2)=0</formula>
    </cfRule>
    <cfRule type="expression" dxfId="9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80"/>
  <dimension ref="A1:I105"/>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Pension Credit - x-318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471</v>
      </c>
    </row>
    <row r="10" spans="1:9" ht="66" x14ac:dyDescent="0.25">
      <c r="A10" s="88" t="s">
        <v>2</v>
      </c>
      <c r="B10" s="90" t="s">
        <v>493</v>
      </c>
    </row>
    <row r="11" spans="1:9" x14ac:dyDescent="0.25">
      <c r="A11" s="88" t="s">
        <v>23</v>
      </c>
      <c r="B11" s="90" t="s">
        <v>273</v>
      </c>
    </row>
    <row r="12" spans="1:9" ht="26.4" x14ac:dyDescent="0.25">
      <c r="A12" s="88" t="s">
        <v>266</v>
      </c>
      <c r="B12" s="90" t="s">
        <v>274</v>
      </c>
    </row>
    <row r="13" spans="1:9" x14ac:dyDescent="0.25">
      <c r="A13" s="88" t="s">
        <v>52</v>
      </c>
      <c r="B13" s="90">
        <v>1</v>
      </c>
    </row>
    <row r="14" spans="1:9" x14ac:dyDescent="0.25">
      <c r="A14" s="88" t="s">
        <v>18</v>
      </c>
      <c r="B14" s="90">
        <v>318</v>
      </c>
    </row>
    <row r="15" spans="1:9" x14ac:dyDescent="0.25">
      <c r="A15" s="88" t="s">
        <v>53</v>
      </c>
      <c r="B15" s="90" t="s">
        <v>500</v>
      </c>
    </row>
    <row r="16" spans="1:9" ht="26.4" x14ac:dyDescent="0.25">
      <c r="A16" s="88" t="s">
        <v>54</v>
      </c>
      <c r="B16" s="90" t="s">
        <v>528</v>
      </c>
    </row>
    <row r="17" spans="1:2" ht="118.8" x14ac:dyDescent="0.25">
      <c r="A17" s="88" t="s">
        <v>1131</v>
      </c>
      <c r="B17" s="90" t="s">
        <v>1128</v>
      </c>
    </row>
    <row r="18" spans="1:2" x14ac:dyDescent="0.25">
      <c r="A18" s="88" t="s">
        <v>19</v>
      </c>
      <c r="B18" s="181">
        <v>45072</v>
      </c>
    </row>
    <row r="19" spans="1:2" ht="26.4" x14ac:dyDescent="0.25">
      <c r="A19" s="88" t="s">
        <v>20</v>
      </c>
      <c r="B19" s="181">
        <v>45014</v>
      </c>
    </row>
    <row r="20" spans="1:2" x14ac:dyDescent="0.25">
      <c r="A20" s="88" t="s">
        <v>264</v>
      </c>
      <c r="B20" s="123" t="s">
        <v>1126</v>
      </c>
    </row>
    <row r="22" spans="1:2" x14ac:dyDescent="0.25">
      <c r="B22" s="117" t="str">
        <f>HYPERLINK("#'Factor List'!A1","Back to Factor List")</f>
        <v>Back to Factor List</v>
      </c>
    </row>
    <row r="25" spans="1:2" x14ac:dyDescent="0.25">
      <c r="A25" s="113" t="s">
        <v>277</v>
      </c>
      <c r="B25" s="113" t="s">
        <v>278</v>
      </c>
    </row>
    <row r="26" spans="1:2" x14ac:dyDescent="0.25">
      <c r="A26" s="114">
        <v>16</v>
      </c>
      <c r="B26" s="115">
        <v>8.86</v>
      </c>
    </row>
    <row r="27" spans="1:2" x14ac:dyDescent="0.25">
      <c r="A27" s="114">
        <v>17</v>
      </c>
      <c r="B27" s="115">
        <v>8.99</v>
      </c>
    </row>
    <row r="28" spans="1:2" x14ac:dyDescent="0.25">
      <c r="A28" s="114">
        <v>18</v>
      </c>
      <c r="B28" s="115">
        <v>9.1199999999999992</v>
      </c>
    </row>
    <row r="29" spans="1:2" x14ac:dyDescent="0.25">
      <c r="A29" s="114">
        <v>19</v>
      </c>
      <c r="B29" s="115">
        <v>9.25</v>
      </c>
    </row>
    <row r="30" spans="1:2" x14ac:dyDescent="0.25">
      <c r="A30" s="114">
        <v>20</v>
      </c>
      <c r="B30" s="115">
        <v>9.3800000000000008</v>
      </c>
    </row>
    <row r="31" spans="1:2" x14ac:dyDescent="0.25">
      <c r="A31" s="114">
        <v>21</v>
      </c>
      <c r="B31" s="115">
        <v>9.52</v>
      </c>
    </row>
    <row r="32" spans="1:2" x14ac:dyDescent="0.25">
      <c r="A32" s="114">
        <v>22</v>
      </c>
      <c r="B32" s="115">
        <v>9.65</v>
      </c>
    </row>
    <row r="33" spans="1:2" x14ac:dyDescent="0.25">
      <c r="A33" s="114">
        <v>23</v>
      </c>
      <c r="B33" s="115">
        <v>9.7899999999999991</v>
      </c>
    </row>
    <row r="34" spans="1:2" x14ac:dyDescent="0.25">
      <c r="A34" s="114">
        <v>24</v>
      </c>
      <c r="B34" s="115">
        <v>9.93</v>
      </c>
    </row>
    <row r="35" spans="1:2" x14ac:dyDescent="0.25">
      <c r="A35" s="114">
        <v>25</v>
      </c>
      <c r="B35" s="115">
        <v>10.07</v>
      </c>
    </row>
    <row r="36" spans="1:2" x14ac:dyDescent="0.25">
      <c r="A36" s="114">
        <v>26</v>
      </c>
      <c r="B36" s="115">
        <v>10.220000000000001</v>
      </c>
    </row>
    <row r="37" spans="1:2" x14ac:dyDescent="0.25">
      <c r="A37" s="114">
        <v>27</v>
      </c>
      <c r="B37" s="115">
        <v>10.36</v>
      </c>
    </row>
    <row r="38" spans="1:2" x14ac:dyDescent="0.25">
      <c r="A38" s="114">
        <v>28</v>
      </c>
      <c r="B38" s="115">
        <v>10.51</v>
      </c>
    </row>
    <row r="39" spans="1:2" x14ac:dyDescent="0.25">
      <c r="A39" s="114">
        <v>29</v>
      </c>
      <c r="B39" s="115">
        <v>10.66</v>
      </c>
    </row>
    <row r="40" spans="1:2" x14ac:dyDescent="0.25">
      <c r="A40" s="114">
        <v>30</v>
      </c>
      <c r="B40" s="115">
        <v>10.82</v>
      </c>
    </row>
    <row r="41" spans="1:2" x14ac:dyDescent="0.25">
      <c r="A41" s="114">
        <v>31</v>
      </c>
      <c r="B41" s="115">
        <v>10.97</v>
      </c>
    </row>
    <row r="42" spans="1:2" x14ac:dyDescent="0.25">
      <c r="A42" s="114">
        <v>32</v>
      </c>
      <c r="B42" s="115">
        <v>11.13</v>
      </c>
    </row>
    <row r="43" spans="1:2" x14ac:dyDescent="0.25">
      <c r="A43" s="114">
        <v>33</v>
      </c>
      <c r="B43" s="115">
        <v>11.29</v>
      </c>
    </row>
    <row r="44" spans="1:2" x14ac:dyDescent="0.25">
      <c r="A44" s="114">
        <v>34</v>
      </c>
      <c r="B44" s="115">
        <v>11.46</v>
      </c>
    </row>
    <row r="45" spans="1:2" x14ac:dyDescent="0.25">
      <c r="A45" s="114">
        <v>35</v>
      </c>
      <c r="B45" s="115">
        <v>11.62</v>
      </c>
    </row>
    <row r="46" spans="1:2" x14ac:dyDescent="0.25">
      <c r="A46" s="114">
        <v>36</v>
      </c>
      <c r="B46" s="115">
        <v>11.79</v>
      </c>
    </row>
    <row r="47" spans="1:2" x14ac:dyDescent="0.25">
      <c r="A47" s="114">
        <v>37</v>
      </c>
      <c r="B47" s="115">
        <v>11.96</v>
      </c>
    </row>
    <row r="48" spans="1:2" x14ac:dyDescent="0.25">
      <c r="A48" s="114">
        <v>38</v>
      </c>
      <c r="B48" s="115">
        <v>12.14</v>
      </c>
    </row>
    <row r="49" spans="1:2" x14ac:dyDescent="0.25">
      <c r="A49" s="114">
        <v>39</v>
      </c>
      <c r="B49" s="115">
        <v>12.32</v>
      </c>
    </row>
    <row r="50" spans="1:2" x14ac:dyDescent="0.25">
      <c r="A50" s="114">
        <v>40</v>
      </c>
      <c r="B50" s="115">
        <v>12.5</v>
      </c>
    </row>
    <row r="51" spans="1:2" x14ac:dyDescent="0.25">
      <c r="A51" s="114">
        <v>41</v>
      </c>
      <c r="B51" s="115">
        <v>12.68</v>
      </c>
    </row>
    <row r="52" spans="1:2" x14ac:dyDescent="0.25">
      <c r="A52" s="114">
        <v>42</v>
      </c>
      <c r="B52" s="115">
        <v>12.87</v>
      </c>
    </row>
    <row r="53" spans="1:2" x14ac:dyDescent="0.25">
      <c r="A53" s="114">
        <v>43</v>
      </c>
      <c r="B53" s="115">
        <v>13.06</v>
      </c>
    </row>
    <row r="54" spans="1:2" x14ac:dyDescent="0.25">
      <c r="A54" s="114">
        <v>44</v>
      </c>
      <c r="B54" s="115">
        <v>13.26</v>
      </c>
    </row>
    <row r="55" spans="1:2" x14ac:dyDescent="0.25">
      <c r="A55" s="114">
        <v>45</v>
      </c>
      <c r="B55" s="115">
        <v>13.46</v>
      </c>
    </row>
    <row r="56" spans="1:2" x14ac:dyDescent="0.25">
      <c r="A56" s="114">
        <v>46</v>
      </c>
      <c r="B56" s="115">
        <v>13.66</v>
      </c>
    </row>
    <row r="57" spans="1:2" x14ac:dyDescent="0.25">
      <c r="A57" s="114">
        <v>47</v>
      </c>
      <c r="B57" s="115">
        <v>13.87</v>
      </c>
    </row>
    <row r="58" spans="1:2" x14ac:dyDescent="0.25">
      <c r="A58" s="114">
        <v>48</v>
      </c>
      <c r="B58" s="115">
        <v>14.08</v>
      </c>
    </row>
    <row r="59" spans="1:2" x14ac:dyDescent="0.25">
      <c r="A59" s="114">
        <v>49</v>
      </c>
      <c r="B59" s="115">
        <v>14.3</v>
      </c>
    </row>
    <row r="60" spans="1:2" x14ac:dyDescent="0.25">
      <c r="A60" s="114">
        <v>50</v>
      </c>
      <c r="B60" s="115">
        <v>14.52</v>
      </c>
    </row>
    <row r="61" spans="1:2" x14ac:dyDescent="0.25">
      <c r="A61" s="114">
        <v>51</v>
      </c>
      <c r="B61" s="115">
        <v>14.74</v>
      </c>
    </row>
    <row r="62" spans="1:2" x14ac:dyDescent="0.25">
      <c r="A62" s="114">
        <v>52</v>
      </c>
      <c r="B62" s="115">
        <v>14.97</v>
      </c>
    </row>
    <row r="63" spans="1:2" x14ac:dyDescent="0.25">
      <c r="A63" s="114">
        <v>53</v>
      </c>
      <c r="B63" s="115">
        <v>15.21</v>
      </c>
    </row>
    <row r="64" spans="1:2" x14ac:dyDescent="0.25">
      <c r="A64" s="114">
        <v>54</v>
      </c>
      <c r="B64" s="115">
        <v>15.45</v>
      </c>
    </row>
    <row r="65" spans="1:2" x14ac:dyDescent="0.25">
      <c r="A65" s="114">
        <v>55</v>
      </c>
      <c r="B65" s="115">
        <v>15.7</v>
      </c>
    </row>
    <row r="66" spans="1:2" x14ac:dyDescent="0.25">
      <c r="A66" s="114">
        <v>56</v>
      </c>
      <c r="B66" s="115">
        <v>15.96</v>
      </c>
    </row>
    <row r="67" spans="1:2" x14ac:dyDescent="0.25">
      <c r="A67" s="114">
        <v>57</v>
      </c>
      <c r="B67" s="115">
        <v>16.22</v>
      </c>
    </row>
    <row r="68" spans="1:2" x14ac:dyDescent="0.25">
      <c r="A68" s="114">
        <v>58</v>
      </c>
      <c r="B68" s="115">
        <v>16.5</v>
      </c>
    </row>
    <row r="69" spans="1:2" x14ac:dyDescent="0.25">
      <c r="A69" s="114">
        <v>59</v>
      </c>
      <c r="B69" s="115">
        <v>16.78</v>
      </c>
    </row>
    <row r="70" spans="1:2" x14ac:dyDescent="0.25">
      <c r="A70" s="114">
        <v>60</v>
      </c>
      <c r="B70" s="115">
        <v>17.07</v>
      </c>
    </row>
    <row r="71" spans="1:2" x14ac:dyDescent="0.25">
      <c r="A71" s="114">
        <v>61</v>
      </c>
      <c r="B71" s="115">
        <v>17.37</v>
      </c>
    </row>
    <row r="72" spans="1:2" x14ac:dyDescent="0.25">
      <c r="A72" s="114">
        <v>62</v>
      </c>
      <c r="B72" s="115">
        <v>17.68</v>
      </c>
    </row>
    <row r="73" spans="1:2" x14ac:dyDescent="0.25">
      <c r="A73" s="114">
        <v>63</v>
      </c>
      <c r="B73" s="115">
        <v>18.010000000000002</v>
      </c>
    </row>
    <row r="74" spans="1:2" x14ac:dyDescent="0.25">
      <c r="A74" s="114">
        <v>64</v>
      </c>
      <c r="B74" s="115">
        <v>18.36</v>
      </c>
    </row>
    <row r="75" spans="1:2" x14ac:dyDescent="0.25">
      <c r="A75" s="114">
        <v>65</v>
      </c>
      <c r="B75" s="115">
        <v>18.2</v>
      </c>
    </row>
    <row r="76" spans="1:2" x14ac:dyDescent="0.25">
      <c r="A76" s="114">
        <v>66</v>
      </c>
      <c r="B76" s="115">
        <v>17.54</v>
      </c>
    </row>
    <row r="77" spans="1:2" x14ac:dyDescent="0.25">
      <c r="A77" s="114">
        <v>67</v>
      </c>
      <c r="B77" s="115">
        <v>16.87</v>
      </c>
    </row>
    <row r="78" spans="1:2" x14ac:dyDescent="0.25">
      <c r="A78" s="114">
        <v>68</v>
      </c>
      <c r="B78" s="115">
        <v>16.21</v>
      </c>
    </row>
    <row r="79" spans="1:2" x14ac:dyDescent="0.25">
      <c r="A79" s="114">
        <v>69</v>
      </c>
      <c r="B79" s="115">
        <v>15.55</v>
      </c>
    </row>
    <row r="80" spans="1:2" x14ac:dyDescent="0.25">
      <c r="A80" s="114">
        <v>70</v>
      </c>
      <c r="B80" s="115">
        <v>14.9</v>
      </c>
    </row>
    <row r="81" spans="1:2" x14ac:dyDescent="0.25">
      <c r="A81" s="114">
        <v>71</v>
      </c>
      <c r="B81" s="115">
        <v>14.25</v>
      </c>
    </row>
    <row r="82" spans="1:2" x14ac:dyDescent="0.25">
      <c r="A82" s="114">
        <v>72</v>
      </c>
      <c r="B82" s="115">
        <v>13.6</v>
      </c>
    </row>
    <row r="83" spans="1:2" x14ac:dyDescent="0.25">
      <c r="A83" s="114">
        <v>73</v>
      </c>
      <c r="B83" s="115">
        <v>12.96</v>
      </c>
    </row>
    <row r="84" spans="1:2" x14ac:dyDescent="0.25">
      <c r="A84" s="114">
        <v>74</v>
      </c>
      <c r="B84" s="115">
        <v>12.32</v>
      </c>
    </row>
    <row r="85" spans="1:2" x14ac:dyDescent="0.25">
      <c r="A85" s="114">
        <v>75</v>
      </c>
      <c r="B85" s="115">
        <v>11.68</v>
      </c>
    </row>
    <row r="86" spans="1:2" x14ac:dyDescent="0.25">
      <c r="A86" s="114">
        <v>76</v>
      </c>
      <c r="B86" s="115">
        <v>11.05</v>
      </c>
    </row>
    <row r="87" spans="1:2" x14ac:dyDescent="0.25">
      <c r="A87" s="114">
        <v>77</v>
      </c>
      <c r="B87" s="115">
        <v>10.43</v>
      </c>
    </row>
    <row r="88" spans="1:2" x14ac:dyDescent="0.25">
      <c r="A88" s="114">
        <v>78</v>
      </c>
      <c r="B88" s="115">
        <v>9.82</v>
      </c>
    </row>
    <row r="89" spans="1:2" x14ac:dyDescent="0.25">
      <c r="A89" s="114">
        <v>79</v>
      </c>
      <c r="B89" s="115">
        <v>9.23</v>
      </c>
    </row>
    <row r="90" spans="1:2" x14ac:dyDescent="0.25">
      <c r="A90" s="114">
        <v>80</v>
      </c>
      <c r="B90" s="115">
        <v>8.65</v>
      </c>
    </row>
    <row r="91" spans="1:2" x14ac:dyDescent="0.25">
      <c r="A91" s="114">
        <v>81</v>
      </c>
      <c r="B91" s="115">
        <v>8.08</v>
      </c>
    </row>
    <row r="92" spans="1:2" x14ac:dyDescent="0.25">
      <c r="A92" s="114">
        <v>82</v>
      </c>
      <c r="B92" s="115">
        <v>7.54</v>
      </c>
    </row>
    <row r="93" spans="1:2" x14ac:dyDescent="0.25">
      <c r="A93" s="114">
        <v>83</v>
      </c>
      <c r="B93" s="115">
        <v>7.02</v>
      </c>
    </row>
    <row r="94" spans="1:2" x14ac:dyDescent="0.25">
      <c r="A94" s="114">
        <v>84</v>
      </c>
      <c r="B94" s="115">
        <v>6.52</v>
      </c>
    </row>
    <row r="95" spans="1:2" x14ac:dyDescent="0.25">
      <c r="A95" s="114">
        <v>85</v>
      </c>
      <c r="B95" s="115">
        <v>6.04</v>
      </c>
    </row>
    <row r="96" spans="1:2" x14ac:dyDescent="0.25">
      <c r="A96" s="114">
        <v>86</v>
      </c>
      <c r="B96" s="115">
        <v>5.58</v>
      </c>
    </row>
    <row r="97" spans="1:2" x14ac:dyDescent="0.25">
      <c r="A97" s="114">
        <v>87</v>
      </c>
      <c r="B97" s="115">
        <v>5.15</v>
      </c>
    </row>
    <row r="98" spans="1:2" x14ac:dyDescent="0.25">
      <c r="A98" s="114">
        <v>88</v>
      </c>
      <c r="B98" s="115">
        <v>4.75</v>
      </c>
    </row>
    <row r="99" spans="1:2" x14ac:dyDescent="0.25">
      <c r="A99" s="114">
        <v>89</v>
      </c>
      <c r="B99" s="115">
        <v>4.37</v>
      </c>
    </row>
    <row r="100" spans="1:2" x14ac:dyDescent="0.25">
      <c r="A100" s="114">
        <v>90</v>
      </c>
      <c r="B100" s="115">
        <v>4.03</v>
      </c>
    </row>
    <row r="101" spans="1:2" x14ac:dyDescent="0.25">
      <c r="A101" s="114">
        <v>91</v>
      </c>
      <c r="B101" s="115">
        <v>3.7</v>
      </c>
    </row>
    <row r="102" spans="1:2" x14ac:dyDescent="0.25">
      <c r="A102" s="114">
        <v>92</v>
      </c>
      <c r="B102" s="115">
        <v>3.41</v>
      </c>
    </row>
    <row r="103" spans="1:2" x14ac:dyDescent="0.25">
      <c r="A103" s="114">
        <v>93</v>
      </c>
      <c r="B103" s="115">
        <v>3.14</v>
      </c>
    </row>
    <row r="104" spans="1:2" x14ac:dyDescent="0.25">
      <c r="A104" s="114">
        <v>94</v>
      </c>
      <c r="B104" s="115">
        <v>2.9</v>
      </c>
    </row>
    <row r="105" spans="1:2" x14ac:dyDescent="0.25">
      <c r="A105" s="114">
        <v>95</v>
      </c>
      <c r="B105" s="115">
        <v>2.69</v>
      </c>
    </row>
  </sheetData>
  <sheetProtection algorithmName="SHA-512" hashValue="cAxzD7mUf5t1i2oNf8Zt7aPuRdSVE4WD/Xhkdhl3NhxXEuQDJ/CjOkf7cemekfJArd7DRO1kkDNmvH7/JxwJHQ==" saltValue="I9brQR2A9MAOn6KEBegjfw==" spinCount="100000" sheet="1" objects="1" scenarios="1"/>
  <conditionalFormatting sqref="A6:A16 A18:A20">
    <cfRule type="expression" dxfId="925" priority="15" stopIfTrue="1">
      <formula>MOD(ROW(),2)=0</formula>
    </cfRule>
    <cfRule type="expression" dxfId="924" priority="16" stopIfTrue="1">
      <formula>MOD(ROW(),2)&lt;&gt;0</formula>
    </cfRule>
  </conditionalFormatting>
  <conditionalFormatting sqref="B6:B16">
    <cfRule type="expression" dxfId="923" priority="17" stopIfTrue="1">
      <formula>MOD(ROW(),2)=0</formula>
    </cfRule>
    <cfRule type="expression" dxfId="922" priority="18" stopIfTrue="1">
      <formula>MOD(ROW(),2)&lt;&gt;0</formula>
    </cfRule>
  </conditionalFormatting>
  <conditionalFormatting sqref="A25:A105">
    <cfRule type="expression" dxfId="921" priority="7" stopIfTrue="1">
      <formula>MOD(ROW(),2)=0</formula>
    </cfRule>
    <cfRule type="expression" dxfId="920" priority="8" stopIfTrue="1">
      <formula>MOD(ROW(),2)&lt;&gt;0</formula>
    </cfRule>
  </conditionalFormatting>
  <conditionalFormatting sqref="B25:B105">
    <cfRule type="expression" dxfId="919" priority="9" stopIfTrue="1">
      <formula>MOD(ROW(),2)=0</formula>
    </cfRule>
    <cfRule type="expression" dxfId="918" priority="10" stopIfTrue="1">
      <formula>MOD(ROW(),2)&lt;&gt;0</formula>
    </cfRule>
  </conditionalFormatting>
  <conditionalFormatting sqref="B17">
    <cfRule type="expression" dxfId="917" priority="5" stopIfTrue="1">
      <formula>MOD(ROW(),2)=0</formula>
    </cfRule>
    <cfRule type="expression" dxfId="916" priority="6" stopIfTrue="1">
      <formula>MOD(ROW(),2)&lt;&gt;0</formula>
    </cfRule>
  </conditionalFormatting>
  <conditionalFormatting sqref="B18:B20">
    <cfRule type="expression" dxfId="915" priority="3" stopIfTrue="1">
      <formula>MOD(ROW(),2)=0</formula>
    </cfRule>
    <cfRule type="expression" dxfId="914" priority="4" stopIfTrue="1">
      <formula>MOD(ROW(),2)&lt;&gt;0</formula>
    </cfRule>
  </conditionalFormatting>
  <conditionalFormatting sqref="A17">
    <cfRule type="expression" dxfId="913" priority="1" stopIfTrue="1">
      <formula>MOD(ROW(),2)=0</formula>
    </cfRule>
    <cfRule type="expression" dxfId="9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x-401</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411</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401</v>
      </c>
      <c r="C14" s="97"/>
      <c r="D14" s="97"/>
      <c r="E14" s="97"/>
      <c r="F14" s="97"/>
      <c r="G14" s="97"/>
      <c r="H14" s="97"/>
      <c r="I14" s="97"/>
      <c r="J14" s="97"/>
      <c r="K14" s="97"/>
      <c r="L14" s="97"/>
      <c r="M14" s="97"/>
    </row>
    <row r="15" spans="1:13" x14ac:dyDescent="0.25">
      <c r="A15" s="96" t="s">
        <v>53</v>
      </c>
      <c r="B15" s="97" t="s">
        <v>413</v>
      </c>
      <c r="C15" s="97"/>
      <c r="D15" s="97"/>
      <c r="E15" s="97"/>
      <c r="F15" s="97"/>
      <c r="G15" s="97"/>
      <c r="H15" s="97"/>
      <c r="I15" s="97"/>
      <c r="J15" s="97"/>
      <c r="K15" s="97"/>
      <c r="L15" s="97"/>
      <c r="M15" s="97"/>
    </row>
    <row r="16" spans="1:13" x14ac:dyDescent="0.25">
      <c r="A16" s="96" t="s">
        <v>54</v>
      </c>
      <c r="B16" s="97" t="s">
        <v>414</v>
      </c>
      <c r="C16" s="97"/>
      <c r="D16" s="97"/>
      <c r="E16" s="97"/>
      <c r="F16" s="97"/>
      <c r="G16" s="97"/>
      <c r="H16" s="97"/>
      <c r="I16" s="97"/>
      <c r="J16" s="97"/>
      <c r="K16" s="97"/>
      <c r="L16" s="97"/>
      <c r="M16" s="97"/>
    </row>
    <row r="17" spans="1:13" ht="26.4" x14ac:dyDescent="0.25">
      <c r="A17" s="88" t="s">
        <v>1131</v>
      </c>
      <c r="B17" s="90"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0.82399999999999995</v>
      </c>
      <c r="C26" s="116">
        <v>0.82599999999999996</v>
      </c>
      <c r="D26" s="116">
        <v>0.82899999999999996</v>
      </c>
      <c r="E26" s="116">
        <v>0.83199999999999996</v>
      </c>
      <c r="F26" s="116">
        <v>0.83399999999999996</v>
      </c>
      <c r="G26" s="116">
        <v>0.83699999999999997</v>
      </c>
      <c r="H26" s="116">
        <v>0.83899999999999997</v>
      </c>
      <c r="I26" s="116">
        <v>0.84199999999999997</v>
      </c>
      <c r="J26" s="116">
        <v>0.84499999999999997</v>
      </c>
      <c r="K26" s="116">
        <v>0.84699999999999998</v>
      </c>
      <c r="L26" s="116">
        <v>0.85</v>
      </c>
      <c r="M26" s="116">
        <v>0.85199999999999998</v>
      </c>
    </row>
    <row r="27" spans="1:13" x14ac:dyDescent="0.25">
      <c r="A27" s="114">
        <v>56</v>
      </c>
      <c r="B27" s="116">
        <v>0.85499999999999998</v>
      </c>
      <c r="C27" s="116">
        <v>0.85799999999999998</v>
      </c>
      <c r="D27" s="116">
        <v>0.86099999999999999</v>
      </c>
      <c r="E27" s="116">
        <v>0.86299999999999999</v>
      </c>
      <c r="F27" s="116">
        <v>0.86599999999999999</v>
      </c>
      <c r="G27" s="116">
        <v>0.86899999999999999</v>
      </c>
      <c r="H27" s="116">
        <v>0.872</v>
      </c>
      <c r="I27" s="116">
        <v>0.874</v>
      </c>
      <c r="J27" s="116">
        <v>0.877</v>
      </c>
      <c r="K27" s="116">
        <v>0.88</v>
      </c>
      <c r="L27" s="116">
        <v>0.88300000000000001</v>
      </c>
      <c r="M27" s="116">
        <v>0.88600000000000001</v>
      </c>
    </row>
    <row r="28" spans="1:13" x14ac:dyDescent="0.25">
      <c r="A28" s="114">
        <v>57</v>
      </c>
      <c r="B28" s="116">
        <v>0.88800000000000001</v>
      </c>
      <c r="C28" s="116">
        <v>0.89100000000000001</v>
      </c>
      <c r="D28" s="116">
        <v>0.89400000000000002</v>
      </c>
      <c r="E28" s="116">
        <v>0.89700000000000002</v>
      </c>
      <c r="F28" s="116">
        <v>0.9</v>
      </c>
      <c r="G28" s="116">
        <v>0.90300000000000002</v>
      </c>
      <c r="H28" s="116">
        <v>0.90600000000000003</v>
      </c>
      <c r="I28" s="116">
        <v>0.90900000000000003</v>
      </c>
      <c r="J28" s="116">
        <v>0.91200000000000003</v>
      </c>
      <c r="K28" s="116">
        <v>0.91500000000000004</v>
      </c>
      <c r="L28" s="116">
        <v>0.91800000000000004</v>
      </c>
      <c r="M28" s="116">
        <v>0.92100000000000004</v>
      </c>
    </row>
    <row r="29" spans="1:13" x14ac:dyDescent="0.25">
      <c r="A29" s="114">
        <v>58</v>
      </c>
      <c r="B29" s="116">
        <v>0.92400000000000004</v>
      </c>
      <c r="C29" s="116">
        <v>0.92700000000000005</v>
      </c>
      <c r="D29" s="116">
        <v>0.93</v>
      </c>
      <c r="E29" s="116">
        <v>0.93300000000000005</v>
      </c>
      <c r="F29" s="116">
        <v>0.93600000000000005</v>
      </c>
      <c r="G29" s="116">
        <v>0.93899999999999995</v>
      </c>
      <c r="H29" s="116">
        <v>0.94299999999999995</v>
      </c>
      <c r="I29" s="116">
        <v>0.94599999999999995</v>
      </c>
      <c r="J29" s="116">
        <v>0.94899999999999995</v>
      </c>
      <c r="K29" s="116">
        <v>0.95199999999999996</v>
      </c>
      <c r="L29" s="116">
        <v>0.95499999999999996</v>
      </c>
      <c r="M29" s="116">
        <v>0.95799999999999996</v>
      </c>
    </row>
    <row r="30" spans="1:13" x14ac:dyDescent="0.25">
      <c r="A30" s="114">
        <v>59</v>
      </c>
      <c r="B30" s="116">
        <v>0.96099999999999997</v>
      </c>
      <c r="C30" s="116">
        <v>0.96499999999999997</v>
      </c>
      <c r="D30" s="116">
        <v>0.96799999999999997</v>
      </c>
      <c r="E30" s="116">
        <v>0.97199999999999998</v>
      </c>
      <c r="F30" s="116">
        <v>0.97499999999999998</v>
      </c>
      <c r="G30" s="116">
        <v>0.97799999999999998</v>
      </c>
      <c r="H30" s="116">
        <v>0.98199999999999998</v>
      </c>
      <c r="I30" s="116">
        <v>0.98499999999999999</v>
      </c>
      <c r="J30" s="116">
        <v>0.98799999999999999</v>
      </c>
      <c r="K30" s="116">
        <v>0.99199999999999999</v>
      </c>
      <c r="L30" s="116">
        <v>0.995</v>
      </c>
      <c r="M30" s="116">
        <v>0.998</v>
      </c>
    </row>
    <row r="31" spans="1:13" x14ac:dyDescent="0.25">
      <c r="A31" s="114">
        <v>60</v>
      </c>
      <c r="B31" s="116">
        <v>1</v>
      </c>
      <c r="C31" s="116"/>
      <c r="D31" s="116"/>
      <c r="E31" s="116"/>
      <c r="F31" s="116"/>
      <c r="G31" s="116"/>
      <c r="H31" s="116"/>
      <c r="I31" s="116"/>
      <c r="J31" s="116"/>
      <c r="K31" s="116"/>
      <c r="L31" s="116"/>
      <c r="M31" s="116"/>
    </row>
    <row r="43" ht="39.6" customHeight="1" x14ac:dyDescent="0.25"/>
    <row r="45" ht="27.6" customHeight="1" x14ac:dyDescent="0.25"/>
  </sheetData>
  <sheetProtection algorithmName="SHA-512" hashValue="QKbqMBgWMSlUJQUU5V3xScY7P5oHB/m8V1Fec4BjQ6yqbtLSmt+RpnezsO8V5IA/uQe3LejKYglbsNA6ISPXKw==" saltValue="8QlTyFDSo7IkcDza4DiwTw==" spinCount="100000" sheet="1" objects="1" scenarios="1"/>
  <conditionalFormatting sqref="A6:A16 A18:A20">
    <cfRule type="expression" dxfId="911" priority="13" stopIfTrue="1">
      <formula>MOD(ROW(),2)=0</formula>
    </cfRule>
    <cfRule type="expression" dxfId="910" priority="14" stopIfTrue="1">
      <formula>MOD(ROW(),2)&lt;&gt;0</formula>
    </cfRule>
  </conditionalFormatting>
  <conditionalFormatting sqref="B6:M16 B18:M20 C17:M17">
    <cfRule type="expression" dxfId="909" priority="15" stopIfTrue="1">
      <formula>MOD(ROW(),2)=0</formula>
    </cfRule>
    <cfRule type="expression" dxfId="908" priority="16" stopIfTrue="1">
      <formula>MOD(ROW(),2)&lt;&gt;0</formula>
    </cfRule>
  </conditionalFormatting>
  <conditionalFormatting sqref="A25:A31">
    <cfRule type="expression" dxfId="907" priority="5" stopIfTrue="1">
      <formula>MOD(ROW(),2)=0</formula>
    </cfRule>
    <cfRule type="expression" dxfId="906" priority="6" stopIfTrue="1">
      <formula>MOD(ROW(),2)&lt;&gt;0</formula>
    </cfRule>
  </conditionalFormatting>
  <conditionalFormatting sqref="B25:M31">
    <cfRule type="expression" dxfId="905" priority="7" stopIfTrue="1">
      <formula>MOD(ROW(),2)=0</formula>
    </cfRule>
    <cfRule type="expression" dxfId="904" priority="8" stopIfTrue="1">
      <formula>MOD(ROW(),2)&lt;&gt;0</formula>
    </cfRule>
  </conditionalFormatting>
  <conditionalFormatting sqref="A17">
    <cfRule type="expression" dxfId="903" priority="3" stopIfTrue="1">
      <formula>MOD(ROW(),2)=0</formula>
    </cfRule>
    <cfRule type="expression" dxfId="902" priority="4" stopIfTrue="1">
      <formula>MOD(ROW(),2)&lt;&gt;0</formula>
    </cfRule>
  </conditionalFormatting>
  <conditionalFormatting sqref="B17">
    <cfRule type="expression" dxfId="901" priority="1" stopIfTrue="1">
      <formula>MOD(ROW(),2)=0</formula>
    </cfRule>
    <cfRule type="expression" dxfId="9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x-402</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416</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402</v>
      </c>
      <c r="C14" s="97"/>
      <c r="D14" s="97"/>
      <c r="E14" s="97"/>
      <c r="F14" s="97"/>
      <c r="G14" s="97"/>
      <c r="H14" s="97"/>
      <c r="I14" s="97"/>
      <c r="J14" s="97"/>
      <c r="K14" s="97"/>
      <c r="L14" s="97"/>
      <c r="M14" s="97"/>
    </row>
    <row r="15" spans="1:13" x14ac:dyDescent="0.25">
      <c r="A15" s="96" t="s">
        <v>53</v>
      </c>
      <c r="B15" s="97" t="s">
        <v>417</v>
      </c>
      <c r="C15" s="97"/>
      <c r="D15" s="97"/>
      <c r="E15" s="97"/>
      <c r="F15" s="97"/>
      <c r="G15" s="97"/>
      <c r="H15" s="97"/>
      <c r="I15" s="97"/>
      <c r="J15" s="97"/>
      <c r="K15" s="97"/>
      <c r="L15" s="97"/>
      <c r="M15" s="97"/>
    </row>
    <row r="16" spans="1:13" x14ac:dyDescent="0.25">
      <c r="A16" s="96" t="s">
        <v>54</v>
      </c>
      <c r="B16" s="97" t="s">
        <v>418</v>
      </c>
      <c r="C16" s="97"/>
      <c r="D16" s="97"/>
      <c r="E16" s="97"/>
      <c r="F16" s="97"/>
      <c r="G16" s="97"/>
      <c r="H16" s="97"/>
      <c r="I16" s="97"/>
      <c r="J16" s="97"/>
      <c r="K16" s="97"/>
      <c r="L16" s="97"/>
      <c r="M16" s="97"/>
    </row>
    <row r="17" spans="1:13" ht="26.4" x14ac:dyDescent="0.25">
      <c r="A17" s="88" t="s">
        <v>1131</v>
      </c>
      <c r="B17" s="90"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0.85799999999999998</v>
      </c>
      <c r="C26" s="116">
        <v>0.86</v>
      </c>
      <c r="D26" s="116">
        <v>0.86199999999999999</v>
      </c>
      <c r="E26" s="116">
        <v>0.86499999999999999</v>
      </c>
      <c r="F26" s="116">
        <v>0.86699999999999999</v>
      </c>
      <c r="G26" s="116">
        <v>0.86899999999999999</v>
      </c>
      <c r="H26" s="116">
        <v>0.871</v>
      </c>
      <c r="I26" s="116">
        <v>0.873</v>
      </c>
      <c r="J26" s="116">
        <v>0.875</v>
      </c>
      <c r="K26" s="116">
        <v>0.877</v>
      </c>
      <c r="L26" s="116">
        <v>0.879</v>
      </c>
      <c r="M26" s="116">
        <v>0.88100000000000001</v>
      </c>
    </row>
    <row r="27" spans="1:13" x14ac:dyDescent="0.25">
      <c r="A27" s="114">
        <v>56</v>
      </c>
      <c r="B27" s="116">
        <v>0.88300000000000001</v>
      </c>
      <c r="C27" s="116">
        <v>0.88500000000000001</v>
      </c>
      <c r="D27" s="116">
        <v>0.88700000000000001</v>
      </c>
      <c r="E27" s="116">
        <v>0.89</v>
      </c>
      <c r="F27" s="116">
        <v>0.89200000000000002</v>
      </c>
      <c r="G27" s="116">
        <v>0.89400000000000002</v>
      </c>
      <c r="H27" s="116">
        <v>0.89600000000000002</v>
      </c>
      <c r="I27" s="116">
        <v>0.89800000000000002</v>
      </c>
      <c r="J27" s="116">
        <v>0.90100000000000002</v>
      </c>
      <c r="K27" s="116">
        <v>0.90300000000000002</v>
      </c>
      <c r="L27" s="116">
        <v>0.90500000000000003</v>
      </c>
      <c r="M27" s="116">
        <v>0.90700000000000003</v>
      </c>
    </row>
    <row r="28" spans="1:13" x14ac:dyDescent="0.25">
      <c r="A28" s="114">
        <v>57</v>
      </c>
      <c r="B28" s="116">
        <v>0.90900000000000003</v>
      </c>
      <c r="C28" s="116">
        <v>0.91200000000000003</v>
      </c>
      <c r="D28" s="116">
        <v>0.91400000000000003</v>
      </c>
      <c r="E28" s="116">
        <v>0.91700000000000004</v>
      </c>
      <c r="F28" s="116">
        <v>0.91900000000000004</v>
      </c>
      <c r="G28" s="116">
        <v>0.92100000000000004</v>
      </c>
      <c r="H28" s="116">
        <v>0.92400000000000004</v>
      </c>
      <c r="I28" s="116">
        <v>0.92600000000000005</v>
      </c>
      <c r="J28" s="116">
        <v>0.92800000000000005</v>
      </c>
      <c r="K28" s="116">
        <v>0.93100000000000005</v>
      </c>
      <c r="L28" s="116">
        <v>0.93300000000000005</v>
      </c>
      <c r="M28" s="116">
        <v>0.93600000000000005</v>
      </c>
    </row>
    <row r="29" spans="1:13" x14ac:dyDescent="0.25">
      <c r="A29" s="114">
        <v>58</v>
      </c>
      <c r="B29" s="116">
        <v>0.93799999999999994</v>
      </c>
      <c r="C29" s="116">
        <v>0.94099999999999995</v>
      </c>
      <c r="D29" s="116">
        <v>0.94299999999999995</v>
      </c>
      <c r="E29" s="116">
        <v>0.94599999999999995</v>
      </c>
      <c r="F29" s="116">
        <v>0.94799999999999995</v>
      </c>
      <c r="G29" s="116">
        <v>0.95099999999999996</v>
      </c>
      <c r="H29" s="116">
        <v>0.95299999999999996</v>
      </c>
      <c r="I29" s="116">
        <v>0.95599999999999996</v>
      </c>
      <c r="J29" s="116">
        <v>0.95899999999999996</v>
      </c>
      <c r="K29" s="116">
        <v>0.96099999999999997</v>
      </c>
      <c r="L29" s="116">
        <v>0.96399999999999997</v>
      </c>
      <c r="M29" s="116">
        <v>0.96599999999999997</v>
      </c>
    </row>
    <row r="30" spans="1:13" x14ac:dyDescent="0.25">
      <c r="A30" s="114">
        <v>59</v>
      </c>
      <c r="B30" s="116">
        <v>0.96899999999999997</v>
      </c>
      <c r="C30" s="116">
        <v>0.97199999999999998</v>
      </c>
      <c r="D30" s="116">
        <v>0.97399999999999998</v>
      </c>
      <c r="E30" s="116">
        <v>0.97699999999999998</v>
      </c>
      <c r="F30" s="116">
        <v>0.98</v>
      </c>
      <c r="G30" s="116">
        <v>0.98199999999999998</v>
      </c>
      <c r="H30" s="116">
        <v>0.98499999999999999</v>
      </c>
      <c r="I30" s="116">
        <v>0.98799999999999999</v>
      </c>
      <c r="J30" s="116">
        <v>0.99099999999999999</v>
      </c>
      <c r="K30" s="116">
        <v>0.99299999999999999</v>
      </c>
      <c r="L30" s="116">
        <v>0.996</v>
      </c>
      <c r="M30" s="116">
        <v>0.999</v>
      </c>
    </row>
    <row r="31" spans="1:13" x14ac:dyDescent="0.25">
      <c r="A31" s="114">
        <v>60</v>
      </c>
      <c r="B31" s="116">
        <v>1</v>
      </c>
      <c r="C31" s="116"/>
      <c r="D31" s="116"/>
      <c r="E31" s="116"/>
      <c r="F31" s="116"/>
      <c r="G31" s="116"/>
      <c r="H31" s="116"/>
      <c r="I31" s="116"/>
      <c r="J31" s="116"/>
      <c r="K31" s="116"/>
      <c r="L31" s="116"/>
      <c r="M31" s="116"/>
    </row>
    <row r="43" ht="39.6" customHeight="1" x14ac:dyDescent="0.25"/>
    <row r="45" ht="27.6" customHeight="1" x14ac:dyDescent="0.25"/>
  </sheetData>
  <sheetProtection algorithmName="SHA-512" hashValue="DSQYcji6m0JvplgV6Sa4xFOqsaBFY/fAB1njS9WV6Wq+7fBAfsCP9y9fTqnDmw90iNrJ7DId+RWN8ziZ8mJ+Zg==" saltValue="FkQ45a3our8Cv2gfpn8QqA==" spinCount="100000" sheet="1" objects="1" scenarios="1"/>
  <conditionalFormatting sqref="A6:A16">
    <cfRule type="expression" dxfId="899" priority="21" stopIfTrue="1">
      <formula>MOD(ROW(),2)=0</formula>
    </cfRule>
    <cfRule type="expression" dxfId="898" priority="22" stopIfTrue="1">
      <formula>MOD(ROW(),2)&lt;&gt;0</formula>
    </cfRule>
  </conditionalFormatting>
  <conditionalFormatting sqref="B6:M16 C17:M20">
    <cfRule type="expression" dxfId="897" priority="23" stopIfTrue="1">
      <formula>MOD(ROW(),2)=0</formula>
    </cfRule>
    <cfRule type="expression" dxfId="896" priority="24" stopIfTrue="1">
      <formula>MOD(ROW(),2)&lt;&gt;0</formula>
    </cfRule>
  </conditionalFormatting>
  <conditionalFormatting sqref="A25:A31">
    <cfRule type="expression" dxfId="895" priority="11" stopIfTrue="1">
      <formula>MOD(ROW(),2)=0</formula>
    </cfRule>
    <cfRule type="expression" dxfId="894" priority="12" stopIfTrue="1">
      <formula>MOD(ROW(),2)&lt;&gt;0</formula>
    </cfRule>
  </conditionalFormatting>
  <conditionalFormatting sqref="B25:M31">
    <cfRule type="expression" dxfId="893" priority="13" stopIfTrue="1">
      <formula>MOD(ROW(),2)=0</formula>
    </cfRule>
    <cfRule type="expression" dxfId="892" priority="14" stopIfTrue="1">
      <formula>MOD(ROW(),2)&lt;&gt;0</formula>
    </cfRule>
  </conditionalFormatting>
  <conditionalFormatting sqref="A18:A20">
    <cfRule type="expression" dxfId="891" priority="7" stopIfTrue="1">
      <formula>MOD(ROW(),2)=0</formula>
    </cfRule>
    <cfRule type="expression" dxfId="890" priority="8" stopIfTrue="1">
      <formula>MOD(ROW(),2)&lt;&gt;0</formula>
    </cfRule>
  </conditionalFormatting>
  <conditionalFormatting sqref="A17">
    <cfRule type="expression" dxfId="889" priority="5" stopIfTrue="1">
      <formula>MOD(ROW(),2)=0</formula>
    </cfRule>
    <cfRule type="expression" dxfId="888" priority="6" stopIfTrue="1">
      <formula>MOD(ROW(),2)&lt;&gt;0</formula>
    </cfRule>
  </conditionalFormatting>
  <conditionalFormatting sqref="B17">
    <cfRule type="expression" dxfId="887" priority="3" stopIfTrue="1">
      <formula>MOD(ROW(),2)=0</formula>
    </cfRule>
    <cfRule type="expression" dxfId="886" priority="4" stopIfTrue="1">
      <formula>MOD(ROW(),2)&lt;&gt;0</formula>
    </cfRule>
  </conditionalFormatting>
  <conditionalFormatting sqref="B18:B20">
    <cfRule type="expression" dxfId="885" priority="1" stopIfTrue="1">
      <formula>MOD(ROW(),2)=0</formula>
    </cfRule>
    <cfRule type="expression" dxfId="8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x-403</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419</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403</v>
      </c>
      <c r="C14" s="97"/>
      <c r="D14" s="97"/>
      <c r="E14" s="97"/>
      <c r="F14" s="97"/>
      <c r="G14" s="97"/>
      <c r="H14" s="97"/>
      <c r="I14" s="97"/>
      <c r="J14" s="97"/>
      <c r="K14" s="97"/>
      <c r="L14" s="97"/>
      <c r="M14" s="97"/>
    </row>
    <row r="15" spans="1:13" x14ac:dyDescent="0.25">
      <c r="A15" s="96" t="s">
        <v>53</v>
      </c>
      <c r="B15" s="97" t="s">
        <v>420</v>
      </c>
      <c r="C15" s="97"/>
      <c r="D15" s="97"/>
      <c r="E15" s="97"/>
      <c r="F15" s="97"/>
      <c r="G15" s="97"/>
      <c r="H15" s="97"/>
      <c r="I15" s="97"/>
      <c r="J15" s="97"/>
      <c r="K15" s="97"/>
      <c r="L15" s="97"/>
      <c r="M15" s="97"/>
    </row>
    <row r="16" spans="1:13" x14ac:dyDescent="0.25">
      <c r="A16" s="96" t="s">
        <v>54</v>
      </c>
      <c r="B16" s="97" t="s">
        <v>421</v>
      </c>
      <c r="C16" s="97"/>
      <c r="D16" s="97"/>
      <c r="E16" s="97"/>
      <c r="F16" s="97"/>
      <c r="G16" s="97"/>
      <c r="H16" s="97"/>
      <c r="I16" s="97"/>
      <c r="J16" s="97"/>
      <c r="K16" s="97"/>
      <c r="L16" s="97"/>
      <c r="M16" s="97"/>
    </row>
    <row r="17" spans="1:13" ht="26.4" x14ac:dyDescent="0.25">
      <c r="A17" s="88" t="s">
        <v>1131</v>
      </c>
      <c r="B17" s="90"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0.81200000000000006</v>
      </c>
      <c r="C26" s="116">
        <v>0.81499999999999995</v>
      </c>
      <c r="D26" s="116">
        <v>0.81799999999999995</v>
      </c>
      <c r="E26" s="116">
        <v>0.82099999999999995</v>
      </c>
      <c r="F26" s="116">
        <v>0.82299999999999995</v>
      </c>
      <c r="G26" s="116">
        <v>0.82599999999999996</v>
      </c>
      <c r="H26" s="116">
        <v>0.82899999999999996</v>
      </c>
      <c r="I26" s="116">
        <v>0.83199999999999996</v>
      </c>
      <c r="J26" s="116">
        <v>0.83399999999999996</v>
      </c>
      <c r="K26" s="116">
        <v>0.83699999999999997</v>
      </c>
      <c r="L26" s="116">
        <v>0.84</v>
      </c>
      <c r="M26" s="116">
        <v>0.84199999999999997</v>
      </c>
    </row>
    <row r="27" spans="1:13" x14ac:dyDescent="0.25">
      <c r="A27" s="114">
        <v>56</v>
      </c>
      <c r="B27" s="116">
        <v>0.84499999999999997</v>
      </c>
      <c r="C27" s="116">
        <v>0.84799999999999998</v>
      </c>
      <c r="D27" s="116">
        <v>0.85099999999999998</v>
      </c>
      <c r="E27" s="116">
        <v>0.85399999999999998</v>
      </c>
      <c r="F27" s="116">
        <v>0.85699999999999998</v>
      </c>
      <c r="G27" s="116">
        <v>0.86</v>
      </c>
      <c r="H27" s="116">
        <v>0.86299999999999999</v>
      </c>
      <c r="I27" s="116">
        <v>0.86599999999999999</v>
      </c>
      <c r="J27" s="116">
        <v>0.86899999999999999</v>
      </c>
      <c r="K27" s="116">
        <v>0.872</v>
      </c>
      <c r="L27" s="116">
        <v>0.875</v>
      </c>
      <c r="M27" s="116">
        <v>0.877</v>
      </c>
    </row>
    <row r="28" spans="1:13" x14ac:dyDescent="0.25">
      <c r="A28" s="114">
        <v>57</v>
      </c>
      <c r="B28" s="116">
        <v>0.88</v>
      </c>
      <c r="C28" s="116">
        <v>0.88400000000000001</v>
      </c>
      <c r="D28" s="116">
        <v>0.88700000000000001</v>
      </c>
      <c r="E28" s="116">
        <v>0.89</v>
      </c>
      <c r="F28" s="116">
        <v>0.89300000000000002</v>
      </c>
      <c r="G28" s="116">
        <v>0.89600000000000002</v>
      </c>
      <c r="H28" s="116">
        <v>0.89900000000000002</v>
      </c>
      <c r="I28" s="116">
        <v>0.90200000000000002</v>
      </c>
      <c r="J28" s="116">
        <v>0.90600000000000003</v>
      </c>
      <c r="K28" s="116">
        <v>0.90900000000000003</v>
      </c>
      <c r="L28" s="116">
        <v>0.91200000000000003</v>
      </c>
      <c r="M28" s="116">
        <v>0.91500000000000004</v>
      </c>
    </row>
    <row r="29" spans="1:13" x14ac:dyDescent="0.25">
      <c r="A29" s="114">
        <v>58</v>
      </c>
      <c r="B29" s="116">
        <v>0.91800000000000004</v>
      </c>
      <c r="C29" s="116">
        <v>0.92200000000000004</v>
      </c>
      <c r="D29" s="116">
        <v>0.92500000000000004</v>
      </c>
      <c r="E29" s="116">
        <v>0.92800000000000005</v>
      </c>
      <c r="F29" s="116">
        <v>0.93200000000000005</v>
      </c>
      <c r="G29" s="116">
        <v>0.93500000000000005</v>
      </c>
      <c r="H29" s="116">
        <v>0.93799999999999994</v>
      </c>
      <c r="I29" s="116">
        <v>0.94199999999999995</v>
      </c>
      <c r="J29" s="116">
        <v>0.94499999999999995</v>
      </c>
      <c r="K29" s="116">
        <v>0.94799999999999995</v>
      </c>
      <c r="L29" s="116">
        <v>0.95199999999999996</v>
      </c>
      <c r="M29" s="116">
        <v>0.95499999999999996</v>
      </c>
    </row>
    <row r="30" spans="1:13" x14ac:dyDescent="0.25">
      <c r="A30" s="114">
        <v>59</v>
      </c>
      <c r="B30" s="116">
        <v>0.95899999999999996</v>
      </c>
      <c r="C30" s="116">
        <v>0.96199999999999997</v>
      </c>
      <c r="D30" s="116">
        <v>0.96599999999999997</v>
      </c>
      <c r="E30" s="116">
        <v>0.96899999999999997</v>
      </c>
      <c r="F30" s="116">
        <v>0.97299999999999998</v>
      </c>
      <c r="G30" s="116">
        <v>0.97699999999999998</v>
      </c>
      <c r="H30" s="116">
        <v>0.98</v>
      </c>
      <c r="I30" s="116">
        <v>0.98399999999999999</v>
      </c>
      <c r="J30" s="116">
        <v>0.98699999999999999</v>
      </c>
      <c r="K30" s="116">
        <v>0.99099999999999999</v>
      </c>
      <c r="L30" s="116">
        <v>0.995</v>
      </c>
      <c r="M30" s="116">
        <v>0.998</v>
      </c>
    </row>
    <row r="31" spans="1:13" x14ac:dyDescent="0.25">
      <c r="A31" s="114">
        <v>60</v>
      </c>
      <c r="B31" s="116">
        <v>1</v>
      </c>
      <c r="C31" s="116"/>
      <c r="D31" s="116"/>
      <c r="E31" s="116"/>
      <c r="F31" s="116"/>
      <c r="G31" s="116"/>
      <c r="H31" s="116"/>
      <c r="I31" s="116"/>
      <c r="J31" s="116"/>
      <c r="K31" s="116"/>
      <c r="L31" s="116"/>
      <c r="M31" s="116"/>
    </row>
    <row r="43" ht="39.6" customHeight="1" x14ac:dyDescent="0.25"/>
    <row r="45" ht="27.6" customHeight="1" x14ac:dyDescent="0.25"/>
  </sheetData>
  <sheetProtection algorithmName="SHA-512" hashValue="Gv996nDHyJZXct6TwiuB3/8EmIPQPR/JNNbIV1NERnC3w80XUybumwKUSLCK0nikA3Dyhx6tubl3jSATJVnHxQ==" saltValue="g9qHeQhLCvnAKoaVkztDeA==" spinCount="100000" sheet="1" objects="1" scenarios="1"/>
  <conditionalFormatting sqref="A6:A16">
    <cfRule type="expression" dxfId="883" priority="21" stopIfTrue="1">
      <formula>MOD(ROW(),2)=0</formula>
    </cfRule>
    <cfRule type="expression" dxfId="882" priority="22" stopIfTrue="1">
      <formula>MOD(ROW(),2)&lt;&gt;0</formula>
    </cfRule>
  </conditionalFormatting>
  <conditionalFormatting sqref="B6:M16 C17:M20">
    <cfRule type="expression" dxfId="881" priority="23" stopIfTrue="1">
      <formula>MOD(ROW(),2)=0</formula>
    </cfRule>
    <cfRule type="expression" dxfId="880" priority="24" stopIfTrue="1">
      <formula>MOD(ROW(),2)&lt;&gt;0</formula>
    </cfRule>
  </conditionalFormatting>
  <conditionalFormatting sqref="A25:A31">
    <cfRule type="expression" dxfId="879" priority="11" stopIfTrue="1">
      <formula>MOD(ROW(),2)=0</formula>
    </cfRule>
    <cfRule type="expression" dxfId="878" priority="12" stopIfTrue="1">
      <formula>MOD(ROW(),2)&lt;&gt;0</formula>
    </cfRule>
  </conditionalFormatting>
  <conditionalFormatting sqref="B25:M31">
    <cfRule type="expression" dxfId="877" priority="13" stopIfTrue="1">
      <formula>MOD(ROW(),2)=0</formula>
    </cfRule>
    <cfRule type="expression" dxfId="876" priority="14" stopIfTrue="1">
      <formula>MOD(ROW(),2)&lt;&gt;0</formula>
    </cfRule>
  </conditionalFormatting>
  <conditionalFormatting sqref="A18:A20">
    <cfRule type="expression" dxfId="875" priority="7" stopIfTrue="1">
      <formula>MOD(ROW(),2)=0</formula>
    </cfRule>
    <cfRule type="expression" dxfId="874" priority="8" stopIfTrue="1">
      <formula>MOD(ROW(),2)&lt;&gt;0</formula>
    </cfRule>
  </conditionalFormatting>
  <conditionalFormatting sqref="A17">
    <cfRule type="expression" dxfId="873" priority="5" stopIfTrue="1">
      <formula>MOD(ROW(),2)=0</formula>
    </cfRule>
    <cfRule type="expression" dxfId="872" priority="6" stopIfTrue="1">
      <formula>MOD(ROW(),2)&lt;&gt;0</formula>
    </cfRule>
  </conditionalFormatting>
  <conditionalFormatting sqref="B17">
    <cfRule type="expression" dxfId="871" priority="3" stopIfTrue="1">
      <formula>MOD(ROW(),2)=0</formula>
    </cfRule>
    <cfRule type="expression" dxfId="870" priority="4" stopIfTrue="1">
      <formula>MOD(ROW(),2)&lt;&gt;0</formula>
    </cfRule>
  </conditionalFormatting>
  <conditionalFormatting sqref="B18:B20">
    <cfRule type="expression" dxfId="869" priority="1" stopIfTrue="1">
      <formula>MOD(ROW(),2)=0</formula>
    </cfRule>
    <cfRule type="expression" dxfId="8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x-404</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422</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404</v>
      </c>
      <c r="C14" s="97"/>
      <c r="D14" s="97"/>
      <c r="E14" s="97"/>
      <c r="F14" s="97"/>
      <c r="G14" s="97"/>
      <c r="H14" s="97"/>
      <c r="I14" s="97"/>
      <c r="J14" s="97"/>
      <c r="K14" s="97"/>
      <c r="L14" s="97"/>
      <c r="M14" s="97"/>
    </row>
    <row r="15" spans="1:13" x14ac:dyDescent="0.25">
      <c r="A15" s="96" t="s">
        <v>53</v>
      </c>
      <c r="B15" s="97" t="s">
        <v>423</v>
      </c>
      <c r="C15" s="97"/>
      <c r="D15" s="97"/>
      <c r="E15" s="97"/>
      <c r="F15" s="97"/>
      <c r="G15" s="97"/>
      <c r="H15" s="97"/>
      <c r="I15" s="97"/>
      <c r="J15" s="97"/>
      <c r="K15" s="97"/>
      <c r="L15" s="97"/>
      <c r="M15" s="97"/>
    </row>
    <row r="16" spans="1:13" x14ac:dyDescent="0.25">
      <c r="A16" s="96" t="s">
        <v>54</v>
      </c>
      <c r="B16" s="97" t="s">
        <v>424</v>
      </c>
      <c r="C16" s="97"/>
      <c r="D16" s="97"/>
      <c r="E16" s="97"/>
      <c r="F16" s="97"/>
      <c r="G16" s="97"/>
      <c r="H16" s="97"/>
      <c r="I16" s="97"/>
      <c r="J16" s="97"/>
      <c r="K16" s="97"/>
      <c r="L16" s="97"/>
      <c r="M16" s="97"/>
    </row>
    <row r="17" spans="1:13" ht="26.4" x14ac:dyDescent="0.25">
      <c r="A17" s="88" t="s">
        <v>1131</v>
      </c>
      <c r="B17" s="90"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0.64100000000000001</v>
      </c>
      <c r="C26" s="116">
        <v>0.64300000000000002</v>
      </c>
      <c r="D26" s="116">
        <v>0.64500000000000002</v>
      </c>
      <c r="E26" s="116">
        <v>0.64700000000000002</v>
      </c>
      <c r="F26" s="116">
        <v>0.64900000000000002</v>
      </c>
      <c r="G26" s="116">
        <v>0.65200000000000002</v>
      </c>
      <c r="H26" s="116">
        <v>0.65400000000000003</v>
      </c>
      <c r="I26" s="116">
        <v>0.65600000000000003</v>
      </c>
      <c r="J26" s="116">
        <v>0.65800000000000003</v>
      </c>
      <c r="K26" s="116">
        <v>0.66</v>
      </c>
      <c r="L26" s="116">
        <v>0.66200000000000003</v>
      </c>
      <c r="M26" s="116">
        <v>0.66400000000000003</v>
      </c>
    </row>
    <row r="27" spans="1:13" x14ac:dyDescent="0.25">
      <c r="A27" s="114">
        <v>56</v>
      </c>
      <c r="B27" s="116">
        <v>0.66700000000000004</v>
      </c>
      <c r="C27" s="116">
        <v>0.66900000000000004</v>
      </c>
      <c r="D27" s="116">
        <v>0.67100000000000004</v>
      </c>
      <c r="E27" s="116">
        <v>0.67300000000000004</v>
      </c>
      <c r="F27" s="116">
        <v>0.67600000000000005</v>
      </c>
      <c r="G27" s="116">
        <v>0.67800000000000005</v>
      </c>
      <c r="H27" s="116">
        <v>0.68</v>
      </c>
      <c r="I27" s="116">
        <v>0.68200000000000005</v>
      </c>
      <c r="J27" s="116">
        <v>0.68500000000000005</v>
      </c>
      <c r="K27" s="116">
        <v>0.68700000000000006</v>
      </c>
      <c r="L27" s="116">
        <v>0.68899999999999995</v>
      </c>
      <c r="M27" s="116">
        <v>0.69199999999999995</v>
      </c>
    </row>
    <row r="28" spans="1:13" x14ac:dyDescent="0.25">
      <c r="A28" s="114">
        <v>57</v>
      </c>
      <c r="B28" s="116">
        <v>0.69399999999999995</v>
      </c>
      <c r="C28" s="116">
        <v>0.69599999999999995</v>
      </c>
      <c r="D28" s="116">
        <v>0.69899999999999995</v>
      </c>
      <c r="E28" s="116">
        <v>0.70099999999999996</v>
      </c>
      <c r="F28" s="116">
        <v>0.70399999999999996</v>
      </c>
      <c r="G28" s="116">
        <v>0.70599999999999996</v>
      </c>
      <c r="H28" s="116">
        <v>0.70799999999999996</v>
      </c>
      <c r="I28" s="116">
        <v>0.71099999999999997</v>
      </c>
      <c r="J28" s="116">
        <v>0.71299999999999997</v>
      </c>
      <c r="K28" s="116">
        <v>0.71599999999999997</v>
      </c>
      <c r="L28" s="116">
        <v>0.71799999999999997</v>
      </c>
      <c r="M28" s="116">
        <v>0.72099999999999997</v>
      </c>
    </row>
    <row r="29" spans="1:13" x14ac:dyDescent="0.25">
      <c r="A29" s="114">
        <v>58</v>
      </c>
      <c r="B29" s="116">
        <v>0.72299999999999998</v>
      </c>
      <c r="C29" s="116">
        <v>0.72599999999999998</v>
      </c>
      <c r="D29" s="116">
        <v>0.72799999999999998</v>
      </c>
      <c r="E29" s="116">
        <v>0.73099999999999998</v>
      </c>
      <c r="F29" s="116">
        <v>0.73399999999999999</v>
      </c>
      <c r="G29" s="116">
        <v>0.73599999999999999</v>
      </c>
      <c r="H29" s="116">
        <v>0.73899999999999999</v>
      </c>
      <c r="I29" s="116">
        <v>0.74099999999999999</v>
      </c>
      <c r="J29" s="116">
        <v>0.74399999999999999</v>
      </c>
      <c r="K29" s="116">
        <v>0.747</v>
      </c>
      <c r="L29" s="116">
        <v>0.749</v>
      </c>
      <c r="M29" s="116">
        <v>0.752</v>
      </c>
    </row>
    <row r="30" spans="1:13" x14ac:dyDescent="0.25">
      <c r="A30" s="114">
        <v>59</v>
      </c>
      <c r="B30" s="116">
        <v>0.755</v>
      </c>
      <c r="C30" s="116">
        <v>0.75700000000000001</v>
      </c>
      <c r="D30" s="116">
        <v>0.76</v>
      </c>
      <c r="E30" s="116">
        <v>0.76300000000000001</v>
      </c>
      <c r="F30" s="116">
        <v>0.76600000000000001</v>
      </c>
      <c r="G30" s="116">
        <v>0.76900000000000002</v>
      </c>
      <c r="H30" s="116">
        <v>0.77100000000000002</v>
      </c>
      <c r="I30" s="116">
        <v>0.77400000000000002</v>
      </c>
      <c r="J30" s="116">
        <v>0.77700000000000002</v>
      </c>
      <c r="K30" s="116">
        <v>0.78</v>
      </c>
      <c r="L30" s="116">
        <v>0.78300000000000003</v>
      </c>
      <c r="M30" s="116">
        <v>0.78500000000000003</v>
      </c>
    </row>
    <row r="31" spans="1:13" x14ac:dyDescent="0.25">
      <c r="A31" s="114">
        <v>60</v>
      </c>
      <c r="B31" s="116">
        <v>0.78800000000000003</v>
      </c>
      <c r="C31" s="116">
        <v>0.79100000000000004</v>
      </c>
      <c r="D31" s="116">
        <v>0.79400000000000004</v>
      </c>
      <c r="E31" s="116">
        <v>0.79700000000000004</v>
      </c>
      <c r="F31" s="116">
        <v>0.8</v>
      </c>
      <c r="G31" s="116">
        <v>0.80300000000000005</v>
      </c>
      <c r="H31" s="116">
        <v>0.80600000000000005</v>
      </c>
      <c r="I31" s="116">
        <v>0.80900000000000005</v>
      </c>
      <c r="J31" s="116">
        <v>0.81200000000000006</v>
      </c>
      <c r="K31" s="116">
        <v>0.81499999999999995</v>
      </c>
      <c r="L31" s="116">
        <v>0.81799999999999995</v>
      </c>
      <c r="M31" s="116">
        <v>0.82099999999999995</v>
      </c>
    </row>
    <row r="32" spans="1:13" x14ac:dyDescent="0.25">
      <c r="A32" s="114">
        <v>61</v>
      </c>
      <c r="B32" s="116">
        <v>0.82499999999999996</v>
      </c>
      <c r="C32" s="116">
        <v>0.82799999999999996</v>
      </c>
      <c r="D32" s="116">
        <v>0.83099999999999996</v>
      </c>
      <c r="E32" s="116">
        <v>0.83399999999999996</v>
      </c>
      <c r="F32" s="116">
        <v>0.83799999999999997</v>
      </c>
      <c r="G32" s="116">
        <v>0.84099999999999997</v>
      </c>
      <c r="H32" s="116">
        <v>0.84399999999999997</v>
      </c>
      <c r="I32" s="116">
        <v>0.84699999999999998</v>
      </c>
      <c r="J32" s="116">
        <v>0.85099999999999998</v>
      </c>
      <c r="K32" s="116">
        <v>0.85399999999999998</v>
      </c>
      <c r="L32" s="116">
        <v>0.85699999999999998</v>
      </c>
      <c r="M32" s="116">
        <v>0.86</v>
      </c>
    </row>
    <row r="33" spans="1:13" x14ac:dyDescent="0.25">
      <c r="A33" s="114">
        <v>62</v>
      </c>
      <c r="B33" s="116">
        <v>0.86399999999999999</v>
      </c>
      <c r="C33" s="116">
        <v>0.86699999999999999</v>
      </c>
      <c r="D33" s="116">
        <v>0.871</v>
      </c>
      <c r="E33" s="116">
        <v>0.874</v>
      </c>
      <c r="F33" s="116">
        <v>0.878</v>
      </c>
      <c r="G33" s="116">
        <v>0.88100000000000001</v>
      </c>
      <c r="H33" s="116">
        <v>0.88500000000000001</v>
      </c>
      <c r="I33" s="116">
        <v>0.88800000000000001</v>
      </c>
      <c r="J33" s="116">
        <v>0.89200000000000002</v>
      </c>
      <c r="K33" s="116">
        <v>0.89500000000000002</v>
      </c>
      <c r="L33" s="116">
        <v>0.89900000000000002</v>
      </c>
      <c r="M33" s="116">
        <v>0.90200000000000002</v>
      </c>
    </row>
    <row r="34" spans="1:13" x14ac:dyDescent="0.25">
      <c r="A34" s="114">
        <v>63</v>
      </c>
      <c r="B34" s="116">
        <v>0.90600000000000003</v>
      </c>
      <c r="C34" s="116">
        <v>0.91</v>
      </c>
      <c r="D34" s="116">
        <v>0.91400000000000003</v>
      </c>
      <c r="E34" s="116">
        <v>0.91800000000000004</v>
      </c>
      <c r="F34" s="116">
        <v>0.92100000000000004</v>
      </c>
      <c r="G34" s="116">
        <v>0.92500000000000004</v>
      </c>
      <c r="H34" s="116">
        <v>0.92900000000000005</v>
      </c>
      <c r="I34" s="116">
        <v>0.93300000000000005</v>
      </c>
      <c r="J34" s="116">
        <v>0.93700000000000006</v>
      </c>
      <c r="K34" s="116">
        <v>0.94099999999999995</v>
      </c>
      <c r="L34" s="116">
        <v>0.94399999999999995</v>
      </c>
      <c r="M34" s="116">
        <v>0.94799999999999995</v>
      </c>
    </row>
    <row r="35" spans="1:13" x14ac:dyDescent="0.25">
      <c r="A35" s="114">
        <v>64</v>
      </c>
      <c r="B35" s="116">
        <v>0.95199999999999996</v>
      </c>
      <c r="C35" s="116">
        <v>0.95599999999999996</v>
      </c>
      <c r="D35" s="116">
        <v>0.96</v>
      </c>
      <c r="E35" s="116">
        <v>0.96499999999999997</v>
      </c>
      <c r="F35" s="116">
        <v>0.96899999999999997</v>
      </c>
      <c r="G35" s="116">
        <v>0.97299999999999998</v>
      </c>
      <c r="H35" s="116">
        <v>0.97699999999999998</v>
      </c>
      <c r="I35" s="116">
        <v>0.98099999999999998</v>
      </c>
      <c r="J35" s="116">
        <v>0.98499999999999999</v>
      </c>
      <c r="K35" s="116">
        <v>0.99</v>
      </c>
      <c r="L35" s="116">
        <v>0.99399999999999999</v>
      </c>
      <c r="M35" s="116">
        <v>0.998</v>
      </c>
    </row>
    <row r="36" spans="1:13" x14ac:dyDescent="0.25">
      <c r="A36" s="114">
        <v>65</v>
      </c>
      <c r="B36" s="116">
        <v>1</v>
      </c>
      <c r="C36" s="116"/>
      <c r="D36" s="116"/>
      <c r="E36" s="116"/>
      <c r="F36" s="116"/>
      <c r="G36" s="116"/>
      <c r="H36" s="116"/>
      <c r="I36" s="116"/>
      <c r="J36" s="116"/>
      <c r="K36" s="116"/>
      <c r="L36" s="116"/>
      <c r="M36" s="116"/>
    </row>
    <row r="43" spans="1:13" ht="39.6" customHeight="1" x14ac:dyDescent="0.25"/>
    <row r="45" spans="1:13" ht="27.6" customHeight="1" x14ac:dyDescent="0.25"/>
  </sheetData>
  <sheetProtection algorithmName="SHA-512" hashValue="MfeZwrH80s5EEoiJonZsx++9Qrw/7xk+gli3E95xyiqK8wwuqfotAZ7yZ5gCS6U4CmxQlAZ7+ISAqByR40Dw9g==" saltValue="8zRHae6+WxAHYcQzluUexQ==" spinCount="100000" sheet="1" objects="1" scenarios="1"/>
  <conditionalFormatting sqref="A6:A16">
    <cfRule type="expression" dxfId="867" priority="21" stopIfTrue="1">
      <formula>MOD(ROW(),2)=0</formula>
    </cfRule>
    <cfRule type="expression" dxfId="866" priority="22" stopIfTrue="1">
      <formula>MOD(ROW(),2)&lt;&gt;0</formula>
    </cfRule>
  </conditionalFormatting>
  <conditionalFormatting sqref="B6:M16 C17:M20">
    <cfRule type="expression" dxfId="865" priority="23" stopIfTrue="1">
      <formula>MOD(ROW(),2)=0</formula>
    </cfRule>
    <cfRule type="expression" dxfId="864" priority="24" stopIfTrue="1">
      <formula>MOD(ROW(),2)&lt;&gt;0</formula>
    </cfRule>
  </conditionalFormatting>
  <conditionalFormatting sqref="A25:A36">
    <cfRule type="expression" dxfId="863" priority="11" stopIfTrue="1">
      <formula>MOD(ROW(),2)=0</formula>
    </cfRule>
    <cfRule type="expression" dxfId="862" priority="12" stopIfTrue="1">
      <formula>MOD(ROW(),2)&lt;&gt;0</formula>
    </cfRule>
  </conditionalFormatting>
  <conditionalFormatting sqref="B25:M36">
    <cfRule type="expression" dxfId="861" priority="13" stopIfTrue="1">
      <formula>MOD(ROW(),2)=0</formula>
    </cfRule>
    <cfRule type="expression" dxfId="860" priority="14" stopIfTrue="1">
      <formula>MOD(ROW(),2)&lt;&gt;0</formula>
    </cfRule>
  </conditionalFormatting>
  <conditionalFormatting sqref="A18:A20">
    <cfRule type="expression" dxfId="859" priority="7" stopIfTrue="1">
      <formula>MOD(ROW(),2)=0</formula>
    </cfRule>
    <cfRule type="expression" dxfId="858" priority="8" stopIfTrue="1">
      <formula>MOD(ROW(),2)&lt;&gt;0</formula>
    </cfRule>
  </conditionalFormatting>
  <conditionalFormatting sqref="A17">
    <cfRule type="expression" dxfId="857" priority="5" stopIfTrue="1">
      <formula>MOD(ROW(),2)=0</formula>
    </cfRule>
    <cfRule type="expression" dxfId="856" priority="6" stopIfTrue="1">
      <formula>MOD(ROW(),2)&lt;&gt;0</formula>
    </cfRule>
  </conditionalFormatting>
  <conditionalFormatting sqref="B17">
    <cfRule type="expression" dxfId="855" priority="3" stopIfTrue="1">
      <formula>MOD(ROW(),2)=0</formula>
    </cfRule>
    <cfRule type="expression" dxfId="854" priority="4" stopIfTrue="1">
      <formula>MOD(ROW(),2)&lt;&gt;0</formula>
    </cfRule>
  </conditionalFormatting>
  <conditionalFormatting sqref="B18:B20">
    <cfRule type="expression" dxfId="853" priority="1" stopIfTrue="1">
      <formula>MOD(ROW(),2)=0</formula>
    </cfRule>
    <cfRule type="expression" dxfId="8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x-405</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425</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405</v>
      </c>
      <c r="C14" s="97"/>
      <c r="D14" s="97"/>
      <c r="E14" s="97"/>
      <c r="F14" s="97"/>
      <c r="G14" s="97"/>
      <c r="H14" s="97"/>
      <c r="I14" s="97"/>
      <c r="J14" s="97"/>
      <c r="K14" s="97"/>
      <c r="L14" s="97"/>
      <c r="M14" s="97"/>
    </row>
    <row r="15" spans="1:13" x14ac:dyDescent="0.25">
      <c r="A15" s="96" t="s">
        <v>53</v>
      </c>
      <c r="B15" s="97" t="s">
        <v>426</v>
      </c>
      <c r="C15" s="97"/>
      <c r="D15" s="97"/>
      <c r="E15" s="97"/>
      <c r="F15" s="97"/>
      <c r="G15" s="97"/>
      <c r="H15" s="97"/>
      <c r="I15" s="97"/>
      <c r="J15" s="97"/>
      <c r="K15" s="97"/>
      <c r="L15" s="97"/>
      <c r="M15" s="97"/>
    </row>
    <row r="16" spans="1:13" x14ac:dyDescent="0.25">
      <c r="A16" s="96" t="s">
        <v>54</v>
      </c>
      <c r="B16" s="97" t="s">
        <v>427</v>
      </c>
      <c r="C16" s="97"/>
      <c r="D16" s="97"/>
      <c r="E16" s="97"/>
      <c r="F16" s="97"/>
      <c r="G16" s="97"/>
      <c r="H16" s="97"/>
      <c r="I16" s="97"/>
      <c r="J16" s="97"/>
      <c r="K16" s="97"/>
      <c r="L16" s="97"/>
      <c r="M16" s="97"/>
    </row>
    <row r="17" spans="1:13" ht="26.4" x14ac:dyDescent="0.25">
      <c r="A17" s="96" t="s">
        <v>1131</v>
      </c>
      <c r="B17" s="97"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0.68799999999999994</v>
      </c>
      <c r="C26" s="116">
        <v>0.69</v>
      </c>
      <c r="D26" s="116">
        <v>0.69299999999999995</v>
      </c>
      <c r="E26" s="116">
        <v>0.69499999999999995</v>
      </c>
      <c r="F26" s="116">
        <v>0.69699999999999995</v>
      </c>
      <c r="G26" s="116">
        <v>0.69899999999999995</v>
      </c>
      <c r="H26" s="116">
        <v>0.70199999999999996</v>
      </c>
      <c r="I26" s="116">
        <v>0.70399999999999996</v>
      </c>
      <c r="J26" s="116">
        <v>0.70599999999999996</v>
      </c>
      <c r="K26" s="116">
        <v>0.70799999999999996</v>
      </c>
      <c r="L26" s="116">
        <v>0.71</v>
      </c>
      <c r="M26" s="116">
        <v>0.71299999999999997</v>
      </c>
    </row>
    <row r="27" spans="1:13" x14ac:dyDescent="0.25">
      <c r="A27" s="114">
        <v>56</v>
      </c>
      <c r="B27" s="116">
        <v>0.71499999999999997</v>
      </c>
      <c r="C27" s="116">
        <v>0.71699999999999997</v>
      </c>
      <c r="D27" s="116">
        <v>0.72</v>
      </c>
      <c r="E27" s="116">
        <v>0.72199999999999998</v>
      </c>
      <c r="F27" s="116">
        <v>0.72399999999999998</v>
      </c>
      <c r="G27" s="116">
        <v>0.72699999999999998</v>
      </c>
      <c r="H27" s="116">
        <v>0.72899999999999998</v>
      </c>
      <c r="I27" s="116">
        <v>0.73199999999999998</v>
      </c>
      <c r="J27" s="116">
        <v>0.73399999999999999</v>
      </c>
      <c r="K27" s="116">
        <v>0.73599999999999999</v>
      </c>
      <c r="L27" s="116">
        <v>0.73899999999999999</v>
      </c>
      <c r="M27" s="116">
        <v>0.74099999999999999</v>
      </c>
    </row>
    <row r="28" spans="1:13" x14ac:dyDescent="0.25">
      <c r="A28" s="114">
        <v>57</v>
      </c>
      <c r="B28" s="116">
        <v>0.74399999999999999</v>
      </c>
      <c r="C28" s="116">
        <v>0.746</v>
      </c>
      <c r="D28" s="116">
        <v>0.749</v>
      </c>
      <c r="E28" s="116">
        <v>0.751</v>
      </c>
      <c r="F28" s="116">
        <v>0.754</v>
      </c>
      <c r="G28" s="116">
        <v>0.75600000000000001</v>
      </c>
      <c r="H28" s="116">
        <v>0.75900000000000001</v>
      </c>
      <c r="I28" s="116">
        <v>0.76100000000000001</v>
      </c>
      <c r="J28" s="116">
        <v>0.76400000000000001</v>
      </c>
      <c r="K28" s="116">
        <v>0.76600000000000001</v>
      </c>
      <c r="L28" s="116">
        <v>0.76900000000000002</v>
      </c>
      <c r="M28" s="116">
        <v>0.77200000000000002</v>
      </c>
    </row>
    <row r="29" spans="1:13" x14ac:dyDescent="0.25">
      <c r="A29" s="114">
        <v>58</v>
      </c>
      <c r="B29" s="116">
        <v>0.77400000000000002</v>
      </c>
      <c r="C29" s="116">
        <v>0.77700000000000002</v>
      </c>
      <c r="D29" s="116">
        <v>0.78</v>
      </c>
      <c r="E29" s="116">
        <v>0.78200000000000003</v>
      </c>
      <c r="F29" s="116">
        <v>0.78500000000000003</v>
      </c>
      <c r="G29" s="116">
        <v>0.78800000000000003</v>
      </c>
      <c r="H29" s="116">
        <v>0.79100000000000004</v>
      </c>
      <c r="I29" s="116">
        <v>0.79300000000000004</v>
      </c>
      <c r="J29" s="116">
        <v>0.79600000000000004</v>
      </c>
      <c r="K29" s="116">
        <v>0.79900000000000004</v>
      </c>
      <c r="L29" s="116">
        <v>0.80100000000000005</v>
      </c>
      <c r="M29" s="116">
        <v>0.80400000000000005</v>
      </c>
    </row>
    <row r="30" spans="1:13" x14ac:dyDescent="0.25">
      <c r="A30" s="114">
        <v>59</v>
      </c>
      <c r="B30" s="116">
        <v>0.80700000000000005</v>
      </c>
      <c r="C30" s="116">
        <v>0.80900000000000005</v>
      </c>
      <c r="D30" s="116">
        <v>0.81100000000000005</v>
      </c>
      <c r="E30" s="116">
        <v>0.81299999999999994</v>
      </c>
      <c r="F30" s="116">
        <v>0.81499999999999995</v>
      </c>
      <c r="G30" s="116">
        <v>0.81699999999999995</v>
      </c>
      <c r="H30" s="116">
        <v>0.82</v>
      </c>
      <c r="I30" s="116">
        <v>0.82199999999999995</v>
      </c>
      <c r="J30" s="116">
        <v>0.82399999999999995</v>
      </c>
      <c r="K30" s="116">
        <v>0.82599999999999996</v>
      </c>
      <c r="L30" s="116">
        <v>0.82799999999999996</v>
      </c>
      <c r="M30" s="116">
        <v>0.83</v>
      </c>
    </row>
    <row r="31" spans="1:13" x14ac:dyDescent="0.25">
      <c r="A31" s="114">
        <v>60</v>
      </c>
      <c r="B31" s="116">
        <v>0.83299999999999996</v>
      </c>
      <c r="C31" s="116">
        <v>0.83499999999999996</v>
      </c>
      <c r="D31" s="116">
        <v>0.83699999999999997</v>
      </c>
      <c r="E31" s="116">
        <v>0.84</v>
      </c>
      <c r="F31" s="116">
        <v>0.84199999999999997</v>
      </c>
      <c r="G31" s="116">
        <v>0.84399999999999997</v>
      </c>
      <c r="H31" s="116">
        <v>0.84699999999999998</v>
      </c>
      <c r="I31" s="116">
        <v>0.84899999999999998</v>
      </c>
      <c r="J31" s="116">
        <v>0.85099999999999998</v>
      </c>
      <c r="K31" s="116">
        <v>0.85399999999999998</v>
      </c>
      <c r="L31" s="116">
        <v>0.85599999999999998</v>
      </c>
      <c r="M31" s="116">
        <v>0.85799999999999998</v>
      </c>
    </row>
    <row r="32" spans="1:13" x14ac:dyDescent="0.25">
      <c r="A32" s="114">
        <v>61</v>
      </c>
      <c r="B32" s="116">
        <v>0.86099999999999999</v>
      </c>
      <c r="C32" s="116">
        <v>0.86299999999999999</v>
      </c>
      <c r="D32" s="116">
        <v>0.86599999999999999</v>
      </c>
      <c r="E32" s="116">
        <v>0.86799999999999999</v>
      </c>
      <c r="F32" s="116">
        <v>0.871</v>
      </c>
      <c r="G32" s="116">
        <v>0.873</v>
      </c>
      <c r="H32" s="116">
        <v>0.876</v>
      </c>
      <c r="I32" s="116">
        <v>0.879</v>
      </c>
      <c r="J32" s="116">
        <v>0.88100000000000001</v>
      </c>
      <c r="K32" s="116">
        <v>0.88400000000000001</v>
      </c>
      <c r="L32" s="116">
        <v>0.88600000000000001</v>
      </c>
      <c r="M32" s="116">
        <v>0.88900000000000001</v>
      </c>
    </row>
    <row r="33" spans="1:13" x14ac:dyDescent="0.25">
      <c r="A33" s="114">
        <v>62</v>
      </c>
      <c r="B33" s="116">
        <v>0.89200000000000002</v>
      </c>
      <c r="C33" s="116">
        <v>0.89400000000000002</v>
      </c>
      <c r="D33" s="116">
        <v>0.89700000000000002</v>
      </c>
      <c r="E33" s="116">
        <v>0.9</v>
      </c>
      <c r="F33" s="116">
        <v>0.90300000000000002</v>
      </c>
      <c r="G33" s="116">
        <v>0.90600000000000003</v>
      </c>
      <c r="H33" s="116">
        <v>0.90800000000000003</v>
      </c>
      <c r="I33" s="116">
        <v>0.91100000000000003</v>
      </c>
      <c r="J33" s="116">
        <v>0.91400000000000003</v>
      </c>
      <c r="K33" s="116">
        <v>0.91700000000000004</v>
      </c>
      <c r="L33" s="116">
        <v>0.92</v>
      </c>
      <c r="M33" s="116">
        <v>0.92200000000000004</v>
      </c>
    </row>
    <row r="34" spans="1:13" x14ac:dyDescent="0.25">
      <c r="A34" s="114">
        <v>63</v>
      </c>
      <c r="B34" s="116">
        <v>0.92500000000000004</v>
      </c>
      <c r="C34" s="116">
        <v>0.92800000000000005</v>
      </c>
      <c r="D34" s="116">
        <v>0.93100000000000005</v>
      </c>
      <c r="E34" s="116">
        <v>0.93500000000000005</v>
      </c>
      <c r="F34" s="116">
        <v>0.93799999999999994</v>
      </c>
      <c r="G34" s="116">
        <v>0.94099999999999995</v>
      </c>
      <c r="H34" s="116">
        <v>0.94399999999999995</v>
      </c>
      <c r="I34" s="116">
        <v>0.94699999999999995</v>
      </c>
      <c r="J34" s="116">
        <v>0.95</v>
      </c>
      <c r="K34" s="116">
        <v>0.95299999999999996</v>
      </c>
      <c r="L34" s="116">
        <v>0.95599999999999996</v>
      </c>
      <c r="M34" s="116">
        <v>0.95899999999999996</v>
      </c>
    </row>
    <row r="35" spans="1:13" x14ac:dyDescent="0.25">
      <c r="A35" s="114">
        <v>64</v>
      </c>
      <c r="B35" s="116">
        <v>0.96199999999999997</v>
      </c>
      <c r="C35" s="116">
        <v>0.96599999999999997</v>
      </c>
      <c r="D35" s="116">
        <v>0.96899999999999997</v>
      </c>
      <c r="E35" s="116">
        <v>0.97199999999999998</v>
      </c>
      <c r="F35" s="116">
        <v>0.97599999999999998</v>
      </c>
      <c r="G35" s="116">
        <v>0.97899999999999998</v>
      </c>
      <c r="H35" s="116">
        <v>0.98199999999999998</v>
      </c>
      <c r="I35" s="116">
        <v>0.98499999999999999</v>
      </c>
      <c r="J35" s="116">
        <v>0.98899999999999999</v>
      </c>
      <c r="K35" s="116">
        <v>0.99199999999999999</v>
      </c>
      <c r="L35" s="116">
        <v>0.995</v>
      </c>
      <c r="M35" s="116">
        <v>0.998</v>
      </c>
    </row>
    <row r="36" spans="1:13" x14ac:dyDescent="0.25">
      <c r="A36" s="114">
        <v>65</v>
      </c>
      <c r="B36" s="116">
        <v>1</v>
      </c>
      <c r="C36" s="116"/>
      <c r="D36" s="116"/>
      <c r="E36" s="116"/>
      <c r="F36" s="116"/>
      <c r="G36" s="116"/>
      <c r="H36" s="116"/>
      <c r="I36" s="116"/>
      <c r="J36" s="116"/>
      <c r="K36" s="116"/>
      <c r="L36" s="116"/>
      <c r="M36" s="116"/>
    </row>
    <row r="43" spans="1:13" ht="39.6" customHeight="1" x14ac:dyDescent="0.25"/>
    <row r="45" spans="1:13" ht="27.6" customHeight="1" x14ac:dyDescent="0.25"/>
  </sheetData>
  <sheetProtection algorithmName="SHA-512" hashValue="coz5HrDlOrPFJ7seKVshEJU24qM/WLVSI1uWOY91KWi3s4MNajmAgWWeHg+Hwrunf4EL2ds1/etOCv8cQ4oSGQ==" saltValue="e84YRcsFcxa9FeRuoAPA3w==" spinCount="100000" sheet="1" objects="1" scenarios="1"/>
  <conditionalFormatting sqref="A6:A20">
    <cfRule type="expression" dxfId="851" priority="13" stopIfTrue="1">
      <formula>MOD(ROW(),2)=0</formula>
    </cfRule>
    <cfRule type="expression" dxfId="850" priority="14" stopIfTrue="1">
      <formula>MOD(ROW(),2)&lt;&gt;0</formula>
    </cfRule>
  </conditionalFormatting>
  <conditionalFormatting sqref="B6:M17 C18:M20">
    <cfRule type="expression" dxfId="849" priority="15" stopIfTrue="1">
      <formula>MOD(ROW(),2)=0</formula>
    </cfRule>
    <cfRule type="expression" dxfId="848" priority="16" stopIfTrue="1">
      <formula>MOD(ROW(),2)&lt;&gt;0</formula>
    </cfRule>
  </conditionalFormatting>
  <conditionalFormatting sqref="A25:A36">
    <cfRule type="expression" dxfId="847" priority="3" stopIfTrue="1">
      <formula>MOD(ROW(),2)=0</formula>
    </cfRule>
    <cfRule type="expression" dxfId="846" priority="4" stopIfTrue="1">
      <formula>MOD(ROW(),2)&lt;&gt;0</formula>
    </cfRule>
  </conditionalFormatting>
  <conditionalFormatting sqref="B25:M36">
    <cfRule type="expression" dxfId="845" priority="5" stopIfTrue="1">
      <formula>MOD(ROW(),2)=0</formula>
    </cfRule>
    <cfRule type="expression" dxfId="844" priority="6" stopIfTrue="1">
      <formula>MOD(ROW(),2)&lt;&gt;0</formula>
    </cfRule>
  </conditionalFormatting>
  <conditionalFormatting sqref="B18:B20">
    <cfRule type="expression" dxfId="843" priority="1" stopIfTrue="1">
      <formula>MOD(ROW(),2)=0</formula>
    </cfRule>
    <cfRule type="expression" dxfId="8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x-406</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1134</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406</v>
      </c>
      <c r="C14" s="97"/>
      <c r="D14" s="97"/>
      <c r="E14" s="97"/>
      <c r="F14" s="97"/>
      <c r="G14" s="97"/>
      <c r="H14" s="97"/>
      <c r="I14" s="97"/>
      <c r="J14" s="97"/>
      <c r="K14" s="97"/>
      <c r="L14" s="97"/>
      <c r="M14" s="97"/>
    </row>
    <row r="15" spans="1:13" x14ac:dyDescent="0.25">
      <c r="A15" s="96" t="s">
        <v>53</v>
      </c>
      <c r="B15" s="97" t="s">
        <v>429</v>
      </c>
      <c r="C15" s="97"/>
      <c r="D15" s="97"/>
      <c r="E15" s="97"/>
      <c r="F15" s="97"/>
      <c r="G15" s="97"/>
      <c r="H15" s="97"/>
      <c r="I15" s="97"/>
      <c r="J15" s="97"/>
      <c r="K15" s="97"/>
      <c r="L15" s="97"/>
      <c r="M15" s="97"/>
    </row>
    <row r="16" spans="1:13" x14ac:dyDescent="0.25">
      <c r="A16" s="96" t="s">
        <v>54</v>
      </c>
      <c r="B16" s="97" t="s">
        <v>430</v>
      </c>
      <c r="C16" s="97"/>
      <c r="D16" s="97"/>
      <c r="E16" s="97"/>
      <c r="F16" s="97"/>
      <c r="G16" s="97"/>
      <c r="H16" s="97"/>
      <c r="I16" s="97"/>
      <c r="J16" s="97"/>
      <c r="K16" s="97"/>
      <c r="L16" s="97"/>
      <c r="M16" s="97"/>
    </row>
    <row r="17" spans="1:13" ht="26.4" x14ac:dyDescent="0.25">
      <c r="A17" s="96" t="s">
        <v>1131</v>
      </c>
      <c r="B17" s="97"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0.64100000000000001</v>
      </c>
      <c r="C26" s="116">
        <v>0.64300000000000002</v>
      </c>
      <c r="D26" s="116">
        <v>0.64500000000000002</v>
      </c>
      <c r="E26" s="116">
        <v>0.64700000000000002</v>
      </c>
      <c r="F26" s="116">
        <v>0.64900000000000002</v>
      </c>
      <c r="G26" s="116">
        <v>0.65200000000000002</v>
      </c>
      <c r="H26" s="116">
        <v>0.65400000000000003</v>
      </c>
      <c r="I26" s="116">
        <v>0.65600000000000003</v>
      </c>
      <c r="J26" s="116">
        <v>0.65800000000000003</v>
      </c>
      <c r="K26" s="116">
        <v>0.66</v>
      </c>
      <c r="L26" s="116">
        <v>0.66200000000000003</v>
      </c>
      <c r="M26" s="116">
        <v>0.66400000000000003</v>
      </c>
    </row>
    <row r="27" spans="1:13" x14ac:dyDescent="0.25">
      <c r="A27" s="114">
        <v>56</v>
      </c>
      <c r="B27" s="116">
        <v>0.66700000000000004</v>
      </c>
      <c r="C27" s="116">
        <v>0.66900000000000004</v>
      </c>
      <c r="D27" s="116">
        <v>0.67100000000000004</v>
      </c>
      <c r="E27" s="116">
        <v>0.67300000000000004</v>
      </c>
      <c r="F27" s="116">
        <v>0.67600000000000005</v>
      </c>
      <c r="G27" s="116">
        <v>0.67800000000000005</v>
      </c>
      <c r="H27" s="116">
        <v>0.68</v>
      </c>
      <c r="I27" s="116">
        <v>0.68200000000000005</v>
      </c>
      <c r="J27" s="116">
        <v>0.68500000000000005</v>
      </c>
      <c r="K27" s="116">
        <v>0.68700000000000006</v>
      </c>
      <c r="L27" s="116">
        <v>0.68899999999999995</v>
      </c>
      <c r="M27" s="116">
        <v>0.69199999999999995</v>
      </c>
    </row>
    <row r="28" spans="1:13" x14ac:dyDescent="0.25">
      <c r="A28" s="114">
        <v>57</v>
      </c>
      <c r="B28" s="116">
        <v>0.69399999999999995</v>
      </c>
      <c r="C28" s="116">
        <v>0.69599999999999995</v>
      </c>
      <c r="D28" s="116">
        <v>0.69899999999999995</v>
      </c>
      <c r="E28" s="116">
        <v>0.70099999999999996</v>
      </c>
      <c r="F28" s="116">
        <v>0.70399999999999996</v>
      </c>
      <c r="G28" s="116">
        <v>0.70599999999999996</v>
      </c>
      <c r="H28" s="116">
        <v>0.70799999999999996</v>
      </c>
      <c r="I28" s="116">
        <v>0.71099999999999997</v>
      </c>
      <c r="J28" s="116">
        <v>0.71299999999999997</v>
      </c>
      <c r="K28" s="116">
        <v>0.71599999999999997</v>
      </c>
      <c r="L28" s="116">
        <v>0.71799999999999997</v>
      </c>
      <c r="M28" s="116">
        <v>0.72099999999999997</v>
      </c>
    </row>
    <row r="29" spans="1:13" x14ac:dyDescent="0.25">
      <c r="A29" s="114">
        <v>58</v>
      </c>
      <c r="B29" s="116">
        <v>0.72299999999999998</v>
      </c>
      <c r="C29" s="116">
        <v>0.72599999999999998</v>
      </c>
      <c r="D29" s="116">
        <v>0.72799999999999998</v>
      </c>
      <c r="E29" s="116">
        <v>0.73099999999999998</v>
      </c>
      <c r="F29" s="116">
        <v>0.73399999999999999</v>
      </c>
      <c r="G29" s="116">
        <v>0.73599999999999999</v>
      </c>
      <c r="H29" s="116">
        <v>0.73899999999999999</v>
      </c>
      <c r="I29" s="116">
        <v>0.74099999999999999</v>
      </c>
      <c r="J29" s="116">
        <v>0.74399999999999999</v>
      </c>
      <c r="K29" s="116">
        <v>0.747</v>
      </c>
      <c r="L29" s="116">
        <v>0.749</v>
      </c>
      <c r="M29" s="116">
        <v>0.752</v>
      </c>
    </row>
    <row r="30" spans="1:13" x14ac:dyDescent="0.25">
      <c r="A30" s="114">
        <v>59</v>
      </c>
      <c r="B30" s="116">
        <v>0.755</v>
      </c>
      <c r="C30" s="116">
        <v>0.75700000000000001</v>
      </c>
      <c r="D30" s="116">
        <v>0.76</v>
      </c>
      <c r="E30" s="116">
        <v>0.76300000000000001</v>
      </c>
      <c r="F30" s="116">
        <v>0.76600000000000001</v>
      </c>
      <c r="G30" s="116">
        <v>0.76900000000000002</v>
      </c>
      <c r="H30" s="116">
        <v>0.77100000000000002</v>
      </c>
      <c r="I30" s="116">
        <v>0.77400000000000002</v>
      </c>
      <c r="J30" s="116">
        <v>0.77700000000000002</v>
      </c>
      <c r="K30" s="116">
        <v>0.78</v>
      </c>
      <c r="L30" s="116">
        <v>0.78300000000000003</v>
      </c>
      <c r="M30" s="116">
        <v>0.78500000000000003</v>
      </c>
    </row>
    <row r="31" spans="1:13" x14ac:dyDescent="0.25">
      <c r="A31" s="114">
        <v>60</v>
      </c>
      <c r="B31" s="116">
        <v>0.78800000000000003</v>
      </c>
      <c r="C31" s="116">
        <v>0.79100000000000004</v>
      </c>
      <c r="D31" s="116">
        <v>0.79400000000000004</v>
      </c>
      <c r="E31" s="116">
        <v>0.79700000000000004</v>
      </c>
      <c r="F31" s="116">
        <v>0.8</v>
      </c>
      <c r="G31" s="116">
        <v>0.80300000000000005</v>
      </c>
      <c r="H31" s="116">
        <v>0.80600000000000005</v>
      </c>
      <c r="I31" s="116">
        <v>0.80900000000000005</v>
      </c>
      <c r="J31" s="116">
        <v>0.81200000000000006</v>
      </c>
      <c r="K31" s="116">
        <v>0.81499999999999995</v>
      </c>
      <c r="L31" s="116">
        <v>0.81799999999999995</v>
      </c>
      <c r="M31" s="116">
        <v>0.82099999999999995</v>
      </c>
    </row>
    <row r="32" spans="1:13" x14ac:dyDescent="0.25">
      <c r="A32" s="114">
        <v>61</v>
      </c>
      <c r="B32" s="116">
        <v>0.82499999999999996</v>
      </c>
      <c r="C32" s="116">
        <v>0.82799999999999996</v>
      </c>
      <c r="D32" s="116">
        <v>0.83099999999999996</v>
      </c>
      <c r="E32" s="116">
        <v>0.83399999999999996</v>
      </c>
      <c r="F32" s="116">
        <v>0.83799999999999997</v>
      </c>
      <c r="G32" s="116">
        <v>0.84099999999999997</v>
      </c>
      <c r="H32" s="116">
        <v>0.84399999999999997</v>
      </c>
      <c r="I32" s="116">
        <v>0.84699999999999998</v>
      </c>
      <c r="J32" s="116">
        <v>0.85099999999999998</v>
      </c>
      <c r="K32" s="116">
        <v>0.85399999999999998</v>
      </c>
      <c r="L32" s="116">
        <v>0.85699999999999998</v>
      </c>
      <c r="M32" s="116">
        <v>0.86</v>
      </c>
    </row>
    <row r="33" spans="1:13" x14ac:dyDescent="0.25">
      <c r="A33" s="114">
        <v>62</v>
      </c>
      <c r="B33" s="116">
        <v>0.86399999999999999</v>
      </c>
      <c r="C33" s="116">
        <v>0.86699999999999999</v>
      </c>
      <c r="D33" s="116">
        <v>0.871</v>
      </c>
      <c r="E33" s="116">
        <v>0.874</v>
      </c>
      <c r="F33" s="116">
        <v>0.878</v>
      </c>
      <c r="G33" s="116">
        <v>0.88100000000000001</v>
      </c>
      <c r="H33" s="116">
        <v>0.88500000000000001</v>
      </c>
      <c r="I33" s="116">
        <v>0.88800000000000001</v>
      </c>
      <c r="J33" s="116">
        <v>0.89200000000000002</v>
      </c>
      <c r="K33" s="116">
        <v>0.89500000000000002</v>
      </c>
      <c r="L33" s="116">
        <v>0.89900000000000002</v>
      </c>
      <c r="M33" s="116">
        <v>0.90200000000000002</v>
      </c>
    </row>
    <row r="34" spans="1:13" x14ac:dyDescent="0.25">
      <c r="A34" s="114">
        <v>63</v>
      </c>
      <c r="B34" s="116">
        <v>0.90600000000000003</v>
      </c>
      <c r="C34" s="116">
        <v>0.91</v>
      </c>
      <c r="D34" s="116">
        <v>0.91400000000000003</v>
      </c>
      <c r="E34" s="116">
        <v>0.91800000000000004</v>
      </c>
      <c r="F34" s="116">
        <v>0.92100000000000004</v>
      </c>
      <c r="G34" s="116">
        <v>0.92500000000000004</v>
      </c>
      <c r="H34" s="116">
        <v>0.92900000000000005</v>
      </c>
      <c r="I34" s="116">
        <v>0.93300000000000005</v>
      </c>
      <c r="J34" s="116">
        <v>0.93700000000000006</v>
      </c>
      <c r="K34" s="116">
        <v>0.94099999999999995</v>
      </c>
      <c r="L34" s="116">
        <v>0.94399999999999995</v>
      </c>
      <c r="M34" s="116">
        <v>0.94799999999999995</v>
      </c>
    </row>
    <row r="35" spans="1:13" x14ac:dyDescent="0.25">
      <c r="A35" s="114">
        <v>64</v>
      </c>
      <c r="B35" s="116">
        <v>0.95199999999999996</v>
      </c>
      <c r="C35" s="116">
        <v>0.95599999999999996</v>
      </c>
      <c r="D35" s="116">
        <v>0.96</v>
      </c>
      <c r="E35" s="116">
        <v>0.96499999999999997</v>
      </c>
      <c r="F35" s="116">
        <v>0.96899999999999997</v>
      </c>
      <c r="G35" s="116">
        <v>0.97299999999999998</v>
      </c>
      <c r="H35" s="116">
        <v>0.97699999999999998</v>
      </c>
      <c r="I35" s="116">
        <v>0.98099999999999998</v>
      </c>
      <c r="J35" s="116">
        <v>0.98499999999999999</v>
      </c>
      <c r="K35" s="116">
        <v>0.99</v>
      </c>
      <c r="L35" s="116">
        <v>0.99399999999999999</v>
      </c>
      <c r="M35" s="116">
        <v>0.998</v>
      </c>
    </row>
    <row r="36" spans="1:13" x14ac:dyDescent="0.25">
      <c r="A36" s="114">
        <v>65</v>
      </c>
      <c r="B36" s="116">
        <v>1</v>
      </c>
      <c r="C36" s="116"/>
      <c r="D36" s="116"/>
      <c r="E36" s="116"/>
      <c r="F36" s="116"/>
      <c r="G36" s="116"/>
      <c r="H36" s="116"/>
      <c r="I36" s="116"/>
      <c r="J36" s="116"/>
      <c r="K36" s="116"/>
      <c r="L36" s="116"/>
      <c r="M36" s="116"/>
    </row>
    <row r="43" spans="1:13" ht="39.6" customHeight="1" x14ac:dyDescent="0.25"/>
    <row r="45" spans="1:13" ht="27.6" customHeight="1" x14ac:dyDescent="0.25"/>
  </sheetData>
  <sheetProtection algorithmName="SHA-512" hashValue="GbgCS3PtblDxc8mDTbWILCC9bOojLUwUTyOLfCeU5KD9Jx/gv8FHHOy1AoxtjzUteCjEbCITEQw5Su54aakpaw==" saltValue="wrHw/fx3qDwvQ2gW2QFFPg==" spinCount="100000" sheet="1" objects="1" scenarios="1"/>
  <conditionalFormatting sqref="A6:A16">
    <cfRule type="expression" dxfId="841" priority="19" stopIfTrue="1">
      <formula>MOD(ROW(),2)=0</formula>
    </cfRule>
    <cfRule type="expression" dxfId="840" priority="20" stopIfTrue="1">
      <formula>MOD(ROW(),2)&lt;&gt;0</formula>
    </cfRule>
  </conditionalFormatting>
  <conditionalFormatting sqref="B6:M16 C17:M20">
    <cfRule type="expression" dxfId="839" priority="21" stopIfTrue="1">
      <formula>MOD(ROW(),2)=0</formula>
    </cfRule>
    <cfRule type="expression" dxfId="838" priority="22" stopIfTrue="1">
      <formula>MOD(ROW(),2)&lt;&gt;0</formula>
    </cfRule>
  </conditionalFormatting>
  <conditionalFormatting sqref="A25:A36">
    <cfRule type="expression" dxfId="837" priority="9" stopIfTrue="1">
      <formula>MOD(ROW(),2)=0</formula>
    </cfRule>
    <cfRule type="expression" dxfId="836" priority="10" stopIfTrue="1">
      <formula>MOD(ROW(),2)&lt;&gt;0</formula>
    </cfRule>
  </conditionalFormatting>
  <conditionalFormatting sqref="B25:M36">
    <cfRule type="expression" dxfId="835" priority="11" stopIfTrue="1">
      <formula>MOD(ROW(),2)=0</formula>
    </cfRule>
    <cfRule type="expression" dxfId="834" priority="12" stopIfTrue="1">
      <formula>MOD(ROW(),2)&lt;&gt;0</formula>
    </cfRule>
  </conditionalFormatting>
  <conditionalFormatting sqref="A17:A20">
    <cfRule type="expression" dxfId="833" priority="5" stopIfTrue="1">
      <formula>MOD(ROW(),2)=0</formula>
    </cfRule>
    <cfRule type="expression" dxfId="832" priority="6" stopIfTrue="1">
      <formula>MOD(ROW(),2)&lt;&gt;0</formula>
    </cfRule>
  </conditionalFormatting>
  <conditionalFormatting sqref="B17">
    <cfRule type="expression" dxfId="831" priority="7" stopIfTrue="1">
      <formula>MOD(ROW(),2)=0</formula>
    </cfRule>
    <cfRule type="expression" dxfId="830" priority="8" stopIfTrue="1">
      <formula>MOD(ROW(),2)&lt;&gt;0</formula>
    </cfRule>
  </conditionalFormatting>
  <conditionalFormatting sqref="B18:B20">
    <cfRule type="expression" dxfId="829" priority="1" stopIfTrue="1">
      <formula>MOD(ROW(),2)=0</formula>
    </cfRule>
    <cfRule type="expression" dxfId="8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x-407</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47</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431</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0</v>
      </c>
      <c r="C13" s="97"/>
      <c r="D13" s="97"/>
      <c r="E13" s="97"/>
      <c r="F13" s="97"/>
      <c r="G13" s="97"/>
      <c r="H13" s="97"/>
      <c r="I13" s="97"/>
      <c r="J13" s="97"/>
      <c r="K13" s="97"/>
      <c r="L13" s="97"/>
      <c r="M13" s="97"/>
    </row>
    <row r="14" spans="1:13" x14ac:dyDescent="0.25">
      <c r="A14" s="96" t="s">
        <v>18</v>
      </c>
      <c r="B14" s="97">
        <v>407</v>
      </c>
      <c r="C14" s="97"/>
      <c r="D14" s="97"/>
      <c r="E14" s="97"/>
      <c r="F14" s="97"/>
      <c r="G14" s="97"/>
      <c r="H14" s="97"/>
      <c r="I14" s="97"/>
      <c r="J14" s="97"/>
      <c r="K14" s="97"/>
      <c r="L14" s="97"/>
      <c r="M14" s="97"/>
    </row>
    <row r="15" spans="1:13" x14ac:dyDescent="0.25">
      <c r="A15" s="96" t="s">
        <v>53</v>
      </c>
      <c r="B15" s="97" t="s">
        <v>432</v>
      </c>
      <c r="C15" s="97"/>
      <c r="D15" s="97"/>
      <c r="E15" s="97"/>
      <c r="F15" s="97"/>
      <c r="G15" s="97"/>
      <c r="H15" s="97"/>
      <c r="I15" s="97"/>
      <c r="J15" s="97"/>
      <c r="K15" s="97"/>
      <c r="L15" s="97"/>
      <c r="M15" s="97"/>
    </row>
    <row r="16" spans="1:13" x14ac:dyDescent="0.25">
      <c r="A16" s="96" t="s">
        <v>54</v>
      </c>
      <c r="B16" s="97" t="s">
        <v>433</v>
      </c>
      <c r="C16" s="97"/>
      <c r="D16" s="97"/>
      <c r="E16" s="97"/>
      <c r="F16" s="97"/>
      <c r="G16" s="97"/>
      <c r="H16" s="97"/>
      <c r="I16" s="97"/>
      <c r="J16" s="97"/>
      <c r="K16" s="97"/>
      <c r="L16" s="97"/>
      <c r="M16" s="97"/>
    </row>
    <row r="17" spans="1:13" ht="26.4" x14ac:dyDescent="0.25">
      <c r="A17" s="96" t="s">
        <v>1131</v>
      </c>
      <c r="B17" s="97"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0.64100000000000001</v>
      </c>
      <c r="C26" s="116">
        <v>0.64300000000000002</v>
      </c>
      <c r="D26" s="116">
        <v>0.64500000000000002</v>
      </c>
      <c r="E26" s="116">
        <v>0.64700000000000002</v>
      </c>
      <c r="F26" s="116">
        <v>0.64900000000000002</v>
      </c>
      <c r="G26" s="116">
        <v>0.65200000000000002</v>
      </c>
      <c r="H26" s="116">
        <v>0.65400000000000003</v>
      </c>
      <c r="I26" s="116">
        <v>0.65600000000000003</v>
      </c>
      <c r="J26" s="116">
        <v>0.65800000000000003</v>
      </c>
      <c r="K26" s="116">
        <v>0.66</v>
      </c>
      <c r="L26" s="116">
        <v>0.66200000000000003</v>
      </c>
      <c r="M26" s="116">
        <v>0.66400000000000003</v>
      </c>
    </row>
    <row r="27" spans="1:13" x14ac:dyDescent="0.25">
      <c r="A27" s="114">
        <v>56</v>
      </c>
      <c r="B27" s="116">
        <v>0.66700000000000004</v>
      </c>
      <c r="C27" s="116">
        <v>0.66900000000000004</v>
      </c>
      <c r="D27" s="116">
        <v>0.67100000000000004</v>
      </c>
      <c r="E27" s="116">
        <v>0.67300000000000004</v>
      </c>
      <c r="F27" s="116">
        <v>0.67600000000000005</v>
      </c>
      <c r="G27" s="116">
        <v>0.67800000000000005</v>
      </c>
      <c r="H27" s="116">
        <v>0.68</v>
      </c>
      <c r="I27" s="116">
        <v>0.68200000000000005</v>
      </c>
      <c r="J27" s="116">
        <v>0.68500000000000005</v>
      </c>
      <c r="K27" s="116">
        <v>0.68700000000000006</v>
      </c>
      <c r="L27" s="116">
        <v>0.68899999999999995</v>
      </c>
      <c r="M27" s="116">
        <v>0.69199999999999995</v>
      </c>
    </row>
    <row r="28" spans="1:13" x14ac:dyDescent="0.25">
      <c r="A28" s="114">
        <v>57</v>
      </c>
      <c r="B28" s="116">
        <v>0.69399999999999995</v>
      </c>
      <c r="C28" s="116">
        <v>0.69599999999999995</v>
      </c>
      <c r="D28" s="116">
        <v>0.69899999999999995</v>
      </c>
      <c r="E28" s="116">
        <v>0.70099999999999996</v>
      </c>
      <c r="F28" s="116">
        <v>0.70399999999999996</v>
      </c>
      <c r="G28" s="116">
        <v>0.70599999999999996</v>
      </c>
      <c r="H28" s="116">
        <v>0.70799999999999996</v>
      </c>
      <c r="I28" s="116">
        <v>0.71099999999999997</v>
      </c>
      <c r="J28" s="116">
        <v>0.71299999999999997</v>
      </c>
      <c r="K28" s="116">
        <v>0.71599999999999997</v>
      </c>
      <c r="L28" s="116">
        <v>0.71799999999999997</v>
      </c>
      <c r="M28" s="116">
        <v>0.72099999999999997</v>
      </c>
    </row>
    <row r="29" spans="1:13" x14ac:dyDescent="0.25">
      <c r="A29" s="114">
        <v>58</v>
      </c>
      <c r="B29" s="116">
        <v>0.72299999999999998</v>
      </c>
      <c r="C29" s="116">
        <v>0.72599999999999998</v>
      </c>
      <c r="D29" s="116">
        <v>0.72799999999999998</v>
      </c>
      <c r="E29" s="116">
        <v>0.73099999999999998</v>
      </c>
      <c r="F29" s="116">
        <v>0.73399999999999999</v>
      </c>
      <c r="G29" s="116">
        <v>0.73599999999999999</v>
      </c>
      <c r="H29" s="116">
        <v>0.73899999999999999</v>
      </c>
      <c r="I29" s="116">
        <v>0.74099999999999999</v>
      </c>
      <c r="J29" s="116">
        <v>0.74399999999999999</v>
      </c>
      <c r="K29" s="116">
        <v>0.747</v>
      </c>
      <c r="L29" s="116">
        <v>0.749</v>
      </c>
      <c r="M29" s="116">
        <v>0.752</v>
      </c>
    </row>
    <row r="30" spans="1:13" x14ac:dyDescent="0.25">
      <c r="A30" s="114">
        <v>59</v>
      </c>
      <c r="B30" s="116">
        <v>0.755</v>
      </c>
      <c r="C30" s="116">
        <v>0.75700000000000001</v>
      </c>
      <c r="D30" s="116">
        <v>0.76</v>
      </c>
      <c r="E30" s="116">
        <v>0.76300000000000001</v>
      </c>
      <c r="F30" s="116">
        <v>0.76600000000000001</v>
      </c>
      <c r="G30" s="116">
        <v>0.76900000000000002</v>
      </c>
      <c r="H30" s="116">
        <v>0.77100000000000002</v>
      </c>
      <c r="I30" s="116">
        <v>0.77400000000000002</v>
      </c>
      <c r="J30" s="116">
        <v>0.77700000000000002</v>
      </c>
      <c r="K30" s="116">
        <v>0.78</v>
      </c>
      <c r="L30" s="116">
        <v>0.78300000000000003</v>
      </c>
      <c r="M30" s="116">
        <v>0.78500000000000003</v>
      </c>
    </row>
    <row r="31" spans="1:13" x14ac:dyDescent="0.25">
      <c r="A31" s="114">
        <v>60</v>
      </c>
      <c r="B31" s="116">
        <v>0.78800000000000003</v>
      </c>
      <c r="C31" s="116">
        <v>0.79100000000000004</v>
      </c>
      <c r="D31" s="116">
        <v>0.79400000000000004</v>
      </c>
      <c r="E31" s="116">
        <v>0.79700000000000004</v>
      </c>
      <c r="F31" s="116">
        <v>0.8</v>
      </c>
      <c r="G31" s="116">
        <v>0.80300000000000005</v>
      </c>
      <c r="H31" s="116">
        <v>0.80600000000000005</v>
      </c>
      <c r="I31" s="116">
        <v>0.80900000000000005</v>
      </c>
      <c r="J31" s="116">
        <v>0.81200000000000006</v>
      </c>
      <c r="K31" s="116">
        <v>0.81499999999999995</v>
      </c>
      <c r="L31" s="116">
        <v>0.81799999999999995</v>
      </c>
      <c r="M31" s="116">
        <v>0.82099999999999995</v>
      </c>
    </row>
    <row r="32" spans="1:13" x14ac:dyDescent="0.25">
      <c r="A32" s="114">
        <v>61</v>
      </c>
      <c r="B32" s="116">
        <v>0.82499999999999996</v>
      </c>
      <c r="C32" s="116">
        <v>0.82799999999999996</v>
      </c>
      <c r="D32" s="116">
        <v>0.83099999999999996</v>
      </c>
      <c r="E32" s="116">
        <v>0.83399999999999996</v>
      </c>
      <c r="F32" s="116">
        <v>0.83799999999999997</v>
      </c>
      <c r="G32" s="116">
        <v>0.84099999999999997</v>
      </c>
      <c r="H32" s="116">
        <v>0.84399999999999997</v>
      </c>
      <c r="I32" s="116">
        <v>0.84699999999999998</v>
      </c>
      <c r="J32" s="116">
        <v>0.85099999999999998</v>
      </c>
      <c r="K32" s="116">
        <v>0.85399999999999998</v>
      </c>
      <c r="L32" s="116">
        <v>0.85699999999999998</v>
      </c>
      <c r="M32" s="116">
        <v>0.86</v>
      </c>
    </row>
    <row r="33" spans="1:13" x14ac:dyDescent="0.25">
      <c r="A33" s="114">
        <v>62</v>
      </c>
      <c r="B33" s="116">
        <v>0.86399999999999999</v>
      </c>
      <c r="C33" s="116">
        <v>0.86699999999999999</v>
      </c>
      <c r="D33" s="116">
        <v>0.871</v>
      </c>
      <c r="E33" s="116">
        <v>0.874</v>
      </c>
      <c r="F33" s="116">
        <v>0.878</v>
      </c>
      <c r="G33" s="116">
        <v>0.88100000000000001</v>
      </c>
      <c r="H33" s="116">
        <v>0.88500000000000001</v>
      </c>
      <c r="I33" s="116">
        <v>0.88800000000000001</v>
      </c>
      <c r="J33" s="116">
        <v>0.89200000000000002</v>
      </c>
      <c r="K33" s="116">
        <v>0.89500000000000002</v>
      </c>
      <c r="L33" s="116">
        <v>0.89900000000000002</v>
      </c>
      <c r="M33" s="116">
        <v>0.90200000000000002</v>
      </c>
    </row>
    <row r="34" spans="1:13" x14ac:dyDescent="0.25">
      <c r="A34" s="114">
        <v>63</v>
      </c>
      <c r="B34" s="116">
        <v>0.90600000000000003</v>
      </c>
      <c r="C34" s="116">
        <v>0.91</v>
      </c>
      <c r="D34" s="116">
        <v>0.91400000000000003</v>
      </c>
      <c r="E34" s="116">
        <v>0.91800000000000004</v>
      </c>
      <c r="F34" s="116">
        <v>0.92100000000000004</v>
      </c>
      <c r="G34" s="116">
        <v>0.92500000000000004</v>
      </c>
      <c r="H34" s="116">
        <v>0.92900000000000005</v>
      </c>
      <c r="I34" s="116">
        <v>0.93300000000000005</v>
      </c>
      <c r="J34" s="116">
        <v>0.93700000000000006</v>
      </c>
      <c r="K34" s="116">
        <v>0.94099999999999995</v>
      </c>
      <c r="L34" s="116">
        <v>0.94399999999999995</v>
      </c>
      <c r="M34" s="116">
        <v>0.94799999999999995</v>
      </c>
    </row>
    <row r="35" spans="1:13" x14ac:dyDescent="0.25">
      <c r="A35" s="114">
        <v>64</v>
      </c>
      <c r="B35" s="116">
        <v>0.95199999999999996</v>
      </c>
      <c r="C35" s="116">
        <v>0.95599999999999996</v>
      </c>
      <c r="D35" s="116">
        <v>0.96</v>
      </c>
      <c r="E35" s="116">
        <v>0.96499999999999997</v>
      </c>
      <c r="F35" s="116">
        <v>0.96899999999999997</v>
      </c>
      <c r="G35" s="116">
        <v>0.97299999999999998</v>
      </c>
      <c r="H35" s="116">
        <v>0.97699999999999998</v>
      </c>
      <c r="I35" s="116">
        <v>0.98099999999999998</v>
      </c>
      <c r="J35" s="116">
        <v>0.98499999999999999</v>
      </c>
      <c r="K35" s="116">
        <v>0.99</v>
      </c>
      <c r="L35" s="116">
        <v>0.99399999999999999</v>
      </c>
      <c r="M35" s="116">
        <v>0.998</v>
      </c>
    </row>
    <row r="36" spans="1:13" x14ac:dyDescent="0.25">
      <c r="A36" s="114">
        <v>65</v>
      </c>
      <c r="B36" s="116">
        <v>1</v>
      </c>
      <c r="C36" s="116"/>
      <c r="D36" s="116"/>
      <c r="E36" s="116"/>
      <c r="F36" s="116"/>
      <c r="G36" s="116"/>
      <c r="H36" s="116"/>
      <c r="I36" s="116"/>
      <c r="J36" s="116"/>
      <c r="K36" s="116"/>
      <c r="L36" s="116"/>
      <c r="M36" s="116"/>
    </row>
    <row r="43" spans="1:13" ht="39.6" customHeight="1" x14ac:dyDescent="0.25"/>
    <row r="45" spans="1:13" ht="27.6" customHeight="1" x14ac:dyDescent="0.25"/>
  </sheetData>
  <sheetProtection algorithmName="SHA-512" hashValue="/xFQrTfTD3juFQU5sWB95ONlJoET0JJohmS/kxSUfUYKZrYssd9U0hmzV8qnFd82I1HXtomZb9oIEvy7uV5X4w==" saltValue="AxPykB+SiLMxYXLNiHVjDA==" spinCount="100000" sheet="1" objects="1" scenarios="1"/>
  <conditionalFormatting sqref="A6:A20">
    <cfRule type="expression" dxfId="827" priority="13" stopIfTrue="1">
      <formula>MOD(ROW(),2)=0</formula>
    </cfRule>
    <cfRule type="expression" dxfId="826" priority="14" stopIfTrue="1">
      <formula>MOD(ROW(),2)&lt;&gt;0</formula>
    </cfRule>
  </conditionalFormatting>
  <conditionalFormatting sqref="B6:M17 C18:M20">
    <cfRule type="expression" dxfId="825" priority="15" stopIfTrue="1">
      <formula>MOD(ROW(),2)=0</formula>
    </cfRule>
    <cfRule type="expression" dxfId="824" priority="16" stopIfTrue="1">
      <formula>MOD(ROW(),2)&lt;&gt;0</formula>
    </cfRule>
  </conditionalFormatting>
  <conditionalFormatting sqref="A25:A36">
    <cfRule type="expression" dxfId="823" priority="3" stopIfTrue="1">
      <formula>MOD(ROW(),2)=0</formula>
    </cfRule>
    <cfRule type="expression" dxfId="822" priority="4" stopIfTrue="1">
      <formula>MOD(ROW(),2)&lt;&gt;0</formula>
    </cfRule>
  </conditionalFormatting>
  <conditionalFormatting sqref="B25:M36">
    <cfRule type="expression" dxfId="821" priority="5" stopIfTrue="1">
      <formula>MOD(ROW(),2)=0</formula>
    </cfRule>
    <cfRule type="expression" dxfId="820" priority="6" stopIfTrue="1">
      <formula>MOD(ROW(),2)&lt;&gt;0</formula>
    </cfRule>
  </conditionalFormatting>
  <conditionalFormatting sqref="B18:B20">
    <cfRule type="expression" dxfId="819" priority="1" stopIfTrue="1">
      <formula>MOD(ROW(),2)=0</formula>
    </cfRule>
    <cfRule type="expression" dxfId="8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x-408</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47</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434</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692</v>
      </c>
      <c r="C12" s="97"/>
      <c r="D12" s="97"/>
      <c r="E12" s="97"/>
      <c r="F12" s="97"/>
      <c r="G12" s="97"/>
      <c r="H12" s="97"/>
      <c r="I12" s="97"/>
      <c r="J12" s="97"/>
      <c r="K12" s="97"/>
      <c r="L12" s="97"/>
      <c r="M12" s="97"/>
    </row>
    <row r="13" spans="1:13" x14ac:dyDescent="0.25">
      <c r="A13" s="96" t="s">
        <v>52</v>
      </c>
      <c r="B13" s="97">
        <v>0</v>
      </c>
      <c r="C13" s="97"/>
      <c r="D13" s="97"/>
      <c r="E13" s="97"/>
      <c r="F13" s="97"/>
      <c r="G13" s="97"/>
      <c r="H13" s="97"/>
      <c r="I13" s="97"/>
      <c r="J13" s="97"/>
      <c r="K13" s="97"/>
      <c r="L13" s="97"/>
      <c r="M13" s="97"/>
    </row>
    <row r="14" spans="1:13" x14ac:dyDescent="0.25">
      <c r="A14" s="96" t="s">
        <v>18</v>
      </c>
      <c r="B14" s="97">
        <v>408</v>
      </c>
      <c r="C14" s="97"/>
      <c r="D14" s="97"/>
      <c r="E14" s="97"/>
      <c r="F14" s="97"/>
      <c r="G14" s="97"/>
      <c r="H14" s="97"/>
      <c r="I14" s="97"/>
      <c r="J14" s="97"/>
      <c r="K14" s="97"/>
      <c r="L14" s="97"/>
      <c r="M14" s="97"/>
    </row>
    <row r="15" spans="1:13" x14ac:dyDescent="0.25">
      <c r="A15" s="96" t="s">
        <v>53</v>
      </c>
      <c r="B15" s="97" t="s">
        <v>435</v>
      </c>
      <c r="C15" s="97"/>
      <c r="D15" s="97"/>
      <c r="E15" s="97"/>
      <c r="F15" s="97"/>
      <c r="G15" s="97"/>
      <c r="H15" s="97"/>
      <c r="I15" s="97"/>
      <c r="J15" s="97"/>
      <c r="K15" s="97"/>
      <c r="L15" s="97"/>
      <c r="M15" s="97"/>
    </row>
    <row r="16" spans="1:13" x14ac:dyDescent="0.25">
      <c r="A16" s="96" t="s">
        <v>54</v>
      </c>
      <c r="B16" s="97" t="s">
        <v>436</v>
      </c>
      <c r="C16" s="97"/>
      <c r="D16" s="97"/>
      <c r="E16" s="97"/>
      <c r="F16" s="97"/>
      <c r="G16" s="97"/>
      <c r="H16" s="97"/>
      <c r="I16" s="97"/>
      <c r="J16" s="97"/>
      <c r="K16" s="97"/>
      <c r="L16" s="97"/>
      <c r="M16" s="97"/>
    </row>
    <row r="17" spans="1:13" ht="26.4" x14ac:dyDescent="0.25">
      <c r="A17" s="96" t="s">
        <v>1131</v>
      </c>
      <c r="B17" s="97"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350</v>
      </c>
      <c r="B25" s="113">
        <v>0</v>
      </c>
      <c r="C25" s="113">
        <v>1</v>
      </c>
      <c r="D25" s="113">
        <v>2</v>
      </c>
      <c r="E25" s="113">
        <v>3</v>
      </c>
      <c r="F25" s="113">
        <v>4</v>
      </c>
      <c r="G25" s="113">
        <v>5</v>
      </c>
      <c r="H25" s="113">
        <v>6</v>
      </c>
      <c r="I25" s="113">
        <v>7</v>
      </c>
      <c r="J25" s="113">
        <v>8</v>
      </c>
      <c r="K25" s="113">
        <v>9</v>
      </c>
      <c r="L25" s="113">
        <v>10</v>
      </c>
      <c r="M25" s="113">
        <v>11</v>
      </c>
    </row>
    <row r="26" spans="1:13" x14ac:dyDescent="0.25">
      <c r="A26" s="114">
        <v>0</v>
      </c>
      <c r="B26" s="116">
        <v>1</v>
      </c>
      <c r="C26" s="116">
        <v>0.998</v>
      </c>
      <c r="D26" s="116">
        <v>0.99299999999999999</v>
      </c>
      <c r="E26" s="116">
        <v>0.98899999999999999</v>
      </c>
      <c r="F26" s="116">
        <v>0.98399999999999999</v>
      </c>
      <c r="G26" s="116">
        <v>0.98</v>
      </c>
      <c r="H26" s="116">
        <v>0.97599999999999998</v>
      </c>
      <c r="I26" s="116">
        <v>0.97099999999999997</v>
      </c>
      <c r="J26" s="116">
        <v>0.96699999999999997</v>
      </c>
      <c r="K26" s="116">
        <v>0.96199999999999997</v>
      </c>
      <c r="L26" s="116">
        <v>0.95799999999999996</v>
      </c>
      <c r="M26" s="116">
        <v>0.95299999999999996</v>
      </c>
    </row>
    <row r="27" spans="1:13" x14ac:dyDescent="0.25">
      <c r="A27" s="114">
        <v>1</v>
      </c>
      <c r="B27" s="116">
        <v>0.94899999999999995</v>
      </c>
      <c r="C27" s="116">
        <v>0.94499999999999995</v>
      </c>
      <c r="D27" s="116">
        <v>0.94099999999999995</v>
      </c>
      <c r="E27" s="116">
        <v>0.93700000000000006</v>
      </c>
      <c r="F27" s="116">
        <v>0.93300000000000005</v>
      </c>
      <c r="G27" s="116">
        <v>0.92900000000000005</v>
      </c>
      <c r="H27" s="116">
        <v>0.92400000000000004</v>
      </c>
      <c r="I27" s="116">
        <v>0.92</v>
      </c>
      <c r="J27" s="116">
        <v>0.91600000000000004</v>
      </c>
      <c r="K27" s="116">
        <v>0.91200000000000003</v>
      </c>
      <c r="L27" s="116">
        <v>0.90800000000000003</v>
      </c>
      <c r="M27" s="116">
        <v>0.90400000000000003</v>
      </c>
    </row>
    <row r="28" spans="1:13" x14ac:dyDescent="0.25">
      <c r="A28" s="114">
        <v>2</v>
      </c>
      <c r="B28" s="116">
        <v>0.9</v>
      </c>
      <c r="C28" s="116">
        <v>0.89600000000000002</v>
      </c>
      <c r="D28" s="116">
        <v>0.89300000000000002</v>
      </c>
      <c r="E28" s="116">
        <v>0.88900000000000001</v>
      </c>
      <c r="F28" s="116">
        <v>0.88500000000000001</v>
      </c>
      <c r="G28" s="116">
        <v>0.88100000000000001</v>
      </c>
      <c r="H28" s="116">
        <v>0.878</v>
      </c>
      <c r="I28" s="116">
        <v>0.874</v>
      </c>
      <c r="J28" s="116">
        <v>0.87</v>
      </c>
      <c r="K28" s="116">
        <v>0.86699999999999999</v>
      </c>
      <c r="L28" s="116">
        <v>0.86299999999999999</v>
      </c>
      <c r="M28" s="116">
        <v>0.85899999999999999</v>
      </c>
    </row>
    <row r="29" spans="1:13" x14ac:dyDescent="0.25">
      <c r="A29" s="114">
        <v>3</v>
      </c>
      <c r="B29" s="116">
        <v>0.85499999999999998</v>
      </c>
      <c r="C29" s="116">
        <v>0.85199999999999998</v>
      </c>
      <c r="D29" s="116">
        <v>0.84799999999999998</v>
      </c>
      <c r="E29" s="116">
        <v>0.84499999999999997</v>
      </c>
      <c r="F29" s="116">
        <v>0.84199999999999997</v>
      </c>
      <c r="G29" s="116">
        <v>0.83799999999999997</v>
      </c>
      <c r="H29" s="116">
        <v>0.83499999999999996</v>
      </c>
      <c r="I29" s="116">
        <v>0.83099999999999996</v>
      </c>
      <c r="J29" s="116">
        <v>0.82799999999999996</v>
      </c>
      <c r="K29" s="116">
        <v>0.82499999999999996</v>
      </c>
      <c r="L29" s="116">
        <v>0.82099999999999995</v>
      </c>
      <c r="M29" s="116">
        <v>0.81799999999999995</v>
      </c>
    </row>
    <row r="30" spans="1:13" x14ac:dyDescent="0.25">
      <c r="A30" s="114">
        <v>4</v>
      </c>
      <c r="B30" s="116">
        <v>0.81399999999999995</v>
      </c>
      <c r="C30" s="116">
        <v>0.81100000000000005</v>
      </c>
      <c r="D30" s="116">
        <v>0.80800000000000005</v>
      </c>
      <c r="E30" s="116">
        <v>0.80500000000000005</v>
      </c>
      <c r="F30" s="116">
        <v>0.80200000000000005</v>
      </c>
      <c r="G30" s="116">
        <v>0.79800000000000004</v>
      </c>
      <c r="H30" s="116">
        <v>0.79500000000000004</v>
      </c>
      <c r="I30" s="116">
        <v>0.79200000000000004</v>
      </c>
      <c r="J30" s="116">
        <v>0.78900000000000003</v>
      </c>
      <c r="K30" s="116">
        <v>0.78600000000000003</v>
      </c>
      <c r="L30" s="116">
        <v>0.78300000000000003</v>
      </c>
      <c r="M30" s="116">
        <v>0.78</v>
      </c>
    </row>
    <row r="31" spans="1:13" x14ac:dyDescent="0.25">
      <c r="A31" s="114">
        <v>5</v>
      </c>
      <c r="B31" s="116">
        <v>0.77600000000000002</v>
      </c>
      <c r="C31" s="116">
        <v>0.77300000000000002</v>
      </c>
      <c r="D31" s="116">
        <v>0.77</v>
      </c>
      <c r="E31" s="116">
        <v>0.76800000000000002</v>
      </c>
      <c r="F31" s="116">
        <v>0.76500000000000001</v>
      </c>
      <c r="G31" s="116">
        <v>0.76200000000000001</v>
      </c>
      <c r="H31" s="116">
        <v>0.75900000000000001</v>
      </c>
      <c r="I31" s="116">
        <v>0.75600000000000001</v>
      </c>
      <c r="J31" s="116">
        <v>0.753</v>
      </c>
      <c r="K31" s="116">
        <v>0.75</v>
      </c>
      <c r="L31" s="116">
        <v>0.747</v>
      </c>
      <c r="M31" s="116">
        <v>0.74399999999999999</v>
      </c>
    </row>
    <row r="32" spans="1:13" x14ac:dyDescent="0.25">
      <c r="A32" s="114">
        <v>6</v>
      </c>
      <c r="B32" s="116">
        <v>0.74099999999999999</v>
      </c>
      <c r="C32" s="116">
        <v>0.73899999999999999</v>
      </c>
      <c r="D32" s="116">
        <v>0.73599999999999999</v>
      </c>
      <c r="E32" s="116">
        <v>0.73299999999999998</v>
      </c>
      <c r="F32" s="116">
        <v>0.73</v>
      </c>
      <c r="G32" s="116">
        <v>0.72799999999999998</v>
      </c>
      <c r="H32" s="116">
        <v>0.72499999999999998</v>
      </c>
      <c r="I32" s="116">
        <v>0.72199999999999998</v>
      </c>
      <c r="J32" s="116">
        <v>0.72</v>
      </c>
      <c r="K32" s="116">
        <v>0.71699999999999997</v>
      </c>
      <c r="L32" s="116">
        <v>0.71399999999999997</v>
      </c>
      <c r="M32" s="116">
        <v>0.71199999999999997</v>
      </c>
    </row>
    <row r="33" spans="1:13" x14ac:dyDescent="0.25">
      <c r="A33" s="114">
        <v>7</v>
      </c>
      <c r="B33" s="116">
        <v>0.70899999999999996</v>
      </c>
      <c r="C33" s="116">
        <v>0.70599999999999996</v>
      </c>
      <c r="D33" s="116">
        <v>0.70399999999999996</v>
      </c>
      <c r="E33" s="116">
        <v>0.70099999999999996</v>
      </c>
      <c r="F33" s="116">
        <v>0.69899999999999995</v>
      </c>
      <c r="G33" s="116">
        <v>0.69599999999999995</v>
      </c>
      <c r="H33" s="116">
        <v>0.69399999999999995</v>
      </c>
      <c r="I33" s="116">
        <v>0.69099999999999995</v>
      </c>
      <c r="J33" s="116">
        <v>0.68899999999999995</v>
      </c>
      <c r="K33" s="116">
        <v>0.68600000000000005</v>
      </c>
      <c r="L33" s="116">
        <v>0.68400000000000005</v>
      </c>
      <c r="M33" s="116">
        <v>0.68100000000000005</v>
      </c>
    </row>
    <row r="34" spans="1:13" x14ac:dyDescent="0.25">
      <c r="A34" s="114">
        <v>8</v>
      </c>
      <c r="B34" s="116">
        <v>0.67900000000000005</v>
      </c>
      <c r="C34" s="116">
        <v>0.67600000000000005</v>
      </c>
      <c r="D34" s="116">
        <v>0.67400000000000004</v>
      </c>
      <c r="E34" s="116">
        <v>0.67200000000000004</v>
      </c>
      <c r="F34" s="116">
        <v>0.66900000000000004</v>
      </c>
      <c r="G34" s="116">
        <v>0.66700000000000004</v>
      </c>
      <c r="H34" s="116">
        <v>0.66500000000000004</v>
      </c>
      <c r="I34" s="116">
        <v>0.66200000000000003</v>
      </c>
      <c r="J34" s="116">
        <v>0.66</v>
      </c>
      <c r="K34" s="116">
        <v>0.65800000000000003</v>
      </c>
      <c r="L34" s="116">
        <v>0.65500000000000003</v>
      </c>
      <c r="M34" s="116">
        <v>0.65300000000000002</v>
      </c>
    </row>
    <row r="35" spans="1:13" x14ac:dyDescent="0.25">
      <c r="A35" s="114">
        <v>9</v>
      </c>
      <c r="B35" s="116">
        <v>0.65100000000000002</v>
      </c>
      <c r="C35" s="116">
        <v>0.64800000000000002</v>
      </c>
      <c r="D35" s="116">
        <v>0.64600000000000002</v>
      </c>
      <c r="E35" s="116">
        <v>0.64400000000000002</v>
      </c>
      <c r="F35" s="116">
        <v>0.64200000000000002</v>
      </c>
      <c r="G35" s="116">
        <v>0.64</v>
      </c>
      <c r="H35" s="116">
        <v>0.63800000000000001</v>
      </c>
      <c r="I35" s="116">
        <v>0.63500000000000001</v>
      </c>
      <c r="J35" s="116">
        <v>0.63300000000000001</v>
      </c>
      <c r="K35" s="116">
        <v>0.63100000000000001</v>
      </c>
      <c r="L35" s="116">
        <v>0.629</v>
      </c>
      <c r="M35" s="116">
        <v>0.627</v>
      </c>
    </row>
    <row r="36" spans="1:13" x14ac:dyDescent="0.25">
      <c r="A36" s="114">
        <v>10</v>
      </c>
      <c r="B36" s="116">
        <v>0.625</v>
      </c>
      <c r="C36" s="116">
        <v>0.622</v>
      </c>
      <c r="D36" s="116">
        <v>0.62</v>
      </c>
      <c r="E36" s="116">
        <v>0.61799999999999999</v>
      </c>
      <c r="F36" s="116">
        <v>0.61599999999999999</v>
      </c>
      <c r="G36" s="116">
        <v>0.61399999999999999</v>
      </c>
      <c r="H36" s="116">
        <v>0.61199999999999999</v>
      </c>
      <c r="I36" s="116">
        <v>0.61</v>
      </c>
      <c r="J36" s="116">
        <v>0.60799999999999998</v>
      </c>
      <c r="K36" s="116">
        <v>0.60599999999999998</v>
      </c>
      <c r="L36" s="116">
        <v>0.60399999999999998</v>
      </c>
      <c r="M36" s="116">
        <v>0.60199999999999998</v>
      </c>
    </row>
    <row r="37" spans="1:13" x14ac:dyDescent="0.25">
      <c r="A37" s="114">
        <v>11</v>
      </c>
      <c r="B37" s="116">
        <v>0.6</v>
      </c>
      <c r="C37" s="116">
        <v>0.59799999999999998</v>
      </c>
      <c r="D37" s="116">
        <v>0.59599999999999997</v>
      </c>
      <c r="E37" s="116">
        <v>0.59399999999999997</v>
      </c>
      <c r="F37" s="116">
        <v>0.59199999999999997</v>
      </c>
      <c r="G37" s="116">
        <v>0.59099999999999997</v>
      </c>
      <c r="H37" s="116">
        <v>0.58899999999999997</v>
      </c>
      <c r="I37" s="116">
        <v>0.58699999999999997</v>
      </c>
      <c r="J37" s="116">
        <v>0.58499999999999996</v>
      </c>
      <c r="K37" s="116">
        <v>0.58299999999999996</v>
      </c>
      <c r="L37" s="116">
        <v>0.58099999999999996</v>
      </c>
      <c r="M37" s="116">
        <v>0.57899999999999996</v>
      </c>
    </row>
    <row r="38" spans="1:13" x14ac:dyDescent="0.25">
      <c r="A38" s="114">
        <v>12</v>
      </c>
      <c r="B38" s="116">
        <v>0.57699999999999996</v>
      </c>
      <c r="C38" s="116">
        <v>0.57499999999999996</v>
      </c>
      <c r="D38" s="116">
        <v>0.57399999999999995</v>
      </c>
      <c r="E38" s="116">
        <v>0.57199999999999995</v>
      </c>
      <c r="F38" s="116">
        <v>0.56999999999999995</v>
      </c>
      <c r="G38" s="116">
        <v>0.56799999999999995</v>
      </c>
      <c r="H38" s="116">
        <v>0.56599999999999995</v>
      </c>
      <c r="I38" s="116">
        <v>0.56499999999999995</v>
      </c>
      <c r="J38" s="116">
        <v>0.56299999999999994</v>
      </c>
      <c r="K38" s="116">
        <v>0.56100000000000005</v>
      </c>
      <c r="L38" s="116">
        <v>0.55900000000000005</v>
      </c>
      <c r="M38" s="116">
        <v>0.55800000000000005</v>
      </c>
    </row>
    <row r="39" spans="1:13" x14ac:dyDescent="0.25">
      <c r="A39" s="114">
        <v>13</v>
      </c>
      <c r="B39" s="116">
        <v>0.55600000000000005</v>
      </c>
      <c r="C39" s="116"/>
      <c r="D39" s="116"/>
      <c r="E39" s="116"/>
      <c r="F39" s="116"/>
      <c r="G39" s="116"/>
      <c r="H39" s="116"/>
      <c r="I39" s="116"/>
      <c r="J39" s="116"/>
      <c r="K39" s="116"/>
      <c r="L39" s="116"/>
      <c r="M39" s="116"/>
    </row>
    <row r="43" spans="1:13" ht="39.6" customHeight="1" x14ac:dyDescent="0.25"/>
    <row r="45" spans="1:13" ht="27.6" customHeight="1" x14ac:dyDescent="0.25"/>
  </sheetData>
  <sheetProtection algorithmName="SHA-512" hashValue="GeWznXz4uz4xoUGrG5LLKWB6t4RdRkhwirpRlRvydjyUQ5ocGap7mdQ9fW7GUXfmTIaWbaGbYMoMYbWde3INrw==" saltValue="upr3U2VOSqhaUJMpDEY0iQ==" spinCount="100000" sheet="1" objects="1" scenarios="1"/>
  <conditionalFormatting sqref="A6:A20">
    <cfRule type="expression" dxfId="817" priority="13" stopIfTrue="1">
      <formula>MOD(ROW(),2)=0</formula>
    </cfRule>
    <cfRule type="expression" dxfId="816" priority="14" stopIfTrue="1">
      <formula>MOD(ROW(),2)&lt;&gt;0</formula>
    </cfRule>
  </conditionalFormatting>
  <conditionalFormatting sqref="B6:M17 C18:M20">
    <cfRule type="expression" dxfId="815" priority="15" stopIfTrue="1">
      <formula>MOD(ROW(),2)=0</formula>
    </cfRule>
    <cfRule type="expression" dxfId="814" priority="16" stopIfTrue="1">
      <formula>MOD(ROW(),2)&lt;&gt;0</formula>
    </cfRule>
  </conditionalFormatting>
  <conditionalFormatting sqref="A25:A39">
    <cfRule type="expression" dxfId="813" priority="3" stopIfTrue="1">
      <formula>MOD(ROW(),2)=0</formula>
    </cfRule>
    <cfRule type="expression" dxfId="812" priority="4" stopIfTrue="1">
      <formula>MOD(ROW(),2)&lt;&gt;0</formula>
    </cfRule>
  </conditionalFormatting>
  <conditionalFormatting sqref="B25:M39">
    <cfRule type="expression" dxfId="811" priority="5" stopIfTrue="1">
      <formula>MOD(ROW(),2)=0</formula>
    </cfRule>
    <cfRule type="expression" dxfId="810" priority="6" stopIfTrue="1">
      <formula>MOD(ROW(),2)&lt;&gt;0</formula>
    </cfRule>
  </conditionalFormatting>
  <conditionalFormatting sqref="B18:B20">
    <cfRule type="expression" dxfId="809" priority="1" stopIfTrue="1">
      <formula>MOD(ROW(),2)=0</formula>
    </cfRule>
    <cfRule type="expression" dxfId="8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dimension ref="A1:H65"/>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x-202</v>
      </c>
      <c r="B3" s="56"/>
      <c r="C3" s="56"/>
      <c r="D3" s="56"/>
      <c r="E3" s="56"/>
      <c r="F3" s="56"/>
      <c r="G3" s="56"/>
      <c r="H3" s="56"/>
    </row>
    <row r="4" spans="1:8" x14ac:dyDescent="0.25">
      <c r="A4" s="58"/>
    </row>
    <row r="6" spans="1:8" x14ac:dyDescent="0.25">
      <c r="A6" s="87" t="s">
        <v>24</v>
      </c>
      <c r="B6" s="89" t="s">
        <v>26</v>
      </c>
      <c r="C6" s="89"/>
      <c r="D6" s="89"/>
      <c r="E6" s="89"/>
    </row>
    <row r="7" spans="1:8" x14ac:dyDescent="0.25">
      <c r="A7" s="88" t="s">
        <v>16</v>
      </c>
      <c r="B7" s="90" t="s">
        <v>46</v>
      </c>
      <c r="C7" s="90"/>
      <c r="D7" s="90"/>
      <c r="E7" s="90"/>
    </row>
    <row r="8" spans="1:8" x14ac:dyDescent="0.25">
      <c r="A8" s="88" t="s">
        <v>49</v>
      </c>
      <c r="B8" s="90" t="s">
        <v>48</v>
      </c>
      <c r="C8" s="90"/>
      <c r="D8" s="90"/>
      <c r="E8" s="90"/>
    </row>
    <row r="9" spans="1:8" x14ac:dyDescent="0.25">
      <c r="A9" s="88" t="s">
        <v>17</v>
      </c>
      <c r="B9" s="90" t="s">
        <v>271</v>
      </c>
      <c r="C9" s="90"/>
      <c r="D9" s="90"/>
      <c r="E9" s="90"/>
    </row>
    <row r="10" spans="1:8" x14ac:dyDescent="0.25">
      <c r="A10" s="88" t="s">
        <v>2</v>
      </c>
      <c r="B10" s="90" t="s">
        <v>272</v>
      </c>
      <c r="C10" s="90"/>
      <c r="D10" s="90"/>
      <c r="E10" s="90"/>
    </row>
    <row r="11" spans="1:8" x14ac:dyDescent="0.25">
      <c r="A11" s="88" t="s">
        <v>23</v>
      </c>
      <c r="B11" s="90" t="s">
        <v>273</v>
      </c>
      <c r="C11" s="90"/>
      <c r="D11" s="90"/>
      <c r="E11" s="90"/>
    </row>
    <row r="12" spans="1:8" x14ac:dyDescent="0.25">
      <c r="A12" s="88" t="s">
        <v>266</v>
      </c>
      <c r="B12" s="90" t="s">
        <v>274</v>
      </c>
      <c r="C12" s="90"/>
      <c r="D12" s="90"/>
      <c r="E12" s="90"/>
    </row>
    <row r="13" spans="1:8" x14ac:dyDescent="0.25">
      <c r="A13" s="88" t="s">
        <v>52</v>
      </c>
      <c r="B13" s="90">
        <v>1</v>
      </c>
      <c r="C13" s="90"/>
      <c r="D13" s="90"/>
      <c r="E13" s="90"/>
    </row>
    <row r="14" spans="1:8" x14ac:dyDescent="0.25">
      <c r="A14" s="88" t="s">
        <v>18</v>
      </c>
      <c r="B14" s="90">
        <v>202</v>
      </c>
      <c r="C14" s="90"/>
      <c r="D14" s="90"/>
      <c r="E14" s="90"/>
    </row>
    <row r="15" spans="1:8" x14ac:dyDescent="0.25">
      <c r="A15" s="88" t="s">
        <v>53</v>
      </c>
      <c r="B15" s="90" t="s">
        <v>275</v>
      </c>
      <c r="C15" s="90"/>
      <c r="D15" s="90"/>
      <c r="E15" s="90"/>
    </row>
    <row r="16" spans="1:8" x14ac:dyDescent="0.25">
      <c r="A16" s="88" t="s">
        <v>54</v>
      </c>
      <c r="B16" s="90" t="s">
        <v>276</v>
      </c>
      <c r="C16" s="90"/>
      <c r="D16" s="90"/>
      <c r="E16" s="90"/>
    </row>
    <row r="17" spans="1:5" ht="39.6" x14ac:dyDescent="0.25">
      <c r="A17" s="88" t="s">
        <v>1131</v>
      </c>
      <c r="B17" s="90" t="s">
        <v>1125</v>
      </c>
      <c r="C17" s="90"/>
      <c r="D17" s="90"/>
      <c r="E17" s="90"/>
    </row>
    <row r="18" spans="1:5" x14ac:dyDescent="0.25">
      <c r="A18" s="88" t="s">
        <v>19</v>
      </c>
      <c r="B18" s="181">
        <v>45072</v>
      </c>
      <c r="C18" s="90"/>
      <c r="D18" s="90"/>
      <c r="E18" s="90"/>
    </row>
    <row r="19" spans="1:5" ht="26.4" x14ac:dyDescent="0.25">
      <c r="A19" s="88" t="s">
        <v>20</v>
      </c>
      <c r="B19" s="181">
        <v>45014</v>
      </c>
      <c r="C19" s="90"/>
      <c r="D19" s="90"/>
      <c r="E19" s="90"/>
    </row>
    <row r="20" spans="1:5" x14ac:dyDescent="0.25">
      <c r="A20" s="88" t="s">
        <v>264</v>
      </c>
      <c r="B20" s="123" t="s">
        <v>1126</v>
      </c>
      <c r="C20" s="123"/>
      <c r="D20" s="123"/>
      <c r="E20" s="123"/>
    </row>
    <row r="22" spans="1:5" x14ac:dyDescent="0.25">
      <c r="B22" s="117" t="str">
        <f>HYPERLINK("#'Factor List'!A1","Back to Factor List")</f>
        <v>Back to Factor List</v>
      </c>
    </row>
    <row r="25" spans="1:5" ht="26.4" x14ac:dyDescent="0.25">
      <c r="A25" s="113" t="s">
        <v>277</v>
      </c>
      <c r="B25" s="113" t="s">
        <v>278</v>
      </c>
      <c r="C25" s="113" t="s">
        <v>279</v>
      </c>
      <c r="D25" s="113" t="s">
        <v>280</v>
      </c>
      <c r="E25" s="113" t="s">
        <v>282</v>
      </c>
    </row>
    <row r="26" spans="1:5" x14ac:dyDescent="0.25">
      <c r="A26" s="114">
        <v>20</v>
      </c>
      <c r="B26" s="115">
        <v>12.08</v>
      </c>
      <c r="C26" s="115">
        <v>0.51</v>
      </c>
      <c r="D26" s="115">
        <v>1.24</v>
      </c>
      <c r="E26" s="115">
        <v>0</v>
      </c>
    </row>
    <row r="27" spans="1:5" x14ac:dyDescent="0.25">
      <c r="A27" s="114">
        <v>21</v>
      </c>
      <c r="B27" s="115">
        <v>12.26</v>
      </c>
      <c r="C27" s="115">
        <v>0.52</v>
      </c>
      <c r="D27" s="115">
        <v>1.25</v>
      </c>
      <c r="E27" s="115">
        <v>0</v>
      </c>
    </row>
    <row r="28" spans="1:5" x14ac:dyDescent="0.25">
      <c r="A28" s="114">
        <v>22</v>
      </c>
      <c r="B28" s="115">
        <v>12.45</v>
      </c>
      <c r="C28" s="115">
        <v>0.53</v>
      </c>
      <c r="D28" s="115">
        <v>1.27</v>
      </c>
      <c r="E28" s="115">
        <v>0</v>
      </c>
    </row>
    <row r="29" spans="1:5" x14ac:dyDescent="0.25">
      <c r="A29" s="114">
        <v>23</v>
      </c>
      <c r="B29" s="115">
        <v>12.64</v>
      </c>
      <c r="C29" s="115">
        <v>0.54</v>
      </c>
      <c r="D29" s="115">
        <v>1.29</v>
      </c>
      <c r="E29" s="115">
        <v>0</v>
      </c>
    </row>
    <row r="30" spans="1:5" x14ac:dyDescent="0.25">
      <c r="A30" s="114">
        <v>24</v>
      </c>
      <c r="B30" s="115">
        <v>12.82</v>
      </c>
      <c r="C30" s="115">
        <v>0.55000000000000004</v>
      </c>
      <c r="D30" s="115">
        <v>1.31</v>
      </c>
      <c r="E30" s="115">
        <v>0</v>
      </c>
    </row>
    <row r="31" spans="1:5" x14ac:dyDescent="0.25">
      <c r="A31" s="114">
        <v>25</v>
      </c>
      <c r="B31" s="115">
        <v>13.02</v>
      </c>
      <c r="C31" s="115">
        <v>0.56000000000000005</v>
      </c>
      <c r="D31" s="115">
        <v>1.33</v>
      </c>
      <c r="E31" s="115">
        <v>0</v>
      </c>
    </row>
    <row r="32" spans="1:5" x14ac:dyDescent="0.25">
      <c r="A32" s="114">
        <v>26</v>
      </c>
      <c r="B32" s="115">
        <v>13.21</v>
      </c>
      <c r="C32" s="115">
        <v>0.56999999999999995</v>
      </c>
      <c r="D32" s="115">
        <v>1.35</v>
      </c>
      <c r="E32" s="115">
        <v>0</v>
      </c>
    </row>
    <row r="33" spans="1:5" x14ac:dyDescent="0.25">
      <c r="A33" s="114">
        <v>27</v>
      </c>
      <c r="B33" s="115">
        <v>13.41</v>
      </c>
      <c r="C33" s="115">
        <v>0.57999999999999996</v>
      </c>
      <c r="D33" s="115">
        <v>1.37</v>
      </c>
      <c r="E33" s="115">
        <v>0</v>
      </c>
    </row>
    <row r="34" spans="1:5" x14ac:dyDescent="0.25">
      <c r="A34" s="114">
        <v>28</v>
      </c>
      <c r="B34" s="115">
        <v>13.61</v>
      </c>
      <c r="C34" s="115">
        <v>0.59</v>
      </c>
      <c r="D34" s="115">
        <v>1.39</v>
      </c>
      <c r="E34" s="115">
        <v>0</v>
      </c>
    </row>
    <row r="35" spans="1:5" x14ac:dyDescent="0.25">
      <c r="A35" s="114">
        <v>29</v>
      </c>
      <c r="B35" s="115">
        <v>13.82</v>
      </c>
      <c r="C35" s="115">
        <v>0.6</v>
      </c>
      <c r="D35" s="115">
        <v>1.41</v>
      </c>
      <c r="E35" s="115">
        <v>0</v>
      </c>
    </row>
    <row r="36" spans="1:5" x14ac:dyDescent="0.25">
      <c r="A36" s="114">
        <v>30</v>
      </c>
      <c r="B36" s="115">
        <v>14.02</v>
      </c>
      <c r="C36" s="115">
        <v>0.61</v>
      </c>
      <c r="D36" s="115">
        <v>1.43</v>
      </c>
      <c r="E36" s="115">
        <v>0</v>
      </c>
    </row>
    <row r="37" spans="1:5" x14ac:dyDescent="0.25">
      <c r="A37" s="114">
        <v>31</v>
      </c>
      <c r="B37" s="115">
        <v>14.24</v>
      </c>
      <c r="C37" s="115">
        <v>0.62</v>
      </c>
      <c r="D37" s="115">
        <v>1.45</v>
      </c>
      <c r="E37" s="115">
        <v>0</v>
      </c>
    </row>
    <row r="38" spans="1:5" x14ac:dyDescent="0.25">
      <c r="A38" s="114">
        <v>32</v>
      </c>
      <c r="B38" s="115">
        <v>14.45</v>
      </c>
      <c r="C38" s="115">
        <v>0.63</v>
      </c>
      <c r="D38" s="115">
        <v>1.46</v>
      </c>
      <c r="E38" s="115">
        <v>0</v>
      </c>
    </row>
    <row r="39" spans="1:5" x14ac:dyDescent="0.25">
      <c r="A39" s="114">
        <v>33</v>
      </c>
      <c r="B39" s="115">
        <v>14.67</v>
      </c>
      <c r="C39" s="115">
        <v>0.64</v>
      </c>
      <c r="D39" s="115">
        <v>1.48</v>
      </c>
      <c r="E39" s="115">
        <v>0</v>
      </c>
    </row>
    <row r="40" spans="1:5" x14ac:dyDescent="0.25">
      <c r="A40" s="114">
        <v>34</v>
      </c>
      <c r="B40" s="115">
        <v>14.89</v>
      </c>
      <c r="C40" s="115">
        <v>0.65</v>
      </c>
      <c r="D40" s="115">
        <v>1.5</v>
      </c>
      <c r="E40" s="115">
        <v>0</v>
      </c>
    </row>
    <row r="41" spans="1:5" x14ac:dyDescent="0.25">
      <c r="A41" s="114">
        <v>35</v>
      </c>
      <c r="B41" s="115">
        <v>15.12</v>
      </c>
      <c r="C41" s="115">
        <v>0.66</v>
      </c>
      <c r="D41" s="115">
        <v>1.52</v>
      </c>
      <c r="E41" s="115">
        <v>0</v>
      </c>
    </row>
    <row r="42" spans="1:5" x14ac:dyDescent="0.25">
      <c r="A42" s="114">
        <v>36</v>
      </c>
      <c r="B42" s="115">
        <v>15.34</v>
      </c>
      <c r="C42" s="115">
        <v>0.67</v>
      </c>
      <c r="D42" s="115">
        <v>1.54</v>
      </c>
      <c r="E42" s="115">
        <v>0</v>
      </c>
    </row>
    <row r="43" spans="1:5" x14ac:dyDescent="0.25">
      <c r="A43" s="114">
        <v>37</v>
      </c>
      <c r="B43" s="115">
        <v>15.58</v>
      </c>
      <c r="C43" s="115">
        <v>0.68</v>
      </c>
      <c r="D43" s="115">
        <v>1.56</v>
      </c>
      <c r="E43" s="115">
        <v>0</v>
      </c>
    </row>
    <row r="44" spans="1:5" x14ac:dyDescent="0.25">
      <c r="A44" s="114">
        <v>38</v>
      </c>
      <c r="B44" s="115">
        <v>15.81</v>
      </c>
      <c r="C44" s="115">
        <v>0.7</v>
      </c>
      <c r="D44" s="115">
        <v>1.57</v>
      </c>
      <c r="E44" s="115">
        <v>0</v>
      </c>
    </row>
    <row r="45" spans="1:5" x14ac:dyDescent="0.25">
      <c r="A45" s="114">
        <v>39</v>
      </c>
      <c r="B45" s="115">
        <v>16.05</v>
      </c>
      <c r="C45" s="115">
        <v>0.71</v>
      </c>
      <c r="D45" s="115">
        <v>1.59</v>
      </c>
      <c r="E45" s="115">
        <v>0</v>
      </c>
    </row>
    <row r="46" spans="1:5" x14ac:dyDescent="0.25">
      <c r="A46" s="114">
        <v>40</v>
      </c>
      <c r="B46" s="115">
        <v>16.3</v>
      </c>
      <c r="C46" s="115">
        <v>0.72</v>
      </c>
      <c r="D46" s="115">
        <v>1.61</v>
      </c>
      <c r="E46" s="115">
        <v>0</v>
      </c>
    </row>
    <row r="47" spans="1:5" x14ac:dyDescent="0.25">
      <c r="A47" s="114">
        <v>41</v>
      </c>
      <c r="B47" s="115">
        <v>16.55</v>
      </c>
      <c r="C47" s="115">
        <v>0.73</v>
      </c>
      <c r="D47" s="115">
        <v>1.62</v>
      </c>
      <c r="E47" s="115">
        <v>0</v>
      </c>
    </row>
    <row r="48" spans="1:5" x14ac:dyDescent="0.25">
      <c r="A48" s="114">
        <v>42</v>
      </c>
      <c r="B48" s="115">
        <v>16.8</v>
      </c>
      <c r="C48" s="115">
        <v>0.74</v>
      </c>
      <c r="D48" s="115">
        <v>1.64</v>
      </c>
      <c r="E48" s="115">
        <v>0</v>
      </c>
    </row>
    <row r="49" spans="1:5" x14ac:dyDescent="0.25">
      <c r="A49" s="114">
        <v>43</v>
      </c>
      <c r="B49" s="115">
        <v>17.059999999999999</v>
      </c>
      <c r="C49" s="115">
        <v>0.76</v>
      </c>
      <c r="D49" s="115">
        <v>1.66</v>
      </c>
      <c r="E49" s="115">
        <v>0</v>
      </c>
    </row>
    <row r="50" spans="1:5" x14ac:dyDescent="0.25">
      <c r="A50" s="114">
        <v>44</v>
      </c>
      <c r="B50" s="115">
        <v>17.32</v>
      </c>
      <c r="C50" s="115">
        <v>0.77</v>
      </c>
      <c r="D50" s="115">
        <v>1.67</v>
      </c>
      <c r="E50" s="115">
        <v>0</v>
      </c>
    </row>
    <row r="51" spans="1:5" x14ac:dyDescent="0.25">
      <c r="A51" s="114">
        <v>45</v>
      </c>
      <c r="B51" s="115">
        <v>17.59</v>
      </c>
      <c r="C51" s="115">
        <v>0.78</v>
      </c>
      <c r="D51" s="115">
        <v>1.69</v>
      </c>
      <c r="E51" s="115">
        <v>0</v>
      </c>
    </row>
    <row r="52" spans="1:5" x14ac:dyDescent="0.25">
      <c r="A52" s="114">
        <v>46</v>
      </c>
      <c r="B52" s="115">
        <v>17.86</v>
      </c>
      <c r="C52" s="115">
        <v>0.8</v>
      </c>
      <c r="D52" s="115">
        <v>1.7</v>
      </c>
      <c r="E52" s="115">
        <v>0</v>
      </c>
    </row>
    <row r="53" spans="1:5" x14ac:dyDescent="0.25">
      <c r="A53" s="114">
        <v>47</v>
      </c>
      <c r="B53" s="115">
        <v>18.14</v>
      </c>
      <c r="C53" s="115">
        <v>0.81</v>
      </c>
      <c r="D53" s="115">
        <v>1.71</v>
      </c>
      <c r="E53" s="115">
        <v>0</v>
      </c>
    </row>
    <row r="54" spans="1:5" x14ac:dyDescent="0.25">
      <c r="A54" s="114">
        <v>48</v>
      </c>
      <c r="B54" s="115">
        <v>18.43</v>
      </c>
      <c r="C54" s="115">
        <v>0.82</v>
      </c>
      <c r="D54" s="115">
        <v>1.73</v>
      </c>
      <c r="E54" s="115">
        <v>0</v>
      </c>
    </row>
    <row r="55" spans="1:5" x14ac:dyDescent="0.25">
      <c r="A55" s="114">
        <v>49</v>
      </c>
      <c r="B55" s="115">
        <v>18.72</v>
      </c>
      <c r="C55" s="115">
        <v>0.84</v>
      </c>
      <c r="D55" s="115">
        <v>1.74</v>
      </c>
      <c r="E55" s="115">
        <v>0</v>
      </c>
    </row>
    <row r="56" spans="1:5" x14ac:dyDescent="0.25">
      <c r="A56" s="114">
        <v>50</v>
      </c>
      <c r="B56" s="115">
        <v>19.010000000000002</v>
      </c>
      <c r="C56" s="115">
        <v>0.85</v>
      </c>
      <c r="D56" s="115">
        <v>1.75</v>
      </c>
      <c r="E56" s="115">
        <v>0</v>
      </c>
    </row>
    <row r="57" spans="1:5" x14ac:dyDescent="0.25">
      <c r="A57" s="114">
        <v>51</v>
      </c>
      <c r="B57" s="115">
        <v>19.32</v>
      </c>
      <c r="C57" s="115">
        <v>0.87</v>
      </c>
      <c r="D57" s="115">
        <v>1.76</v>
      </c>
      <c r="E57" s="115">
        <v>0</v>
      </c>
    </row>
    <row r="58" spans="1:5" x14ac:dyDescent="0.25">
      <c r="A58" s="114">
        <v>52</v>
      </c>
      <c r="B58" s="115">
        <v>19.63</v>
      </c>
      <c r="C58" s="115">
        <v>0.88</v>
      </c>
      <c r="D58" s="115">
        <v>1.77</v>
      </c>
      <c r="E58" s="115">
        <v>0</v>
      </c>
    </row>
    <row r="59" spans="1:5" x14ac:dyDescent="0.25">
      <c r="A59" s="114">
        <v>53</v>
      </c>
      <c r="B59" s="115">
        <v>19.940000000000001</v>
      </c>
      <c r="C59" s="115">
        <v>0.9</v>
      </c>
      <c r="D59" s="115">
        <v>1.78</v>
      </c>
      <c r="E59" s="115">
        <v>0</v>
      </c>
    </row>
    <row r="60" spans="1:5" x14ac:dyDescent="0.25">
      <c r="A60" s="114">
        <v>54</v>
      </c>
      <c r="B60" s="115">
        <v>20.27</v>
      </c>
      <c r="C60" s="115">
        <v>0.91</v>
      </c>
      <c r="D60" s="115">
        <v>1.78</v>
      </c>
      <c r="E60" s="115">
        <v>0</v>
      </c>
    </row>
    <row r="61" spans="1:5" x14ac:dyDescent="0.25">
      <c r="A61" s="114">
        <v>55</v>
      </c>
      <c r="B61" s="115">
        <v>20.6</v>
      </c>
      <c r="C61" s="115">
        <v>0.93</v>
      </c>
      <c r="D61" s="115">
        <v>1.79</v>
      </c>
      <c r="E61" s="115">
        <v>0</v>
      </c>
    </row>
    <row r="62" spans="1:5" x14ac:dyDescent="0.25">
      <c r="A62" s="114">
        <v>56</v>
      </c>
      <c r="B62" s="115">
        <v>20.94</v>
      </c>
      <c r="C62" s="115">
        <v>0.94</v>
      </c>
      <c r="D62" s="115">
        <v>1.79</v>
      </c>
      <c r="E62" s="115">
        <v>0</v>
      </c>
    </row>
    <row r="63" spans="1:5" x14ac:dyDescent="0.25">
      <c r="A63" s="114">
        <v>57</v>
      </c>
      <c r="B63" s="115">
        <v>21.3</v>
      </c>
      <c r="C63" s="115">
        <v>0.96</v>
      </c>
      <c r="D63" s="115">
        <v>1.8</v>
      </c>
      <c r="E63" s="115">
        <v>0</v>
      </c>
    </row>
    <row r="64" spans="1:5" x14ac:dyDescent="0.25">
      <c r="A64" s="114">
        <v>58</v>
      </c>
      <c r="B64" s="115">
        <v>21.66</v>
      </c>
      <c r="C64" s="115">
        <v>0.98</v>
      </c>
      <c r="D64" s="115">
        <v>1.8</v>
      </c>
      <c r="E64" s="115">
        <v>0</v>
      </c>
    </row>
    <row r="65" spans="1:5" x14ac:dyDescent="0.25">
      <c r="A65" s="114">
        <v>59</v>
      </c>
      <c r="B65" s="115">
        <v>22.03</v>
      </c>
      <c r="C65" s="115">
        <v>0.99</v>
      </c>
      <c r="D65" s="115">
        <v>1.8</v>
      </c>
      <c r="E65" s="115">
        <v>0</v>
      </c>
    </row>
  </sheetData>
  <sheetProtection algorithmName="SHA-512" hashValue="FeefOysxjYbLY00VE8vs4rHj8AUM9gx67gr32uv9+1UzRjhWZ/Z4lmZ4Ex0b7iRdfz7xSAtW4VDRwZeQb8ueXg==" saltValue="DOF0KbhfHQU5yV9Wk1F0PQ==" spinCount="100000" sheet="1" objects="1" scenarios="1"/>
  <conditionalFormatting sqref="A6:A20">
    <cfRule type="expression" dxfId="1489" priority="9" stopIfTrue="1">
      <formula>MOD(ROW(),2)=0</formula>
    </cfRule>
    <cfRule type="expression" dxfId="1488" priority="10" stopIfTrue="1">
      <formula>MOD(ROW(),2)&lt;&gt;0</formula>
    </cfRule>
  </conditionalFormatting>
  <conditionalFormatting sqref="B6:E20">
    <cfRule type="expression" dxfId="1487" priority="11" stopIfTrue="1">
      <formula>MOD(ROW(),2)=0</formula>
    </cfRule>
    <cfRule type="expression" dxfId="1486" priority="12" stopIfTrue="1">
      <formula>MOD(ROW(),2)&lt;&gt;0</formula>
    </cfRule>
  </conditionalFormatting>
  <conditionalFormatting sqref="A25:A65">
    <cfRule type="expression" dxfId="1485" priority="1" stopIfTrue="1">
      <formula>MOD(ROW(),2)=0</formula>
    </cfRule>
    <cfRule type="expression" dxfId="1484" priority="2" stopIfTrue="1">
      <formula>MOD(ROW(),2)&lt;&gt;0</formula>
    </cfRule>
  </conditionalFormatting>
  <conditionalFormatting sqref="B25:E65">
    <cfRule type="expression" dxfId="1483" priority="3" stopIfTrue="1">
      <formula>MOD(ROW(),2)=0</formula>
    </cfRule>
    <cfRule type="expression" dxfId="14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ERF - x-409</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47</v>
      </c>
      <c r="C8" s="97"/>
      <c r="D8" s="97"/>
      <c r="E8" s="97"/>
      <c r="F8" s="97"/>
      <c r="G8" s="97"/>
      <c r="H8" s="97"/>
      <c r="I8" s="97"/>
      <c r="J8" s="97"/>
      <c r="K8" s="97"/>
      <c r="L8" s="97"/>
      <c r="M8" s="97"/>
    </row>
    <row r="9" spans="1:13" x14ac:dyDescent="0.25">
      <c r="A9" s="96" t="s">
        <v>17</v>
      </c>
      <c r="B9" s="97" t="s">
        <v>410</v>
      </c>
      <c r="C9" s="97"/>
      <c r="D9" s="97"/>
      <c r="E9" s="97"/>
      <c r="F9" s="97"/>
      <c r="G9" s="97"/>
      <c r="H9" s="97"/>
      <c r="I9" s="97"/>
      <c r="J9" s="97"/>
      <c r="K9" s="97"/>
      <c r="L9" s="97"/>
      <c r="M9" s="97"/>
    </row>
    <row r="10" spans="1:13" x14ac:dyDescent="0.25">
      <c r="A10" s="96" t="s">
        <v>2</v>
      </c>
      <c r="B10" s="97" t="s">
        <v>437</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0</v>
      </c>
      <c r="C13" s="97"/>
      <c r="D13" s="97"/>
      <c r="E13" s="97"/>
      <c r="F13" s="97"/>
      <c r="G13" s="97"/>
      <c r="H13" s="97"/>
      <c r="I13" s="97"/>
      <c r="J13" s="97"/>
      <c r="K13" s="97"/>
      <c r="L13" s="97"/>
      <c r="M13" s="97"/>
    </row>
    <row r="14" spans="1:13" x14ac:dyDescent="0.25">
      <c r="A14" s="96" t="s">
        <v>18</v>
      </c>
      <c r="B14" s="97">
        <v>409</v>
      </c>
      <c r="C14" s="97"/>
      <c r="D14" s="97"/>
      <c r="E14" s="97"/>
      <c r="F14" s="97"/>
      <c r="G14" s="97"/>
      <c r="H14" s="97"/>
      <c r="I14" s="97"/>
      <c r="J14" s="97"/>
      <c r="K14" s="97"/>
      <c r="L14" s="97"/>
      <c r="M14" s="97"/>
    </row>
    <row r="15" spans="1:13" x14ac:dyDescent="0.25">
      <c r="A15" s="96" t="s">
        <v>53</v>
      </c>
      <c r="B15" s="97" t="s">
        <v>438</v>
      </c>
      <c r="C15" s="97"/>
      <c r="D15" s="97"/>
      <c r="E15" s="97"/>
      <c r="F15" s="97"/>
      <c r="G15" s="97"/>
      <c r="H15" s="97"/>
      <c r="I15" s="97"/>
      <c r="J15" s="97"/>
      <c r="K15" s="97"/>
      <c r="L15" s="97"/>
      <c r="M15" s="97"/>
    </row>
    <row r="16" spans="1:13" x14ac:dyDescent="0.25">
      <c r="A16" s="96" t="s">
        <v>54</v>
      </c>
      <c r="B16" s="97" t="s">
        <v>439</v>
      </c>
      <c r="C16" s="97"/>
      <c r="D16" s="97"/>
      <c r="E16" s="97"/>
      <c r="F16" s="97"/>
      <c r="G16" s="97"/>
      <c r="H16" s="97"/>
      <c r="I16" s="97"/>
      <c r="J16" s="97"/>
      <c r="K16" s="97"/>
      <c r="L16" s="97"/>
      <c r="M16" s="97"/>
    </row>
    <row r="17" spans="1:13" ht="26.4" x14ac:dyDescent="0.25">
      <c r="A17" s="96" t="s">
        <v>1131</v>
      </c>
      <c r="B17" s="97" t="s">
        <v>1133</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55</v>
      </c>
      <c r="B26" s="116">
        <v>0.64100000000000001</v>
      </c>
      <c r="C26" s="116">
        <v>0.64300000000000002</v>
      </c>
      <c r="D26" s="116">
        <v>0.64500000000000002</v>
      </c>
      <c r="E26" s="116">
        <v>0.64700000000000002</v>
      </c>
      <c r="F26" s="116">
        <v>0.64900000000000002</v>
      </c>
      <c r="G26" s="116">
        <v>0.65200000000000002</v>
      </c>
      <c r="H26" s="116">
        <v>0.65400000000000003</v>
      </c>
      <c r="I26" s="116">
        <v>0.65600000000000003</v>
      </c>
      <c r="J26" s="116">
        <v>0.65800000000000003</v>
      </c>
      <c r="K26" s="116">
        <v>0.66</v>
      </c>
      <c r="L26" s="116">
        <v>0.66200000000000003</v>
      </c>
      <c r="M26" s="116">
        <v>0.66400000000000003</v>
      </c>
    </row>
    <row r="27" spans="1:13" x14ac:dyDescent="0.25">
      <c r="A27" s="114">
        <v>56</v>
      </c>
      <c r="B27" s="116">
        <v>0.66700000000000004</v>
      </c>
      <c r="C27" s="116">
        <v>0.66900000000000004</v>
      </c>
      <c r="D27" s="116">
        <v>0.67100000000000004</v>
      </c>
      <c r="E27" s="116">
        <v>0.67300000000000004</v>
      </c>
      <c r="F27" s="116">
        <v>0.67600000000000005</v>
      </c>
      <c r="G27" s="116">
        <v>0.67800000000000005</v>
      </c>
      <c r="H27" s="116">
        <v>0.68</v>
      </c>
      <c r="I27" s="116">
        <v>0.68200000000000005</v>
      </c>
      <c r="J27" s="116">
        <v>0.68500000000000005</v>
      </c>
      <c r="K27" s="116">
        <v>0.68700000000000006</v>
      </c>
      <c r="L27" s="116">
        <v>0.68899999999999995</v>
      </c>
      <c r="M27" s="116">
        <v>0.69199999999999995</v>
      </c>
    </row>
    <row r="28" spans="1:13" x14ac:dyDescent="0.25">
      <c r="A28" s="114">
        <v>57</v>
      </c>
      <c r="B28" s="116">
        <v>0.69399999999999995</v>
      </c>
      <c r="C28" s="116">
        <v>0.69599999999999995</v>
      </c>
      <c r="D28" s="116">
        <v>0.69899999999999995</v>
      </c>
      <c r="E28" s="116">
        <v>0.70099999999999996</v>
      </c>
      <c r="F28" s="116">
        <v>0.70399999999999996</v>
      </c>
      <c r="G28" s="116">
        <v>0.70599999999999996</v>
      </c>
      <c r="H28" s="116">
        <v>0.70799999999999996</v>
      </c>
      <c r="I28" s="116">
        <v>0.71099999999999997</v>
      </c>
      <c r="J28" s="116">
        <v>0.71299999999999997</v>
      </c>
      <c r="K28" s="116">
        <v>0.71599999999999997</v>
      </c>
      <c r="L28" s="116">
        <v>0.71799999999999997</v>
      </c>
      <c r="M28" s="116">
        <v>0.72099999999999997</v>
      </c>
    </row>
    <row r="29" spans="1:13" x14ac:dyDescent="0.25">
      <c r="A29" s="114">
        <v>58</v>
      </c>
      <c r="B29" s="116">
        <v>0.72299999999999998</v>
      </c>
      <c r="C29" s="116">
        <v>0.72599999999999998</v>
      </c>
      <c r="D29" s="116">
        <v>0.72799999999999998</v>
      </c>
      <c r="E29" s="116">
        <v>0.73099999999999998</v>
      </c>
      <c r="F29" s="116">
        <v>0.73399999999999999</v>
      </c>
      <c r="G29" s="116">
        <v>0.73599999999999999</v>
      </c>
      <c r="H29" s="116">
        <v>0.73899999999999999</v>
      </c>
      <c r="I29" s="116">
        <v>0.74099999999999999</v>
      </c>
      <c r="J29" s="116">
        <v>0.74399999999999999</v>
      </c>
      <c r="K29" s="116">
        <v>0.747</v>
      </c>
      <c r="L29" s="116">
        <v>0.749</v>
      </c>
      <c r="M29" s="116">
        <v>0.752</v>
      </c>
    </row>
    <row r="30" spans="1:13" x14ac:dyDescent="0.25">
      <c r="A30" s="114">
        <v>59</v>
      </c>
      <c r="B30" s="116">
        <v>0.755</v>
      </c>
      <c r="C30" s="116">
        <v>0.75700000000000001</v>
      </c>
      <c r="D30" s="116">
        <v>0.76</v>
      </c>
      <c r="E30" s="116">
        <v>0.76300000000000001</v>
      </c>
      <c r="F30" s="116">
        <v>0.76600000000000001</v>
      </c>
      <c r="G30" s="116">
        <v>0.76900000000000002</v>
      </c>
      <c r="H30" s="116">
        <v>0.77100000000000002</v>
      </c>
      <c r="I30" s="116">
        <v>0.77400000000000002</v>
      </c>
      <c r="J30" s="116">
        <v>0.77700000000000002</v>
      </c>
      <c r="K30" s="116">
        <v>0.78</v>
      </c>
      <c r="L30" s="116">
        <v>0.78300000000000003</v>
      </c>
      <c r="M30" s="116">
        <v>0.78500000000000003</v>
      </c>
    </row>
    <row r="31" spans="1:13" x14ac:dyDescent="0.25">
      <c r="A31" s="114">
        <v>60</v>
      </c>
      <c r="B31" s="116">
        <v>0.78800000000000003</v>
      </c>
      <c r="C31" s="116">
        <v>0.79100000000000004</v>
      </c>
      <c r="D31" s="116">
        <v>0.79400000000000004</v>
      </c>
      <c r="E31" s="116">
        <v>0.79700000000000004</v>
      </c>
      <c r="F31" s="116">
        <v>0.8</v>
      </c>
      <c r="G31" s="116">
        <v>0.80300000000000005</v>
      </c>
      <c r="H31" s="116">
        <v>0.80600000000000005</v>
      </c>
      <c r="I31" s="116">
        <v>0.80900000000000005</v>
      </c>
      <c r="J31" s="116">
        <v>0.81200000000000006</v>
      </c>
      <c r="K31" s="116">
        <v>0.81499999999999995</v>
      </c>
      <c r="L31" s="116">
        <v>0.81799999999999995</v>
      </c>
      <c r="M31" s="116">
        <v>0.82099999999999995</v>
      </c>
    </row>
    <row r="32" spans="1:13" x14ac:dyDescent="0.25">
      <c r="A32" s="114">
        <v>61</v>
      </c>
      <c r="B32" s="116">
        <v>0.82499999999999996</v>
      </c>
      <c r="C32" s="116">
        <v>0.82799999999999996</v>
      </c>
      <c r="D32" s="116">
        <v>0.83099999999999996</v>
      </c>
      <c r="E32" s="116">
        <v>0.83399999999999996</v>
      </c>
      <c r="F32" s="116">
        <v>0.83799999999999997</v>
      </c>
      <c r="G32" s="116">
        <v>0.84099999999999997</v>
      </c>
      <c r="H32" s="116">
        <v>0.84399999999999997</v>
      </c>
      <c r="I32" s="116">
        <v>0.84699999999999998</v>
      </c>
      <c r="J32" s="116">
        <v>0.85099999999999998</v>
      </c>
      <c r="K32" s="116">
        <v>0.85399999999999998</v>
      </c>
      <c r="L32" s="116">
        <v>0.85699999999999998</v>
      </c>
      <c r="M32" s="116">
        <v>0.86</v>
      </c>
    </row>
    <row r="33" spans="1:13" x14ac:dyDescent="0.25">
      <c r="A33" s="114">
        <v>62</v>
      </c>
      <c r="B33" s="116">
        <v>0.86399999999999999</v>
      </c>
      <c r="C33" s="116">
        <v>0.86699999999999999</v>
      </c>
      <c r="D33" s="116">
        <v>0.871</v>
      </c>
      <c r="E33" s="116">
        <v>0.874</v>
      </c>
      <c r="F33" s="116">
        <v>0.878</v>
      </c>
      <c r="G33" s="116">
        <v>0.88100000000000001</v>
      </c>
      <c r="H33" s="116">
        <v>0.88500000000000001</v>
      </c>
      <c r="I33" s="116">
        <v>0.88800000000000001</v>
      </c>
      <c r="J33" s="116">
        <v>0.89200000000000002</v>
      </c>
      <c r="K33" s="116">
        <v>0.89500000000000002</v>
      </c>
      <c r="L33" s="116">
        <v>0.89900000000000002</v>
      </c>
      <c r="M33" s="116">
        <v>0.90200000000000002</v>
      </c>
    </row>
    <row r="34" spans="1:13" x14ac:dyDescent="0.25">
      <c r="A34" s="114">
        <v>63</v>
      </c>
      <c r="B34" s="116">
        <v>0.90600000000000003</v>
      </c>
      <c r="C34" s="116">
        <v>0.91</v>
      </c>
      <c r="D34" s="116">
        <v>0.91400000000000003</v>
      </c>
      <c r="E34" s="116">
        <v>0.91800000000000004</v>
      </c>
      <c r="F34" s="116">
        <v>0.92100000000000004</v>
      </c>
      <c r="G34" s="116">
        <v>0.92500000000000004</v>
      </c>
      <c r="H34" s="116">
        <v>0.92900000000000005</v>
      </c>
      <c r="I34" s="116">
        <v>0.93300000000000005</v>
      </c>
      <c r="J34" s="116">
        <v>0.93700000000000006</v>
      </c>
      <c r="K34" s="116">
        <v>0.94099999999999995</v>
      </c>
      <c r="L34" s="116">
        <v>0.94399999999999995</v>
      </c>
      <c r="M34" s="116">
        <v>0.94799999999999995</v>
      </c>
    </row>
    <row r="35" spans="1:13" x14ac:dyDescent="0.25">
      <c r="A35" s="114">
        <v>64</v>
      </c>
      <c r="B35" s="116">
        <v>0.95199999999999996</v>
      </c>
      <c r="C35" s="116">
        <v>0.95599999999999996</v>
      </c>
      <c r="D35" s="116">
        <v>0.96</v>
      </c>
      <c r="E35" s="116">
        <v>0.96499999999999997</v>
      </c>
      <c r="F35" s="116">
        <v>0.96899999999999997</v>
      </c>
      <c r="G35" s="116">
        <v>0.97299999999999998</v>
      </c>
      <c r="H35" s="116">
        <v>0.97699999999999998</v>
      </c>
      <c r="I35" s="116">
        <v>0.98099999999999998</v>
      </c>
      <c r="J35" s="116">
        <v>0.98499999999999999</v>
      </c>
      <c r="K35" s="116">
        <v>0.99</v>
      </c>
      <c r="L35" s="116">
        <v>0.99399999999999999</v>
      </c>
      <c r="M35" s="116">
        <v>0.998</v>
      </c>
    </row>
    <row r="36" spans="1:13" x14ac:dyDescent="0.25">
      <c r="A36" s="114">
        <v>65</v>
      </c>
      <c r="B36" s="116">
        <v>1</v>
      </c>
      <c r="C36" s="116">
        <v>1</v>
      </c>
      <c r="D36" s="116">
        <v>1</v>
      </c>
      <c r="E36" s="116">
        <v>1</v>
      </c>
      <c r="F36" s="116">
        <v>1</v>
      </c>
      <c r="G36" s="116">
        <v>1</v>
      </c>
      <c r="H36" s="116">
        <v>1</v>
      </c>
      <c r="I36" s="116">
        <v>1</v>
      </c>
      <c r="J36" s="116">
        <v>1</v>
      </c>
      <c r="K36" s="116">
        <v>1</v>
      </c>
      <c r="L36" s="116">
        <v>1</v>
      </c>
      <c r="M36" s="116">
        <v>1</v>
      </c>
    </row>
    <row r="37" spans="1:13" x14ac:dyDescent="0.25">
      <c r="A37" s="114">
        <v>66</v>
      </c>
      <c r="B37" s="116">
        <v>1</v>
      </c>
      <c r="C37" s="116">
        <v>1</v>
      </c>
      <c r="D37" s="116">
        <v>1</v>
      </c>
      <c r="E37" s="116">
        <v>1</v>
      </c>
      <c r="F37" s="116">
        <v>1</v>
      </c>
      <c r="G37" s="116">
        <v>1</v>
      </c>
      <c r="H37" s="116">
        <v>1</v>
      </c>
      <c r="I37" s="116">
        <v>1</v>
      </c>
      <c r="J37" s="116">
        <v>1</v>
      </c>
      <c r="K37" s="116">
        <v>1</v>
      </c>
      <c r="L37" s="116">
        <v>1</v>
      </c>
      <c r="M37" s="116">
        <v>1</v>
      </c>
    </row>
    <row r="38" spans="1:13" x14ac:dyDescent="0.25">
      <c r="A38" s="114">
        <v>67</v>
      </c>
      <c r="B38" s="116">
        <v>1</v>
      </c>
      <c r="C38" s="116">
        <v>1</v>
      </c>
      <c r="D38" s="116">
        <v>1</v>
      </c>
      <c r="E38" s="116">
        <v>1</v>
      </c>
      <c r="F38" s="116">
        <v>1</v>
      </c>
      <c r="G38" s="116">
        <v>1</v>
      </c>
      <c r="H38" s="116">
        <v>1</v>
      </c>
      <c r="I38" s="116">
        <v>1</v>
      </c>
      <c r="J38" s="116">
        <v>1</v>
      </c>
      <c r="K38" s="116">
        <v>1</v>
      </c>
      <c r="L38" s="116">
        <v>1</v>
      </c>
      <c r="M38" s="116">
        <v>1</v>
      </c>
    </row>
    <row r="39" spans="1:13" x14ac:dyDescent="0.25">
      <c r="A39" s="114">
        <v>68</v>
      </c>
      <c r="B39" s="116">
        <v>1</v>
      </c>
      <c r="C39" s="116">
        <v>1</v>
      </c>
      <c r="D39" s="116">
        <v>1</v>
      </c>
      <c r="E39" s="116">
        <v>1</v>
      </c>
      <c r="F39" s="116">
        <v>1</v>
      </c>
      <c r="G39" s="116">
        <v>1</v>
      </c>
      <c r="H39" s="116">
        <v>1</v>
      </c>
      <c r="I39" s="116">
        <v>1</v>
      </c>
      <c r="J39" s="116">
        <v>1</v>
      </c>
      <c r="K39" s="116">
        <v>1</v>
      </c>
      <c r="L39" s="116">
        <v>1</v>
      </c>
      <c r="M39" s="116">
        <v>1</v>
      </c>
    </row>
    <row r="40" spans="1:13" x14ac:dyDescent="0.25">
      <c r="A40" s="114">
        <v>69</v>
      </c>
      <c r="B40" s="116">
        <v>1</v>
      </c>
      <c r="C40" s="116"/>
      <c r="D40" s="116"/>
      <c r="E40" s="116"/>
      <c r="F40" s="116"/>
      <c r="G40" s="116"/>
      <c r="H40" s="116"/>
      <c r="I40" s="116"/>
      <c r="J40" s="116"/>
      <c r="K40" s="116"/>
      <c r="L40" s="116"/>
      <c r="M40" s="116"/>
    </row>
    <row r="43" spans="1:13" ht="39.6" customHeight="1" x14ac:dyDescent="0.25"/>
    <row r="45" spans="1:13" ht="27.6" customHeight="1" x14ac:dyDescent="0.25"/>
  </sheetData>
  <sheetProtection algorithmName="SHA-512" hashValue="R4Ek47qa+OQB4t7amkXj+X6jdqkSdcdw/1H2TeTpxnLldoneq+0QXjODVXGfRSQ/+R69oFAyxKOE2VsLeY/JSA==" saltValue="q7QFrqpSo7VMgIn5L5w6fg==" spinCount="100000" sheet="1" objects="1" scenarios="1"/>
  <conditionalFormatting sqref="A6:A16">
    <cfRule type="expression" dxfId="807" priority="19" stopIfTrue="1">
      <formula>MOD(ROW(),2)=0</formula>
    </cfRule>
    <cfRule type="expression" dxfId="806" priority="20" stopIfTrue="1">
      <formula>MOD(ROW(),2)&lt;&gt;0</formula>
    </cfRule>
  </conditionalFormatting>
  <conditionalFormatting sqref="B6:M16 C17:M20">
    <cfRule type="expression" dxfId="805" priority="21" stopIfTrue="1">
      <formula>MOD(ROW(),2)=0</formula>
    </cfRule>
    <cfRule type="expression" dxfId="804" priority="22" stopIfTrue="1">
      <formula>MOD(ROW(),2)&lt;&gt;0</formula>
    </cfRule>
  </conditionalFormatting>
  <conditionalFormatting sqref="A25:A40">
    <cfRule type="expression" dxfId="803" priority="9" stopIfTrue="1">
      <formula>MOD(ROW(),2)=0</formula>
    </cfRule>
    <cfRule type="expression" dxfId="802" priority="10" stopIfTrue="1">
      <formula>MOD(ROW(),2)&lt;&gt;0</formula>
    </cfRule>
  </conditionalFormatting>
  <conditionalFormatting sqref="B25:M40">
    <cfRule type="expression" dxfId="801" priority="11" stopIfTrue="1">
      <formula>MOD(ROW(),2)=0</formula>
    </cfRule>
    <cfRule type="expression" dxfId="800" priority="12" stopIfTrue="1">
      <formula>MOD(ROW(),2)&lt;&gt;0</formula>
    </cfRule>
  </conditionalFormatting>
  <conditionalFormatting sqref="A17:A20">
    <cfRule type="expression" dxfId="799" priority="5" stopIfTrue="1">
      <formula>MOD(ROW(),2)=0</formula>
    </cfRule>
    <cfRule type="expression" dxfId="798" priority="6" stopIfTrue="1">
      <formula>MOD(ROW(),2)&lt;&gt;0</formula>
    </cfRule>
  </conditionalFormatting>
  <conditionalFormatting sqref="B17">
    <cfRule type="expression" dxfId="797" priority="7" stopIfTrue="1">
      <formula>MOD(ROW(),2)=0</formula>
    </cfRule>
    <cfRule type="expression" dxfId="796" priority="8" stopIfTrue="1">
      <formula>MOD(ROW(),2)&lt;&gt;0</formula>
    </cfRule>
  </conditionalFormatting>
  <conditionalFormatting sqref="B18:B20">
    <cfRule type="expression" dxfId="795" priority="1" stopIfTrue="1">
      <formula>MOD(ROW(),2)=0</formula>
    </cfRule>
    <cfRule type="expression" dxfId="7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46"/>
  <dimension ref="A1:M64"/>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x-410</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440</v>
      </c>
      <c r="C9" s="90"/>
      <c r="D9" s="90"/>
      <c r="E9" s="90"/>
      <c r="F9" s="90"/>
      <c r="G9" s="90"/>
      <c r="H9" s="90"/>
      <c r="I9" s="90"/>
      <c r="J9" s="90"/>
      <c r="K9" s="90"/>
      <c r="L9" s="90"/>
      <c r="M9" s="90"/>
    </row>
    <row r="10" spans="1:13" x14ac:dyDescent="0.25">
      <c r="A10" s="88" t="s">
        <v>2</v>
      </c>
      <c r="B10" s="90" t="s">
        <v>1109</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1137</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410</v>
      </c>
      <c r="C14" s="90"/>
      <c r="D14" s="90"/>
      <c r="E14" s="90"/>
      <c r="F14" s="90"/>
      <c r="G14" s="90"/>
      <c r="H14" s="90"/>
      <c r="I14" s="90"/>
      <c r="J14" s="90"/>
      <c r="K14" s="90"/>
      <c r="L14" s="90"/>
      <c r="M14" s="90"/>
    </row>
    <row r="15" spans="1:13" x14ac:dyDescent="0.25">
      <c r="A15" s="88" t="s">
        <v>53</v>
      </c>
      <c r="B15" s="90" t="s">
        <v>1108</v>
      </c>
      <c r="C15" s="90"/>
      <c r="D15" s="90"/>
      <c r="E15" s="90"/>
      <c r="F15" s="90"/>
      <c r="G15" s="90"/>
      <c r="H15" s="90"/>
      <c r="I15" s="90"/>
      <c r="J15" s="90"/>
      <c r="K15" s="90"/>
      <c r="L15" s="90"/>
      <c r="M15" s="90"/>
    </row>
    <row r="16" spans="1:13" x14ac:dyDescent="0.25">
      <c r="A16" s="88" t="s">
        <v>54</v>
      </c>
      <c r="B16" s="90" t="s">
        <v>1107</v>
      </c>
      <c r="C16" s="90"/>
      <c r="D16" s="90"/>
      <c r="E16" s="90"/>
      <c r="F16" s="90"/>
      <c r="G16" s="90"/>
      <c r="H16" s="90"/>
      <c r="I16" s="90"/>
      <c r="J16" s="90"/>
      <c r="K16" s="90"/>
      <c r="L16" s="90"/>
      <c r="M16" s="90"/>
    </row>
    <row r="17" spans="1:13" ht="26.4" x14ac:dyDescent="0.25">
      <c r="A17" s="96" t="s">
        <v>1131</v>
      </c>
      <c r="B17" s="97" t="s">
        <v>1136</v>
      </c>
      <c r="C17" s="90"/>
      <c r="D17" s="90"/>
      <c r="E17" s="90"/>
      <c r="F17" s="90"/>
      <c r="G17" s="90"/>
      <c r="H17" s="90"/>
      <c r="I17" s="90"/>
      <c r="J17" s="90"/>
      <c r="K17" s="90"/>
      <c r="L17" s="90"/>
      <c r="M17" s="90"/>
    </row>
    <row r="18" spans="1:13" x14ac:dyDescent="0.25">
      <c r="A18" s="96" t="s">
        <v>19</v>
      </c>
      <c r="B18" s="182">
        <v>45107</v>
      </c>
      <c r="C18" s="90"/>
      <c r="D18" s="90"/>
      <c r="E18" s="90"/>
      <c r="F18" s="90"/>
      <c r="G18" s="90"/>
      <c r="H18" s="90"/>
      <c r="I18" s="90"/>
      <c r="J18" s="90"/>
      <c r="K18" s="90"/>
      <c r="L18" s="90"/>
      <c r="M18" s="90"/>
    </row>
    <row r="19" spans="1:13" ht="26.4" x14ac:dyDescent="0.25">
      <c r="A19" s="96" t="s">
        <v>20</v>
      </c>
      <c r="B19" s="182">
        <v>45110</v>
      </c>
      <c r="C19" s="90"/>
      <c r="D19" s="90"/>
      <c r="E19" s="90"/>
      <c r="F19" s="90"/>
      <c r="G19" s="90"/>
      <c r="H19" s="90"/>
      <c r="I19" s="90"/>
      <c r="J19" s="90"/>
      <c r="K19" s="90"/>
      <c r="L19" s="90"/>
      <c r="M19" s="90"/>
    </row>
    <row r="20" spans="1:13" x14ac:dyDescent="0.25">
      <c r="A20" s="96" t="s">
        <v>264</v>
      </c>
      <c r="B20" s="97" t="s">
        <v>1126</v>
      </c>
      <c r="C20" s="90"/>
      <c r="D20" s="90"/>
      <c r="E20" s="90"/>
      <c r="F20" s="90"/>
      <c r="G20" s="90"/>
      <c r="H20" s="90"/>
      <c r="I20" s="90"/>
      <c r="J20" s="90"/>
      <c r="K20" s="90"/>
      <c r="L20" s="90"/>
      <c r="M20" s="90"/>
    </row>
    <row r="22" spans="1:13" ht="13.8" x14ac:dyDescent="0.25">
      <c r="B22" s="117" t="str">
        <f>HYPERLINK("#'Factor List'!A1","Back to Factor List")</f>
        <v>Back to Factor List</v>
      </c>
      <c r="C22" s="150" t="s">
        <v>1158</v>
      </c>
    </row>
    <row r="23" spans="1:13" ht="13.8" x14ac:dyDescent="0.25">
      <c r="C23" s="151" t="s">
        <v>1159</v>
      </c>
    </row>
    <row r="25" spans="1:13" x14ac:dyDescent="0.25">
      <c r="A25" s="113" t="s">
        <v>1106</v>
      </c>
      <c r="B25" s="113">
        <v>0</v>
      </c>
      <c r="C25" s="113">
        <v>1</v>
      </c>
      <c r="D25" s="113">
        <v>2</v>
      </c>
      <c r="E25" s="113">
        <v>3</v>
      </c>
      <c r="F25" s="113">
        <v>4</v>
      </c>
      <c r="G25" s="113">
        <v>5</v>
      </c>
      <c r="H25" s="113">
        <v>6</v>
      </c>
      <c r="I25" s="113">
        <v>7</v>
      </c>
      <c r="J25" s="113">
        <v>8</v>
      </c>
      <c r="K25" s="113">
        <v>9</v>
      </c>
      <c r="L25" s="113">
        <v>10</v>
      </c>
      <c r="M25" s="113">
        <v>11</v>
      </c>
    </row>
    <row r="26" spans="1:13" x14ac:dyDescent="0.25">
      <c r="A26" s="114">
        <v>0</v>
      </c>
      <c r="B26" s="116">
        <v>1.002</v>
      </c>
      <c r="C26" s="116">
        <v>1.0049999999999999</v>
      </c>
      <c r="D26" s="116">
        <v>1.008</v>
      </c>
      <c r="E26" s="116">
        <v>1.0109999999999999</v>
      </c>
      <c r="F26" s="116">
        <v>1.014</v>
      </c>
      <c r="G26" s="116">
        <v>1.0169999999999999</v>
      </c>
      <c r="H26" s="116">
        <v>1.02</v>
      </c>
      <c r="I26" s="116">
        <v>1.0229999999999999</v>
      </c>
      <c r="J26" s="116">
        <v>1.026</v>
      </c>
      <c r="K26" s="116">
        <v>1.0289999999999999</v>
      </c>
      <c r="L26" s="116">
        <v>1.032</v>
      </c>
      <c r="M26" s="116">
        <v>1.0349999999999999</v>
      </c>
    </row>
    <row r="27" spans="1:13" x14ac:dyDescent="0.25">
      <c r="A27" s="114">
        <v>1</v>
      </c>
      <c r="B27" s="116">
        <v>1.0389999999999999</v>
      </c>
      <c r="C27" s="116">
        <v>1.042</v>
      </c>
      <c r="D27" s="116">
        <v>1.0449999999999999</v>
      </c>
      <c r="E27" s="116">
        <v>1.0489999999999999</v>
      </c>
      <c r="F27" s="116">
        <v>1.052</v>
      </c>
      <c r="G27" s="116">
        <v>1.0549999999999999</v>
      </c>
      <c r="H27" s="116">
        <v>1.0589999999999999</v>
      </c>
      <c r="I27" s="116">
        <v>1.0620000000000001</v>
      </c>
      <c r="J27" s="116">
        <v>1.0649999999999999</v>
      </c>
      <c r="K27" s="116">
        <v>1.069</v>
      </c>
      <c r="L27" s="116">
        <v>1.0720000000000001</v>
      </c>
      <c r="M27" s="116">
        <v>1.075</v>
      </c>
    </row>
    <row r="28" spans="1:13" x14ac:dyDescent="0.25">
      <c r="A28" s="114">
        <v>2</v>
      </c>
      <c r="B28" s="116">
        <v>1.079</v>
      </c>
      <c r="C28" s="116">
        <v>1.083</v>
      </c>
      <c r="D28" s="116">
        <v>1.0860000000000001</v>
      </c>
      <c r="E28" s="116">
        <v>1.0900000000000001</v>
      </c>
      <c r="F28" s="116">
        <v>1.0940000000000001</v>
      </c>
      <c r="G28" s="116">
        <v>1.097</v>
      </c>
      <c r="H28" s="116">
        <v>1.101</v>
      </c>
      <c r="I28" s="116">
        <v>1.105</v>
      </c>
      <c r="J28" s="116">
        <v>1.1080000000000001</v>
      </c>
      <c r="K28" s="116">
        <v>1.1120000000000001</v>
      </c>
      <c r="L28" s="116">
        <v>1.1160000000000001</v>
      </c>
      <c r="M28" s="116">
        <v>1.119</v>
      </c>
    </row>
    <row r="29" spans="1:13" x14ac:dyDescent="0.25">
      <c r="A29" s="114">
        <v>3</v>
      </c>
      <c r="B29" s="116">
        <v>1.123</v>
      </c>
      <c r="C29" s="116">
        <v>1.127</v>
      </c>
      <c r="D29" s="116">
        <v>1.131</v>
      </c>
      <c r="E29" s="116">
        <v>1.135</v>
      </c>
      <c r="F29" s="116">
        <v>1.139</v>
      </c>
      <c r="G29" s="116">
        <v>1.143</v>
      </c>
      <c r="H29" s="116">
        <v>1.147</v>
      </c>
      <c r="I29" s="116">
        <v>1.151</v>
      </c>
      <c r="J29" s="116">
        <v>1.155</v>
      </c>
      <c r="K29" s="116">
        <v>1.159</v>
      </c>
      <c r="L29" s="116">
        <v>1.163</v>
      </c>
      <c r="M29" s="116">
        <v>1.167</v>
      </c>
    </row>
    <row r="30" spans="1:13" x14ac:dyDescent="0.25">
      <c r="A30" s="114">
        <v>4</v>
      </c>
      <c r="B30" s="116">
        <v>1.171</v>
      </c>
      <c r="C30" s="116">
        <v>1.1759999999999999</v>
      </c>
      <c r="D30" s="116">
        <v>1.18</v>
      </c>
      <c r="E30" s="116">
        <v>1.1850000000000001</v>
      </c>
      <c r="F30" s="116">
        <v>1.1890000000000001</v>
      </c>
      <c r="G30" s="116">
        <v>1.1930000000000001</v>
      </c>
      <c r="H30" s="116">
        <v>1.198</v>
      </c>
      <c r="I30" s="116">
        <v>1.202</v>
      </c>
      <c r="J30" s="116">
        <v>1.2070000000000001</v>
      </c>
      <c r="K30" s="116">
        <v>1.2110000000000001</v>
      </c>
      <c r="L30" s="116">
        <v>1.216</v>
      </c>
      <c r="M30" s="116">
        <v>1.22</v>
      </c>
    </row>
    <row r="31" spans="1:13" x14ac:dyDescent="0.25">
      <c r="A31" s="114">
        <v>5</v>
      </c>
      <c r="B31" s="116">
        <v>1.2250000000000001</v>
      </c>
      <c r="C31" s="116">
        <v>1.2290000000000001</v>
      </c>
      <c r="D31" s="116">
        <v>1.234</v>
      </c>
      <c r="E31" s="116">
        <v>1.2390000000000001</v>
      </c>
      <c r="F31" s="116">
        <v>1.244</v>
      </c>
      <c r="G31" s="116">
        <v>1.2490000000000001</v>
      </c>
      <c r="H31" s="116">
        <v>1.254</v>
      </c>
      <c r="I31" s="116">
        <v>1.258</v>
      </c>
      <c r="J31" s="116">
        <v>1.2629999999999999</v>
      </c>
      <c r="K31" s="116">
        <v>1.268</v>
      </c>
      <c r="L31" s="116">
        <v>1.2729999999999999</v>
      </c>
      <c r="M31" s="116">
        <v>1.278</v>
      </c>
    </row>
    <row r="32" spans="1:13" x14ac:dyDescent="0.25">
      <c r="A32" s="114">
        <v>6</v>
      </c>
      <c r="B32" s="116">
        <v>1.2829999999999999</v>
      </c>
      <c r="C32" s="116">
        <v>1.288</v>
      </c>
      <c r="D32" s="116">
        <v>1.294</v>
      </c>
      <c r="E32" s="116">
        <v>1.2989999999999999</v>
      </c>
      <c r="F32" s="116">
        <v>1.304</v>
      </c>
      <c r="G32" s="116">
        <v>1.3089999999999999</v>
      </c>
      <c r="H32" s="116">
        <v>1.3149999999999999</v>
      </c>
      <c r="I32" s="116">
        <v>1.32</v>
      </c>
      <c r="J32" s="116">
        <v>1.325</v>
      </c>
      <c r="K32" s="116">
        <v>1.331</v>
      </c>
      <c r="L32" s="116">
        <v>1.3360000000000001</v>
      </c>
      <c r="M32" s="116">
        <v>1.341</v>
      </c>
    </row>
    <row r="33" spans="1:13" x14ac:dyDescent="0.25">
      <c r="A33" s="114">
        <v>7</v>
      </c>
      <c r="B33" s="116">
        <v>1.347</v>
      </c>
      <c r="C33" s="116">
        <v>1.353</v>
      </c>
      <c r="D33" s="116">
        <v>1.3580000000000001</v>
      </c>
      <c r="E33" s="116">
        <v>1.3640000000000001</v>
      </c>
      <c r="F33" s="116">
        <v>1.37</v>
      </c>
      <c r="G33" s="116">
        <v>1.3759999999999999</v>
      </c>
      <c r="H33" s="116">
        <v>1.3819999999999999</v>
      </c>
      <c r="I33" s="116">
        <v>1.387</v>
      </c>
      <c r="J33" s="116">
        <v>1.393</v>
      </c>
      <c r="K33" s="116">
        <v>1.399</v>
      </c>
      <c r="L33" s="116">
        <v>1.405</v>
      </c>
      <c r="M33" s="116">
        <v>1.411</v>
      </c>
    </row>
    <row r="34" spans="1:13" x14ac:dyDescent="0.25">
      <c r="A34" s="114">
        <v>8</v>
      </c>
      <c r="B34" s="116">
        <v>1.417</v>
      </c>
      <c r="C34" s="116">
        <v>1.423</v>
      </c>
      <c r="D34" s="116">
        <v>1.43</v>
      </c>
      <c r="E34" s="116">
        <v>1.4359999999999999</v>
      </c>
      <c r="F34" s="116">
        <v>1.4419999999999999</v>
      </c>
      <c r="G34" s="116">
        <v>1.4490000000000001</v>
      </c>
      <c r="H34" s="116">
        <v>1.4550000000000001</v>
      </c>
      <c r="I34" s="116">
        <v>1.4610000000000001</v>
      </c>
      <c r="J34" s="116">
        <v>1.468</v>
      </c>
      <c r="K34" s="116">
        <v>1.474</v>
      </c>
      <c r="L34" s="116">
        <v>1.4810000000000001</v>
      </c>
      <c r="M34" s="116">
        <v>1.4870000000000001</v>
      </c>
    </row>
    <row r="35" spans="1:13" x14ac:dyDescent="0.25">
      <c r="A35" s="114">
        <v>9</v>
      </c>
      <c r="B35" s="116">
        <v>1.494</v>
      </c>
      <c r="C35" s="116">
        <v>1.5009999999999999</v>
      </c>
      <c r="D35" s="116">
        <v>1.508</v>
      </c>
      <c r="E35" s="116">
        <v>1.5149999999999999</v>
      </c>
      <c r="F35" s="116">
        <v>1.522</v>
      </c>
      <c r="G35" s="116">
        <v>1.5289999999999999</v>
      </c>
      <c r="H35" s="116">
        <v>1.536</v>
      </c>
      <c r="I35" s="116">
        <v>1.5429999999999999</v>
      </c>
      <c r="J35" s="116">
        <v>1.55</v>
      </c>
      <c r="K35" s="116">
        <v>1.5569999999999999</v>
      </c>
      <c r="L35" s="116">
        <v>1.5640000000000001</v>
      </c>
      <c r="M35" s="116">
        <v>1.571</v>
      </c>
    </row>
    <row r="36" spans="1:13" x14ac:dyDescent="0.25">
      <c r="A36" s="114">
        <v>10</v>
      </c>
      <c r="B36" s="116">
        <v>1.5740000000000001</v>
      </c>
      <c r="C36" s="116"/>
      <c r="D36" s="116"/>
      <c r="E36" s="116"/>
      <c r="F36" s="116"/>
      <c r="G36" s="116"/>
      <c r="H36" s="116"/>
      <c r="I36" s="116"/>
      <c r="J36" s="116"/>
      <c r="K36" s="116"/>
      <c r="L36" s="116"/>
      <c r="M36" s="116"/>
    </row>
    <row r="37" spans="1:13" x14ac:dyDescent="0.25">
      <c r="A37"/>
      <c r="B37"/>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ht="39.6" customHeight="1" x14ac:dyDescent="0.25">
      <c r="A43"/>
      <c r="B43"/>
    </row>
    <row r="44" spans="1:13" x14ac:dyDescent="0.25">
      <c r="A44"/>
      <c r="B44"/>
    </row>
    <row r="45" spans="1:13" ht="27.6" customHeight="1" x14ac:dyDescent="0.25">
      <c r="A45"/>
      <c r="B45"/>
    </row>
    <row r="46" spans="1:13"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2knBbdzn9sHs9ejHnebFjzvY+PQ9aDsZMBf0lieywKASv9NQb5dge48KrLHjp+xCt3hlurn8GczoBhGdYFomvA==" saltValue="lc9iUqzbNkWqmwStE6fzgg==" spinCount="100000" sheet="1" objects="1" scenarios="1"/>
  <conditionalFormatting sqref="A6:A16">
    <cfRule type="expression" dxfId="793" priority="19" stopIfTrue="1">
      <formula>MOD(ROW(),2)=0</formula>
    </cfRule>
    <cfRule type="expression" dxfId="792" priority="20" stopIfTrue="1">
      <formula>MOD(ROW(),2)&lt;&gt;0</formula>
    </cfRule>
  </conditionalFormatting>
  <conditionalFormatting sqref="B6:M16 C17:M20">
    <cfRule type="expression" dxfId="791" priority="21" stopIfTrue="1">
      <formula>MOD(ROW(),2)=0</formula>
    </cfRule>
    <cfRule type="expression" dxfId="790" priority="22" stopIfTrue="1">
      <formula>MOD(ROW(),2)&lt;&gt;0</formula>
    </cfRule>
  </conditionalFormatting>
  <conditionalFormatting sqref="A25:A36">
    <cfRule type="expression" dxfId="789" priority="9" stopIfTrue="1">
      <formula>MOD(ROW(),2)=0</formula>
    </cfRule>
    <cfRule type="expression" dxfId="788" priority="10" stopIfTrue="1">
      <formula>MOD(ROW(),2)&lt;&gt;0</formula>
    </cfRule>
  </conditionalFormatting>
  <conditionalFormatting sqref="B25:M36">
    <cfRule type="expression" dxfId="787" priority="11" stopIfTrue="1">
      <formula>MOD(ROW(),2)=0</formula>
    </cfRule>
    <cfRule type="expression" dxfId="786" priority="12" stopIfTrue="1">
      <formula>MOD(ROW(),2)&lt;&gt;0</formula>
    </cfRule>
  </conditionalFormatting>
  <conditionalFormatting sqref="A17:A20">
    <cfRule type="expression" dxfId="785" priority="5" stopIfTrue="1">
      <formula>MOD(ROW(),2)=0</formula>
    </cfRule>
    <cfRule type="expression" dxfId="784" priority="6" stopIfTrue="1">
      <formula>MOD(ROW(),2)&lt;&gt;0</formula>
    </cfRule>
  </conditionalFormatting>
  <conditionalFormatting sqref="B17">
    <cfRule type="expression" dxfId="783" priority="7" stopIfTrue="1">
      <formula>MOD(ROW(),2)=0</formula>
    </cfRule>
    <cfRule type="expression" dxfId="782" priority="8" stopIfTrue="1">
      <formula>MOD(ROW(),2)&lt;&gt;0</formula>
    </cfRule>
  </conditionalFormatting>
  <conditionalFormatting sqref="B18:B20">
    <cfRule type="expression" dxfId="781" priority="1" stopIfTrue="1">
      <formula>MOD(ROW(),2)=0</formula>
    </cfRule>
    <cfRule type="expression" dxfId="7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47"/>
  <dimension ref="A1:M64"/>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x-411</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440</v>
      </c>
      <c r="C9" s="90"/>
      <c r="D9" s="90"/>
      <c r="E9" s="90"/>
      <c r="F9" s="90"/>
      <c r="G9" s="90"/>
      <c r="H9" s="90"/>
      <c r="I9" s="90"/>
      <c r="J9" s="90"/>
      <c r="K9" s="90"/>
      <c r="L9" s="90"/>
      <c r="M9" s="90"/>
    </row>
    <row r="10" spans="1:13" x14ac:dyDescent="0.25">
      <c r="A10" s="88" t="s">
        <v>2</v>
      </c>
      <c r="B10" s="90" t="s">
        <v>1112</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1137</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411</v>
      </c>
      <c r="C14" s="90"/>
      <c r="D14" s="90"/>
      <c r="E14" s="90"/>
      <c r="F14" s="90"/>
      <c r="G14" s="90"/>
      <c r="H14" s="90"/>
      <c r="I14" s="90"/>
      <c r="J14" s="90"/>
      <c r="K14" s="90"/>
      <c r="L14" s="90"/>
      <c r="M14" s="90"/>
    </row>
    <row r="15" spans="1:13" x14ac:dyDescent="0.25">
      <c r="A15" s="88" t="s">
        <v>53</v>
      </c>
      <c r="B15" s="90" t="s">
        <v>1111</v>
      </c>
      <c r="C15" s="90"/>
      <c r="D15" s="90"/>
      <c r="E15" s="90"/>
      <c r="F15" s="90"/>
      <c r="G15" s="90"/>
      <c r="H15" s="90"/>
      <c r="I15" s="90"/>
      <c r="J15" s="90"/>
      <c r="K15" s="90"/>
      <c r="L15" s="90"/>
      <c r="M15" s="90"/>
    </row>
    <row r="16" spans="1:13" x14ac:dyDescent="0.25">
      <c r="A16" s="88" t="s">
        <v>54</v>
      </c>
      <c r="B16" s="90" t="s">
        <v>1110</v>
      </c>
      <c r="C16" s="90"/>
      <c r="D16" s="90"/>
      <c r="E16" s="90"/>
      <c r="F16" s="90"/>
      <c r="G16" s="90"/>
      <c r="H16" s="90"/>
      <c r="I16" s="90"/>
      <c r="J16" s="90"/>
      <c r="K16" s="90"/>
      <c r="L16" s="90"/>
      <c r="M16" s="90"/>
    </row>
    <row r="17" spans="1:13" ht="26.4" x14ac:dyDescent="0.25">
      <c r="A17" s="88" t="s">
        <v>1131</v>
      </c>
      <c r="B17" s="90" t="s">
        <v>1136</v>
      </c>
      <c r="C17" s="90"/>
      <c r="D17" s="90"/>
      <c r="E17" s="90"/>
      <c r="F17" s="90"/>
      <c r="G17" s="90"/>
      <c r="H17" s="90"/>
      <c r="I17" s="90"/>
      <c r="J17" s="90"/>
      <c r="K17" s="90"/>
      <c r="L17" s="90"/>
      <c r="M17" s="90"/>
    </row>
    <row r="18" spans="1:13" x14ac:dyDescent="0.25">
      <c r="A18" s="88" t="s">
        <v>19</v>
      </c>
      <c r="B18" s="182">
        <v>45107</v>
      </c>
      <c r="C18" s="90"/>
      <c r="D18" s="90"/>
      <c r="E18" s="90"/>
      <c r="F18" s="90"/>
      <c r="G18" s="90"/>
      <c r="H18" s="90"/>
      <c r="I18" s="90"/>
      <c r="J18" s="90"/>
      <c r="K18" s="90"/>
      <c r="L18" s="90"/>
      <c r="M18" s="90"/>
    </row>
    <row r="19" spans="1:13" ht="26.4" x14ac:dyDescent="0.25">
      <c r="A19" s="88" t="s">
        <v>20</v>
      </c>
      <c r="B19" s="182">
        <v>45110</v>
      </c>
      <c r="C19" s="90"/>
      <c r="D19" s="90"/>
      <c r="E19" s="90"/>
      <c r="F19" s="90"/>
      <c r="G19" s="90"/>
      <c r="H19" s="90"/>
      <c r="I19" s="90"/>
      <c r="J19" s="90"/>
      <c r="K19" s="90"/>
      <c r="L19" s="90"/>
      <c r="M19" s="90"/>
    </row>
    <row r="20" spans="1:13" x14ac:dyDescent="0.25">
      <c r="A20" s="88" t="s">
        <v>264</v>
      </c>
      <c r="B20" s="97" t="s">
        <v>1126</v>
      </c>
      <c r="C20" s="90"/>
      <c r="D20" s="90"/>
      <c r="E20" s="90"/>
      <c r="F20" s="90"/>
      <c r="G20" s="90"/>
      <c r="H20" s="90"/>
      <c r="I20" s="90"/>
      <c r="J20" s="90"/>
      <c r="K20" s="90"/>
      <c r="L20" s="90"/>
      <c r="M20" s="90"/>
    </row>
    <row r="22" spans="1:13" ht="13.8" x14ac:dyDescent="0.25">
      <c r="B22" s="117" t="str">
        <f>HYPERLINK("#'Factor List'!A1","Back to Factor List")</f>
        <v>Back to Factor List</v>
      </c>
      <c r="C22" s="150" t="s">
        <v>1158</v>
      </c>
    </row>
    <row r="23" spans="1:13" ht="13.8" x14ac:dyDescent="0.25">
      <c r="C23" s="151" t="s">
        <v>1159</v>
      </c>
    </row>
    <row r="25" spans="1:13" x14ac:dyDescent="0.25">
      <c r="A25" s="113" t="s">
        <v>1106</v>
      </c>
      <c r="B25" s="113">
        <v>0</v>
      </c>
      <c r="C25" s="113">
        <v>1</v>
      </c>
      <c r="D25" s="113">
        <v>2</v>
      </c>
      <c r="E25" s="113">
        <v>3</v>
      </c>
      <c r="F25" s="113">
        <v>4</v>
      </c>
      <c r="G25" s="113">
        <v>5</v>
      </c>
      <c r="H25" s="113">
        <v>6</v>
      </c>
      <c r="I25" s="113">
        <v>7</v>
      </c>
      <c r="J25" s="113">
        <v>8</v>
      </c>
      <c r="K25" s="113">
        <v>9</v>
      </c>
      <c r="L25" s="113">
        <v>10</v>
      </c>
      <c r="M25" s="113">
        <v>11</v>
      </c>
    </row>
    <row r="26" spans="1:13" x14ac:dyDescent="0.25">
      <c r="A26" s="114">
        <v>0</v>
      </c>
      <c r="B26" s="116">
        <v>1.002</v>
      </c>
      <c r="C26" s="116">
        <v>1.0069999999999999</v>
      </c>
      <c r="D26" s="116">
        <v>1.0109999999999999</v>
      </c>
      <c r="E26" s="116">
        <v>1.016</v>
      </c>
      <c r="F26" s="116">
        <v>1.02</v>
      </c>
      <c r="G26" s="116">
        <v>1.024</v>
      </c>
      <c r="H26" s="116">
        <v>1.0289999999999999</v>
      </c>
      <c r="I26" s="116">
        <v>1.0329999999999999</v>
      </c>
      <c r="J26" s="116">
        <v>1.038</v>
      </c>
      <c r="K26" s="116">
        <v>1.042</v>
      </c>
      <c r="L26" s="116">
        <v>1.0469999999999999</v>
      </c>
      <c r="M26" s="116">
        <v>1.0509999999999999</v>
      </c>
    </row>
    <row r="27" spans="1:13" x14ac:dyDescent="0.25">
      <c r="A27" s="114">
        <v>1</v>
      </c>
      <c r="B27" s="116">
        <v>1.056</v>
      </c>
      <c r="C27" s="116">
        <v>1.06</v>
      </c>
      <c r="D27" s="116">
        <v>1.0649999999999999</v>
      </c>
      <c r="E27" s="116">
        <v>1.07</v>
      </c>
      <c r="F27" s="116">
        <v>1.075</v>
      </c>
      <c r="G27" s="116">
        <v>1.08</v>
      </c>
      <c r="H27" s="116">
        <v>1.085</v>
      </c>
      <c r="I27" s="116">
        <v>1.089</v>
      </c>
      <c r="J27" s="116">
        <v>1.0940000000000001</v>
      </c>
      <c r="K27" s="116">
        <v>1.099</v>
      </c>
      <c r="L27" s="116">
        <v>1.1040000000000001</v>
      </c>
      <c r="M27" s="116">
        <v>1.109</v>
      </c>
    </row>
    <row r="28" spans="1:13" x14ac:dyDescent="0.25">
      <c r="A28" s="114">
        <v>2</v>
      </c>
      <c r="B28" s="116">
        <v>1.1140000000000001</v>
      </c>
      <c r="C28" s="116">
        <v>1.119</v>
      </c>
      <c r="D28" s="116">
        <v>1.1240000000000001</v>
      </c>
      <c r="E28" s="116">
        <v>1.1299999999999999</v>
      </c>
      <c r="F28" s="116">
        <v>1.135</v>
      </c>
      <c r="G28" s="116">
        <v>1.1399999999999999</v>
      </c>
      <c r="H28" s="116">
        <v>1.1459999999999999</v>
      </c>
      <c r="I28" s="116">
        <v>1.151</v>
      </c>
      <c r="J28" s="116">
        <v>1.1559999999999999</v>
      </c>
      <c r="K28" s="116">
        <v>1.161</v>
      </c>
      <c r="L28" s="116">
        <v>1.167</v>
      </c>
      <c r="M28" s="116">
        <v>1.1719999999999999</v>
      </c>
    </row>
    <row r="29" spans="1:13" x14ac:dyDescent="0.25">
      <c r="A29" s="114">
        <v>3</v>
      </c>
      <c r="B29" s="116">
        <v>1.1779999999999999</v>
      </c>
      <c r="C29" s="116">
        <v>1.1830000000000001</v>
      </c>
      <c r="D29" s="116">
        <v>1.1890000000000001</v>
      </c>
      <c r="E29" s="116">
        <v>1.1950000000000001</v>
      </c>
      <c r="F29" s="116">
        <v>1.2010000000000001</v>
      </c>
      <c r="G29" s="116">
        <v>1.2070000000000001</v>
      </c>
      <c r="H29" s="116">
        <v>1.212</v>
      </c>
      <c r="I29" s="116">
        <v>1.218</v>
      </c>
      <c r="J29" s="116">
        <v>1.224</v>
      </c>
      <c r="K29" s="116">
        <v>1.23</v>
      </c>
      <c r="L29" s="116">
        <v>1.236</v>
      </c>
      <c r="M29" s="116">
        <v>1.2410000000000001</v>
      </c>
    </row>
    <row r="30" spans="1:13" x14ac:dyDescent="0.25">
      <c r="A30" s="114">
        <v>4</v>
      </c>
      <c r="B30" s="116">
        <v>1.248</v>
      </c>
      <c r="C30" s="116">
        <v>1.254</v>
      </c>
      <c r="D30" s="116">
        <v>1.26</v>
      </c>
      <c r="E30" s="116">
        <v>1.2669999999999999</v>
      </c>
      <c r="F30" s="116">
        <v>1.2729999999999999</v>
      </c>
      <c r="G30" s="116">
        <v>1.28</v>
      </c>
      <c r="H30" s="116">
        <v>1.286</v>
      </c>
      <c r="I30" s="116">
        <v>1.292</v>
      </c>
      <c r="J30" s="116">
        <v>1.2989999999999999</v>
      </c>
      <c r="K30" s="116">
        <v>1.3049999999999999</v>
      </c>
      <c r="L30" s="116">
        <v>1.3120000000000001</v>
      </c>
      <c r="M30" s="116">
        <v>1.3180000000000001</v>
      </c>
    </row>
    <row r="31" spans="1:13" x14ac:dyDescent="0.25">
      <c r="A31" s="114">
        <v>5</v>
      </c>
      <c r="B31" s="116">
        <v>1.325</v>
      </c>
      <c r="C31" s="116">
        <v>1.3320000000000001</v>
      </c>
      <c r="D31" s="116">
        <v>1.339</v>
      </c>
      <c r="E31" s="116">
        <v>1.3460000000000001</v>
      </c>
      <c r="F31" s="116">
        <v>1.353</v>
      </c>
      <c r="G31" s="116">
        <v>1.36</v>
      </c>
      <c r="H31" s="116">
        <v>1.367</v>
      </c>
      <c r="I31" s="116">
        <v>1.3740000000000001</v>
      </c>
      <c r="J31" s="116">
        <v>1.381</v>
      </c>
      <c r="K31" s="116">
        <v>1.3879999999999999</v>
      </c>
      <c r="L31" s="116">
        <v>1.395</v>
      </c>
      <c r="M31" s="116">
        <v>1.4019999999999999</v>
      </c>
    </row>
    <row r="32" spans="1:13" x14ac:dyDescent="0.25">
      <c r="A32" s="114">
        <v>6</v>
      </c>
      <c r="B32" s="116">
        <v>1.409</v>
      </c>
      <c r="C32" s="116">
        <v>1.417</v>
      </c>
      <c r="D32" s="116">
        <v>1.425</v>
      </c>
      <c r="E32" s="116">
        <v>1.4330000000000001</v>
      </c>
      <c r="F32" s="116">
        <v>1.44</v>
      </c>
      <c r="G32" s="116">
        <v>1.448</v>
      </c>
      <c r="H32" s="116">
        <v>1.456</v>
      </c>
      <c r="I32" s="116">
        <v>1.464</v>
      </c>
      <c r="J32" s="116">
        <v>1.4710000000000001</v>
      </c>
      <c r="K32" s="116">
        <v>1.4790000000000001</v>
      </c>
      <c r="L32" s="116">
        <v>1.4870000000000001</v>
      </c>
      <c r="M32" s="116">
        <v>1.4950000000000001</v>
      </c>
    </row>
    <row r="33" spans="1:13" x14ac:dyDescent="0.25">
      <c r="A33" s="114">
        <v>7</v>
      </c>
      <c r="B33" s="116">
        <v>1.5029999999999999</v>
      </c>
      <c r="C33" s="116">
        <v>1.5109999999999999</v>
      </c>
      <c r="D33" s="116">
        <v>1.52</v>
      </c>
      <c r="E33" s="116">
        <v>1.528</v>
      </c>
      <c r="F33" s="116">
        <v>1.5369999999999999</v>
      </c>
      <c r="G33" s="116">
        <v>1.546</v>
      </c>
      <c r="H33" s="116">
        <v>1.554</v>
      </c>
      <c r="I33" s="116">
        <v>1.5629999999999999</v>
      </c>
      <c r="J33" s="116">
        <v>1.571</v>
      </c>
      <c r="K33" s="116">
        <v>1.58</v>
      </c>
      <c r="L33" s="116">
        <v>1.5880000000000001</v>
      </c>
      <c r="M33" s="116">
        <v>1.597</v>
      </c>
    </row>
    <row r="34" spans="1:13" x14ac:dyDescent="0.25">
      <c r="A34" s="114">
        <v>8</v>
      </c>
      <c r="B34" s="116">
        <v>1.6060000000000001</v>
      </c>
      <c r="C34" s="116">
        <v>1.615</v>
      </c>
      <c r="D34" s="116">
        <v>1.625</v>
      </c>
      <c r="E34" s="116">
        <v>1.6339999999999999</v>
      </c>
      <c r="F34" s="116">
        <v>1.6439999999999999</v>
      </c>
      <c r="G34" s="116">
        <v>1.653</v>
      </c>
      <c r="H34" s="116">
        <v>1.6619999999999999</v>
      </c>
      <c r="I34" s="116">
        <v>1.6719999999999999</v>
      </c>
      <c r="J34" s="116">
        <v>1.681</v>
      </c>
      <c r="K34" s="116">
        <v>1.6910000000000001</v>
      </c>
      <c r="L34" s="116">
        <v>1.7</v>
      </c>
      <c r="M34" s="116">
        <v>1.71</v>
      </c>
    </row>
    <row r="35" spans="1:13" x14ac:dyDescent="0.25">
      <c r="A35" s="114">
        <v>9</v>
      </c>
      <c r="B35" s="116">
        <v>1.72</v>
      </c>
      <c r="C35" s="116">
        <v>1.73</v>
      </c>
      <c r="D35" s="116">
        <v>1.74</v>
      </c>
      <c r="E35" s="116">
        <v>1.7509999999999999</v>
      </c>
      <c r="F35" s="116">
        <v>1.7609999999999999</v>
      </c>
      <c r="G35" s="116">
        <v>1.772</v>
      </c>
      <c r="H35" s="116">
        <v>1.782</v>
      </c>
      <c r="I35" s="116">
        <v>1.7929999999999999</v>
      </c>
      <c r="J35" s="116">
        <v>1.8029999999999999</v>
      </c>
      <c r="K35" s="116">
        <v>1.8129999999999999</v>
      </c>
      <c r="L35" s="116">
        <v>1.8240000000000001</v>
      </c>
      <c r="M35" s="116">
        <v>1.8340000000000001</v>
      </c>
    </row>
    <row r="36" spans="1:13" x14ac:dyDescent="0.25">
      <c r="A36" s="114">
        <v>10</v>
      </c>
      <c r="B36" s="116">
        <v>1.84</v>
      </c>
      <c r="C36" s="116"/>
      <c r="D36" s="116"/>
      <c r="E36" s="116"/>
      <c r="F36" s="116"/>
      <c r="G36" s="116"/>
      <c r="H36" s="116"/>
      <c r="I36" s="116"/>
      <c r="J36" s="116"/>
      <c r="K36" s="116"/>
      <c r="L36" s="116"/>
      <c r="M36" s="116"/>
    </row>
    <row r="37" spans="1:13" x14ac:dyDescent="0.25">
      <c r="A37"/>
      <c r="B37"/>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ht="39.6" customHeight="1" x14ac:dyDescent="0.25">
      <c r="A43"/>
      <c r="B43"/>
    </row>
    <row r="44" spans="1:13" x14ac:dyDescent="0.25">
      <c r="A44"/>
      <c r="B44"/>
    </row>
    <row r="45" spans="1:13" ht="27.6" customHeight="1" x14ac:dyDescent="0.25">
      <c r="A45"/>
      <c r="B45"/>
    </row>
    <row r="46" spans="1:13"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mXOxK+Dw//21wzTDE0juuWMUO3AdeqpZjuz9zdAsUp6ZToIkbuHxfp/Up9yhpkM82F97H8HesG1YIW/yU2Gynw==" saltValue="HW1yuQXl/qwpATgd1k542A==" spinCount="100000" sheet="1" objects="1" scenarios="1"/>
  <conditionalFormatting sqref="A6:A20">
    <cfRule type="expression" dxfId="779" priority="13" stopIfTrue="1">
      <formula>MOD(ROW(),2)=0</formula>
    </cfRule>
    <cfRule type="expression" dxfId="778" priority="14" stopIfTrue="1">
      <formula>MOD(ROW(),2)&lt;&gt;0</formula>
    </cfRule>
  </conditionalFormatting>
  <conditionalFormatting sqref="B6:M17 C18:M20">
    <cfRule type="expression" dxfId="777" priority="15" stopIfTrue="1">
      <formula>MOD(ROW(),2)=0</formula>
    </cfRule>
    <cfRule type="expression" dxfId="776" priority="16" stopIfTrue="1">
      <formula>MOD(ROW(),2)&lt;&gt;0</formula>
    </cfRule>
  </conditionalFormatting>
  <conditionalFormatting sqref="A25:A36">
    <cfRule type="expression" dxfId="775" priority="3" stopIfTrue="1">
      <formula>MOD(ROW(),2)=0</formula>
    </cfRule>
    <cfRule type="expression" dxfId="774" priority="4" stopIfTrue="1">
      <formula>MOD(ROW(),2)&lt;&gt;0</formula>
    </cfRule>
  </conditionalFormatting>
  <conditionalFormatting sqref="B25:M36">
    <cfRule type="expression" dxfId="773" priority="5" stopIfTrue="1">
      <formula>MOD(ROW(),2)=0</formula>
    </cfRule>
    <cfRule type="expression" dxfId="772" priority="6" stopIfTrue="1">
      <formula>MOD(ROW(),2)&lt;&gt;0</formula>
    </cfRule>
  </conditionalFormatting>
  <conditionalFormatting sqref="B18:B20">
    <cfRule type="expression" dxfId="771" priority="1" stopIfTrue="1">
      <formula>MOD(ROW(),2)=0</formula>
    </cfRule>
    <cfRule type="expression" dxfId="7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x-412</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440</v>
      </c>
      <c r="C9" s="97"/>
      <c r="D9" s="97"/>
      <c r="E9" s="97"/>
      <c r="F9" s="97"/>
      <c r="G9" s="97"/>
      <c r="H9" s="97"/>
      <c r="I9" s="97"/>
      <c r="J9" s="97"/>
      <c r="K9" s="97"/>
      <c r="L9" s="97"/>
      <c r="M9" s="97"/>
    </row>
    <row r="10" spans="1:13" x14ac:dyDescent="0.25">
      <c r="A10" s="96" t="s">
        <v>2</v>
      </c>
      <c r="B10" s="97" t="s">
        <v>441</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412</v>
      </c>
      <c r="C14" s="97"/>
      <c r="D14" s="97"/>
      <c r="E14" s="97"/>
      <c r="F14" s="97"/>
      <c r="G14" s="97"/>
      <c r="H14" s="97"/>
      <c r="I14" s="97"/>
      <c r="J14" s="97"/>
      <c r="K14" s="97"/>
      <c r="L14" s="97"/>
      <c r="M14" s="97"/>
    </row>
    <row r="15" spans="1:13" x14ac:dyDescent="0.25">
      <c r="A15" s="96" t="s">
        <v>53</v>
      </c>
      <c r="B15" s="97" t="s">
        <v>442</v>
      </c>
      <c r="C15" s="97"/>
      <c r="D15" s="97"/>
      <c r="E15" s="97"/>
      <c r="F15" s="97"/>
      <c r="G15" s="97"/>
      <c r="H15" s="97"/>
      <c r="I15" s="97"/>
      <c r="J15" s="97"/>
      <c r="K15" s="97"/>
      <c r="L15" s="97"/>
      <c r="M15" s="97"/>
    </row>
    <row r="16" spans="1:13" x14ac:dyDescent="0.25">
      <c r="A16" s="96" t="s">
        <v>54</v>
      </c>
      <c r="B16" s="97" t="s">
        <v>443</v>
      </c>
      <c r="C16" s="97"/>
      <c r="D16" s="97"/>
      <c r="E16" s="97"/>
      <c r="F16" s="97"/>
      <c r="G16" s="97"/>
      <c r="H16" s="97"/>
      <c r="I16" s="97"/>
      <c r="J16" s="97"/>
      <c r="K16" s="97"/>
      <c r="L16" s="97"/>
      <c r="M16" s="97"/>
    </row>
    <row r="17" spans="1:13" ht="26.4" x14ac:dyDescent="0.25">
      <c r="A17" s="96" t="s">
        <v>1131</v>
      </c>
      <c r="B17" s="97" t="s">
        <v>1135</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65</v>
      </c>
      <c r="B26" s="116">
        <v>1.0009999999999999</v>
      </c>
      <c r="C26" s="116">
        <v>1.004</v>
      </c>
      <c r="D26" s="116">
        <v>1.0069999999999999</v>
      </c>
      <c r="E26" s="116">
        <v>1.01</v>
      </c>
      <c r="F26" s="116">
        <v>1.0129999999999999</v>
      </c>
      <c r="G26" s="116">
        <v>1.016</v>
      </c>
      <c r="H26" s="116">
        <v>1.0189999999999999</v>
      </c>
      <c r="I26" s="116">
        <v>1.022</v>
      </c>
      <c r="J26" s="116">
        <v>1.0249999999999999</v>
      </c>
      <c r="K26" s="116">
        <v>1.028</v>
      </c>
      <c r="L26" s="116">
        <v>1.0309999999999999</v>
      </c>
      <c r="M26" s="116">
        <v>1.0329999999999999</v>
      </c>
    </row>
    <row r="27" spans="1:13" x14ac:dyDescent="0.25">
      <c r="A27" s="114">
        <v>66</v>
      </c>
      <c r="B27" s="116">
        <v>1.036</v>
      </c>
      <c r="C27" s="116">
        <v>1.04</v>
      </c>
      <c r="D27" s="116">
        <v>1.0429999999999999</v>
      </c>
      <c r="E27" s="116">
        <v>1.046</v>
      </c>
      <c r="F27" s="116">
        <v>1.0489999999999999</v>
      </c>
      <c r="G27" s="116">
        <v>1.052</v>
      </c>
      <c r="H27" s="116">
        <v>1.0549999999999999</v>
      </c>
      <c r="I27" s="116">
        <v>1.0589999999999999</v>
      </c>
      <c r="J27" s="116">
        <v>1.0620000000000001</v>
      </c>
      <c r="K27" s="116">
        <v>1.0649999999999999</v>
      </c>
      <c r="L27" s="116">
        <v>1.0680000000000001</v>
      </c>
      <c r="M27" s="116">
        <v>1.071</v>
      </c>
    </row>
    <row r="28" spans="1:13" x14ac:dyDescent="0.25">
      <c r="A28" s="114">
        <v>67</v>
      </c>
      <c r="B28" s="116">
        <v>1.075</v>
      </c>
      <c r="C28" s="116">
        <v>1.0780000000000001</v>
      </c>
      <c r="D28" s="116">
        <v>1.0820000000000001</v>
      </c>
      <c r="E28" s="116">
        <v>1.085</v>
      </c>
      <c r="F28" s="116">
        <v>1.089</v>
      </c>
      <c r="G28" s="116">
        <v>1.0920000000000001</v>
      </c>
      <c r="H28" s="116">
        <v>1.095</v>
      </c>
      <c r="I28" s="116">
        <v>1.099</v>
      </c>
      <c r="J28" s="116">
        <v>1.1020000000000001</v>
      </c>
      <c r="K28" s="116">
        <v>1.1060000000000001</v>
      </c>
      <c r="L28" s="116">
        <v>1.109</v>
      </c>
      <c r="M28" s="116">
        <v>1.113</v>
      </c>
    </row>
    <row r="29" spans="1:13" x14ac:dyDescent="0.25">
      <c r="A29" s="114">
        <v>68</v>
      </c>
      <c r="B29" s="116">
        <v>1.1160000000000001</v>
      </c>
      <c r="C29" s="116">
        <v>1.1200000000000001</v>
      </c>
      <c r="D29" s="116">
        <v>1.1240000000000001</v>
      </c>
      <c r="E29" s="116">
        <v>1.1279999999999999</v>
      </c>
      <c r="F29" s="116">
        <v>1.1319999999999999</v>
      </c>
      <c r="G29" s="116">
        <v>1.1359999999999999</v>
      </c>
      <c r="H29" s="116">
        <v>1.139</v>
      </c>
      <c r="I29" s="116">
        <v>1.143</v>
      </c>
      <c r="J29" s="116">
        <v>1.147</v>
      </c>
      <c r="K29" s="116">
        <v>1.151</v>
      </c>
      <c r="L29" s="116">
        <v>1.155</v>
      </c>
      <c r="M29" s="116">
        <v>1.1579999999999999</v>
      </c>
    </row>
    <row r="30" spans="1:13" x14ac:dyDescent="0.25">
      <c r="A30" s="114">
        <v>69</v>
      </c>
      <c r="B30" s="116">
        <v>1.1619999999999999</v>
      </c>
      <c r="C30" s="116">
        <v>1.167</v>
      </c>
      <c r="D30" s="116">
        <v>1.171</v>
      </c>
      <c r="E30" s="116">
        <v>1.175</v>
      </c>
      <c r="F30" s="116">
        <v>1.179</v>
      </c>
      <c r="G30" s="116">
        <v>1.1830000000000001</v>
      </c>
      <c r="H30" s="116">
        <v>1.1870000000000001</v>
      </c>
      <c r="I30" s="116">
        <v>1.1919999999999999</v>
      </c>
      <c r="J30" s="116">
        <v>1.196</v>
      </c>
      <c r="K30" s="116">
        <v>1.2</v>
      </c>
      <c r="L30" s="116">
        <v>1.204</v>
      </c>
      <c r="M30" s="116">
        <v>1.208</v>
      </c>
    </row>
    <row r="31" spans="1:13" x14ac:dyDescent="0.25">
      <c r="A31" s="114">
        <v>70</v>
      </c>
      <c r="B31" s="116">
        <v>1.2130000000000001</v>
      </c>
      <c r="C31" s="116">
        <v>1.2170000000000001</v>
      </c>
      <c r="D31" s="116">
        <v>1.222</v>
      </c>
      <c r="E31" s="116">
        <v>1.2270000000000001</v>
      </c>
      <c r="F31" s="116">
        <v>1.2310000000000001</v>
      </c>
      <c r="G31" s="116">
        <v>1.236</v>
      </c>
      <c r="H31" s="116">
        <v>1.24</v>
      </c>
      <c r="I31" s="116">
        <v>1.2450000000000001</v>
      </c>
      <c r="J31" s="116">
        <v>1.2490000000000001</v>
      </c>
      <c r="K31" s="116">
        <v>1.254</v>
      </c>
      <c r="L31" s="116">
        <v>1.2589999999999999</v>
      </c>
      <c r="M31" s="116">
        <v>1.2629999999999999</v>
      </c>
    </row>
    <row r="32" spans="1:13" x14ac:dyDescent="0.25">
      <c r="A32" s="114">
        <v>71</v>
      </c>
      <c r="B32" s="116">
        <v>1.268</v>
      </c>
      <c r="C32" s="116">
        <v>1.2729999999999999</v>
      </c>
      <c r="D32" s="116">
        <v>1.278</v>
      </c>
      <c r="E32" s="116">
        <v>1.2829999999999999</v>
      </c>
      <c r="F32" s="116">
        <v>1.288</v>
      </c>
      <c r="G32" s="116">
        <v>1.2929999999999999</v>
      </c>
      <c r="H32" s="116">
        <v>1.298</v>
      </c>
      <c r="I32" s="116">
        <v>1.3029999999999999</v>
      </c>
      <c r="J32" s="116">
        <v>1.3080000000000001</v>
      </c>
      <c r="K32" s="116">
        <v>1.3129999999999999</v>
      </c>
      <c r="L32" s="116">
        <v>1.3180000000000001</v>
      </c>
      <c r="M32" s="116">
        <v>1.323</v>
      </c>
    </row>
    <row r="33" spans="1:13" x14ac:dyDescent="0.25">
      <c r="A33" s="114">
        <v>72</v>
      </c>
      <c r="B33" s="116">
        <v>1.329</v>
      </c>
      <c r="C33" s="116">
        <v>1.3340000000000001</v>
      </c>
      <c r="D33" s="116">
        <v>1.34</v>
      </c>
      <c r="E33" s="116">
        <v>1.345</v>
      </c>
      <c r="F33" s="116">
        <v>1.351</v>
      </c>
      <c r="G33" s="116">
        <v>1.3560000000000001</v>
      </c>
      <c r="H33" s="116">
        <v>1.3620000000000001</v>
      </c>
      <c r="I33" s="116">
        <v>1.367</v>
      </c>
      <c r="J33" s="116">
        <v>1.373</v>
      </c>
      <c r="K33" s="116">
        <v>1.3779999999999999</v>
      </c>
      <c r="L33" s="116">
        <v>1.3839999999999999</v>
      </c>
      <c r="M33" s="116">
        <v>1.389</v>
      </c>
    </row>
    <row r="34" spans="1:13" x14ac:dyDescent="0.25">
      <c r="A34" s="114">
        <v>73</v>
      </c>
      <c r="B34" s="116">
        <v>1.395</v>
      </c>
      <c r="C34" s="116">
        <v>1.401</v>
      </c>
      <c r="D34" s="116">
        <v>1.407</v>
      </c>
      <c r="E34" s="116">
        <v>1.413</v>
      </c>
      <c r="F34" s="116">
        <v>1.419</v>
      </c>
      <c r="G34" s="116">
        <v>1.425</v>
      </c>
      <c r="H34" s="116">
        <v>1.431</v>
      </c>
      <c r="I34" s="116">
        <v>1.4370000000000001</v>
      </c>
      <c r="J34" s="116">
        <v>1.4430000000000001</v>
      </c>
      <c r="K34" s="116">
        <v>1.4490000000000001</v>
      </c>
      <c r="L34" s="116">
        <v>1.4550000000000001</v>
      </c>
      <c r="M34" s="116">
        <v>1.4610000000000001</v>
      </c>
    </row>
    <row r="35" spans="1:13" x14ac:dyDescent="0.25">
      <c r="A35" s="114">
        <v>74</v>
      </c>
      <c r="B35" s="116">
        <v>1.468</v>
      </c>
      <c r="C35" s="116">
        <v>1.474</v>
      </c>
      <c r="D35" s="116">
        <v>1.4810000000000001</v>
      </c>
      <c r="E35" s="116">
        <v>1.488</v>
      </c>
      <c r="F35" s="116">
        <v>1.494</v>
      </c>
      <c r="G35" s="116">
        <v>1.5009999999999999</v>
      </c>
      <c r="H35" s="116">
        <v>1.508</v>
      </c>
      <c r="I35" s="116">
        <v>1.514</v>
      </c>
      <c r="J35" s="116">
        <v>1.5209999999999999</v>
      </c>
      <c r="K35" s="116">
        <v>1.528</v>
      </c>
      <c r="L35" s="116">
        <v>1.534</v>
      </c>
      <c r="M35" s="116">
        <v>1.5409999999999999</v>
      </c>
    </row>
    <row r="36" spans="1:13" x14ac:dyDescent="0.25">
      <c r="A36" s="114">
        <v>75</v>
      </c>
      <c r="B36" s="116">
        <v>1.544</v>
      </c>
      <c r="C36" s="116"/>
      <c r="D36" s="116"/>
      <c r="E36" s="116"/>
      <c r="F36" s="116"/>
      <c r="G36" s="116"/>
      <c r="H36" s="116"/>
      <c r="I36" s="116"/>
      <c r="J36" s="116"/>
      <c r="K36" s="116"/>
      <c r="L36" s="116"/>
      <c r="M36" s="116"/>
    </row>
    <row r="43" spans="1:13" ht="39.6" customHeight="1" x14ac:dyDescent="0.25"/>
    <row r="45" spans="1:13" ht="27.6" customHeight="1" x14ac:dyDescent="0.25"/>
  </sheetData>
  <sheetProtection algorithmName="SHA-512" hashValue="fMZIYRpXZUjMSPuOjHqbHKlYv994Kv9HI/dbO1urnHvjhQ33QALkaJE+ROorxIIwVRs9iuOVUYXTfsDcA3bIUw==" saltValue="T/MgXSEGu78yVnkVDPwi3Q==" spinCount="100000" sheet="1" objects="1" scenarios="1"/>
  <conditionalFormatting sqref="A6:A20">
    <cfRule type="expression" dxfId="769" priority="13" stopIfTrue="1">
      <formula>MOD(ROW(),2)=0</formula>
    </cfRule>
    <cfRule type="expression" dxfId="768" priority="14" stopIfTrue="1">
      <formula>MOD(ROW(),2)&lt;&gt;0</formula>
    </cfRule>
  </conditionalFormatting>
  <conditionalFormatting sqref="B6:M17 C18:M20">
    <cfRule type="expression" dxfId="767" priority="15" stopIfTrue="1">
      <formula>MOD(ROW(),2)=0</formula>
    </cfRule>
    <cfRule type="expression" dxfId="766" priority="16" stopIfTrue="1">
      <formula>MOD(ROW(),2)&lt;&gt;0</formula>
    </cfRule>
  </conditionalFormatting>
  <conditionalFormatting sqref="A25:A36">
    <cfRule type="expression" dxfId="765" priority="3" stopIfTrue="1">
      <formula>MOD(ROW(),2)=0</formula>
    </cfRule>
    <cfRule type="expression" dxfId="764" priority="4" stopIfTrue="1">
      <formula>MOD(ROW(),2)&lt;&gt;0</formula>
    </cfRule>
  </conditionalFormatting>
  <conditionalFormatting sqref="B25:M36">
    <cfRule type="expression" dxfId="763" priority="5" stopIfTrue="1">
      <formula>MOD(ROW(),2)=0</formula>
    </cfRule>
    <cfRule type="expression" dxfId="762" priority="6" stopIfTrue="1">
      <formula>MOD(ROW(),2)&lt;&gt;0</formula>
    </cfRule>
  </conditionalFormatting>
  <conditionalFormatting sqref="B18:B20">
    <cfRule type="expression" dxfId="761" priority="1" stopIfTrue="1">
      <formula>MOD(ROW(),2)=0</formula>
    </cfRule>
    <cfRule type="expression" dxfId="7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x-413</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440</v>
      </c>
      <c r="C9" s="97"/>
      <c r="D9" s="97"/>
      <c r="E9" s="97"/>
      <c r="F9" s="97"/>
      <c r="G9" s="97"/>
      <c r="H9" s="97"/>
      <c r="I9" s="97"/>
      <c r="J9" s="97"/>
      <c r="K9" s="97"/>
      <c r="L9" s="97"/>
      <c r="M9" s="97"/>
    </row>
    <row r="10" spans="1:13" x14ac:dyDescent="0.25">
      <c r="A10" s="96" t="s">
        <v>2</v>
      </c>
      <c r="B10" s="97" t="s">
        <v>444</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413</v>
      </c>
      <c r="C14" s="97"/>
      <c r="D14" s="97"/>
      <c r="E14" s="97"/>
      <c r="F14" s="97"/>
      <c r="G14" s="97"/>
      <c r="H14" s="97"/>
      <c r="I14" s="97"/>
      <c r="J14" s="97"/>
      <c r="K14" s="97"/>
      <c r="L14" s="97"/>
      <c r="M14" s="97"/>
    </row>
    <row r="15" spans="1:13" x14ac:dyDescent="0.25">
      <c r="A15" s="96" t="s">
        <v>53</v>
      </c>
      <c r="B15" s="97" t="s">
        <v>445</v>
      </c>
      <c r="C15" s="97"/>
      <c r="D15" s="97"/>
      <c r="E15" s="97"/>
      <c r="F15" s="97"/>
      <c r="G15" s="97"/>
      <c r="H15" s="97"/>
      <c r="I15" s="97"/>
      <c r="J15" s="97"/>
      <c r="K15" s="97"/>
      <c r="L15" s="97"/>
      <c r="M15" s="97"/>
    </row>
    <row r="16" spans="1:13" x14ac:dyDescent="0.25">
      <c r="A16" s="96" t="s">
        <v>54</v>
      </c>
      <c r="B16" s="97" t="s">
        <v>446</v>
      </c>
      <c r="C16" s="97"/>
      <c r="D16" s="97"/>
      <c r="E16" s="97"/>
      <c r="F16" s="97"/>
      <c r="G16" s="97"/>
      <c r="H16" s="97"/>
      <c r="I16" s="97"/>
      <c r="J16" s="97"/>
      <c r="K16" s="97"/>
      <c r="L16" s="97"/>
      <c r="M16" s="97"/>
    </row>
    <row r="17" spans="1:13" ht="26.4" x14ac:dyDescent="0.25">
      <c r="A17" s="96" t="s">
        <v>1131</v>
      </c>
      <c r="B17" s="97" t="s">
        <v>1135</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65</v>
      </c>
      <c r="B26" s="116">
        <v>1.002</v>
      </c>
      <c r="C26" s="116">
        <v>1.0069999999999999</v>
      </c>
      <c r="D26" s="116">
        <v>1.0109999999999999</v>
      </c>
      <c r="E26" s="116">
        <v>1.016</v>
      </c>
      <c r="F26" s="116">
        <v>1.02</v>
      </c>
      <c r="G26" s="116">
        <v>1.024</v>
      </c>
      <c r="H26" s="116">
        <v>1.0289999999999999</v>
      </c>
      <c r="I26" s="116">
        <v>1.0329999999999999</v>
      </c>
      <c r="J26" s="116">
        <v>1.038</v>
      </c>
      <c r="K26" s="116">
        <v>1.042</v>
      </c>
      <c r="L26" s="116">
        <v>1.0469999999999999</v>
      </c>
      <c r="M26" s="116">
        <v>1.0509999999999999</v>
      </c>
    </row>
    <row r="27" spans="1:13" x14ac:dyDescent="0.25">
      <c r="A27" s="114">
        <v>66</v>
      </c>
      <c r="B27" s="116">
        <v>1.056</v>
      </c>
      <c r="C27" s="116">
        <v>1.06</v>
      </c>
      <c r="D27" s="116">
        <v>1.0649999999999999</v>
      </c>
      <c r="E27" s="116">
        <v>1.07</v>
      </c>
      <c r="F27" s="116">
        <v>1.075</v>
      </c>
      <c r="G27" s="116">
        <v>1.08</v>
      </c>
      <c r="H27" s="116">
        <v>1.085</v>
      </c>
      <c r="I27" s="116">
        <v>1.089</v>
      </c>
      <c r="J27" s="116">
        <v>1.0940000000000001</v>
      </c>
      <c r="K27" s="116">
        <v>1.099</v>
      </c>
      <c r="L27" s="116">
        <v>1.1040000000000001</v>
      </c>
      <c r="M27" s="116">
        <v>1.109</v>
      </c>
    </row>
    <row r="28" spans="1:13" x14ac:dyDescent="0.25">
      <c r="A28" s="114">
        <v>67</v>
      </c>
      <c r="B28" s="116">
        <v>1.1140000000000001</v>
      </c>
      <c r="C28" s="116">
        <v>1.119</v>
      </c>
      <c r="D28" s="116">
        <v>1.1240000000000001</v>
      </c>
      <c r="E28" s="116">
        <v>1.1299999999999999</v>
      </c>
      <c r="F28" s="116">
        <v>1.135</v>
      </c>
      <c r="G28" s="116">
        <v>1.1399999999999999</v>
      </c>
      <c r="H28" s="116">
        <v>1.1459999999999999</v>
      </c>
      <c r="I28" s="116">
        <v>1.151</v>
      </c>
      <c r="J28" s="116">
        <v>1.1559999999999999</v>
      </c>
      <c r="K28" s="116">
        <v>1.161</v>
      </c>
      <c r="L28" s="116">
        <v>1.167</v>
      </c>
      <c r="M28" s="116">
        <v>1.1719999999999999</v>
      </c>
    </row>
    <row r="29" spans="1:13" x14ac:dyDescent="0.25">
      <c r="A29" s="114">
        <v>68</v>
      </c>
      <c r="B29" s="116">
        <v>1.1779999999999999</v>
      </c>
      <c r="C29" s="116">
        <v>1.1830000000000001</v>
      </c>
      <c r="D29" s="116">
        <v>1.1890000000000001</v>
      </c>
      <c r="E29" s="116">
        <v>1.1950000000000001</v>
      </c>
      <c r="F29" s="116">
        <v>1.2010000000000001</v>
      </c>
      <c r="G29" s="116">
        <v>1.2070000000000001</v>
      </c>
      <c r="H29" s="116">
        <v>1.212</v>
      </c>
      <c r="I29" s="116">
        <v>1.218</v>
      </c>
      <c r="J29" s="116">
        <v>1.224</v>
      </c>
      <c r="K29" s="116">
        <v>1.23</v>
      </c>
      <c r="L29" s="116">
        <v>1.236</v>
      </c>
      <c r="M29" s="116">
        <v>1.2410000000000001</v>
      </c>
    </row>
    <row r="30" spans="1:13" x14ac:dyDescent="0.25">
      <c r="A30" s="114">
        <v>69</v>
      </c>
      <c r="B30" s="116">
        <v>1.248</v>
      </c>
      <c r="C30" s="116">
        <v>1.254</v>
      </c>
      <c r="D30" s="116">
        <v>1.26</v>
      </c>
      <c r="E30" s="116">
        <v>1.2669999999999999</v>
      </c>
      <c r="F30" s="116">
        <v>1.2729999999999999</v>
      </c>
      <c r="G30" s="116">
        <v>1.28</v>
      </c>
      <c r="H30" s="116">
        <v>1.286</v>
      </c>
      <c r="I30" s="116">
        <v>1.292</v>
      </c>
      <c r="J30" s="116">
        <v>1.2989999999999999</v>
      </c>
      <c r="K30" s="116">
        <v>1.3049999999999999</v>
      </c>
      <c r="L30" s="116">
        <v>1.3120000000000001</v>
      </c>
      <c r="M30" s="116">
        <v>1.3180000000000001</v>
      </c>
    </row>
    <row r="31" spans="1:13" x14ac:dyDescent="0.25">
      <c r="A31" s="114">
        <v>70</v>
      </c>
      <c r="B31" s="116">
        <v>1.325</v>
      </c>
      <c r="C31" s="116">
        <v>1.3320000000000001</v>
      </c>
      <c r="D31" s="116">
        <v>1.339</v>
      </c>
      <c r="E31" s="116">
        <v>1.3460000000000001</v>
      </c>
      <c r="F31" s="116">
        <v>1.353</v>
      </c>
      <c r="G31" s="116">
        <v>1.36</v>
      </c>
      <c r="H31" s="116">
        <v>1.367</v>
      </c>
      <c r="I31" s="116">
        <v>1.3740000000000001</v>
      </c>
      <c r="J31" s="116">
        <v>1.381</v>
      </c>
      <c r="K31" s="116">
        <v>1.3879999999999999</v>
      </c>
      <c r="L31" s="116">
        <v>1.395</v>
      </c>
      <c r="M31" s="116">
        <v>1.4019999999999999</v>
      </c>
    </row>
    <row r="32" spans="1:13" x14ac:dyDescent="0.25">
      <c r="A32" s="114">
        <v>71</v>
      </c>
      <c r="B32" s="116">
        <v>1.409</v>
      </c>
      <c r="C32" s="116">
        <v>1.417</v>
      </c>
      <c r="D32" s="116">
        <v>1.425</v>
      </c>
      <c r="E32" s="116">
        <v>1.4330000000000001</v>
      </c>
      <c r="F32" s="116">
        <v>1.44</v>
      </c>
      <c r="G32" s="116">
        <v>1.448</v>
      </c>
      <c r="H32" s="116">
        <v>1.456</v>
      </c>
      <c r="I32" s="116">
        <v>1.464</v>
      </c>
      <c r="J32" s="116">
        <v>1.4710000000000001</v>
      </c>
      <c r="K32" s="116">
        <v>1.4790000000000001</v>
      </c>
      <c r="L32" s="116">
        <v>1.4870000000000001</v>
      </c>
      <c r="M32" s="116">
        <v>1.4950000000000001</v>
      </c>
    </row>
    <row r="33" spans="1:13" x14ac:dyDescent="0.25">
      <c r="A33" s="114">
        <v>72</v>
      </c>
      <c r="B33" s="116">
        <v>1.5029999999999999</v>
      </c>
      <c r="C33" s="116">
        <v>1.5109999999999999</v>
      </c>
      <c r="D33" s="116">
        <v>1.52</v>
      </c>
      <c r="E33" s="116">
        <v>1.528</v>
      </c>
      <c r="F33" s="116">
        <v>1.5369999999999999</v>
      </c>
      <c r="G33" s="116">
        <v>1.546</v>
      </c>
      <c r="H33" s="116">
        <v>1.554</v>
      </c>
      <c r="I33" s="116">
        <v>1.5629999999999999</v>
      </c>
      <c r="J33" s="116">
        <v>1.571</v>
      </c>
      <c r="K33" s="116">
        <v>1.58</v>
      </c>
      <c r="L33" s="116">
        <v>1.5880000000000001</v>
      </c>
      <c r="M33" s="116">
        <v>1.597</v>
      </c>
    </row>
    <row r="34" spans="1:13" x14ac:dyDescent="0.25">
      <c r="A34" s="114">
        <v>73</v>
      </c>
      <c r="B34" s="116">
        <v>1.6060000000000001</v>
      </c>
      <c r="C34" s="116">
        <v>1.615</v>
      </c>
      <c r="D34" s="116">
        <v>1.625</v>
      </c>
      <c r="E34" s="116">
        <v>1.6339999999999999</v>
      </c>
      <c r="F34" s="116">
        <v>1.6439999999999999</v>
      </c>
      <c r="G34" s="116">
        <v>1.653</v>
      </c>
      <c r="H34" s="116">
        <v>1.6619999999999999</v>
      </c>
      <c r="I34" s="116">
        <v>1.6719999999999999</v>
      </c>
      <c r="J34" s="116">
        <v>1.681</v>
      </c>
      <c r="K34" s="116">
        <v>1.6910000000000001</v>
      </c>
      <c r="L34" s="116">
        <v>1.7</v>
      </c>
      <c r="M34" s="116">
        <v>1.71</v>
      </c>
    </row>
    <row r="35" spans="1:13" x14ac:dyDescent="0.25">
      <c r="A35" s="114">
        <v>74</v>
      </c>
      <c r="B35" s="116">
        <v>1.72</v>
      </c>
      <c r="C35" s="116">
        <v>1.73</v>
      </c>
      <c r="D35" s="116">
        <v>1.74</v>
      </c>
      <c r="E35" s="116">
        <v>1.7509999999999999</v>
      </c>
      <c r="F35" s="116">
        <v>1.7609999999999999</v>
      </c>
      <c r="G35" s="116">
        <v>1.772</v>
      </c>
      <c r="H35" s="116">
        <v>1.782</v>
      </c>
      <c r="I35" s="116">
        <v>1.7929999999999999</v>
      </c>
      <c r="J35" s="116">
        <v>1.8029999999999999</v>
      </c>
      <c r="K35" s="116">
        <v>1.8129999999999999</v>
      </c>
      <c r="L35" s="116">
        <v>1.8240000000000001</v>
      </c>
      <c r="M35" s="116">
        <v>1.8340000000000001</v>
      </c>
    </row>
    <row r="36" spans="1:13" x14ac:dyDescent="0.25">
      <c r="A36" s="114">
        <v>75</v>
      </c>
      <c r="B36" s="116">
        <v>1.84</v>
      </c>
      <c r="C36" s="116"/>
      <c r="D36" s="116"/>
      <c r="E36" s="116"/>
      <c r="F36" s="116"/>
      <c r="G36" s="116"/>
      <c r="H36" s="116"/>
      <c r="I36" s="116"/>
      <c r="J36" s="116"/>
      <c r="K36" s="116"/>
      <c r="L36" s="116"/>
      <c r="M36" s="116"/>
    </row>
    <row r="43" spans="1:13" ht="39.6" customHeight="1" x14ac:dyDescent="0.25"/>
    <row r="45" spans="1:13" ht="27.6" customHeight="1" x14ac:dyDescent="0.25"/>
  </sheetData>
  <sheetProtection algorithmName="SHA-512" hashValue="/4EaKJoNa1X9pHcLjR8gVtgd/hyUP2MfMcrDfP8Xflav6VLBvC4Kd8hF8CpuPw89tKl6x0jykI+ebfbX+Q6pOg==" saltValue="wHJHaua4V/kauqNp0DTAbg==" spinCount="100000" sheet="1" objects="1" scenarios="1"/>
  <conditionalFormatting sqref="A6:A16">
    <cfRule type="expression" dxfId="759" priority="19" stopIfTrue="1">
      <formula>MOD(ROW(),2)=0</formula>
    </cfRule>
    <cfRule type="expression" dxfId="758" priority="20" stopIfTrue="1">
      <formula>MOD(ROW(),2)&lt;&gt;0</formula>
    </cfRule>
  </conditionalFormatting>
  <conditionalFormatting sqref="B6:M16 C17:M20">
    <cfRule type="expression" dxfId="757" priority="21" stopIfTrue="1">
      <formula>MOD(ROW(),2)=0</formula>
    </cfRule>
    <cfRule type="expression" dxfId="756" priority="22" stopIfTrue="1">
      <formula>MOD(ROW(),2)&lt;&gt;0</formula>
    </cfRule>
  </conditionalFormatting>
  <conditionalFormatting sqref="A25:A36">
    <cfRule type="expression" dxfId="755" priority="9" stopIfTrue="1">
      <formula>MOD(ROW(),2)=0</formula>
    </cfRule>
    <cfRule type="expression" dxfId="754" priority="10" stopIfTrue="1">
      <formula>MOD(ROW(),2)&lt;&gt;0</formula>
    </cfRule>
  </conditionalFormatting>
  <conditionalFormatting sqref="B25:M36">
    <cfRule type="expression" dxfId="753" priority="11" stopIfTrue="1">
      <formula>MOD(ROW(),2)=0</formula>
    </cfRule>
    <cfRule type="expression" dxfId="752" priority="12" stopIfTrue="1">
      <formula>MOD(ROW(),2)&lt;&gt;0</formula>
    </cfRule>
  </conditionalFormatting>
  <conditionalFormatting sqref="A17:A20">
    <cfRule type="expression" dxfId="751" priority="5" stopIfTrue="1">
      <formula>MOD(ROW(),2)=0</formula>
    </cfRule>
    <cfRule type="expression" dxfId="750" priority="6" stopIfTrue="1">
      <formula>MOD(ROW(),2)&lt;&gt;0</formula>
    </cfRule>
  </conditionalFormatting>
  <conditionalFormatting sqref="B17">
    <cfRule type="expression" dxfId="749" priority="7" stopIfTrue="1">
      <formula>MOD(ROW(),2)=0</formula>
    </cfRule>
    <cfRule type="expression" dxfId="748" priority="8" stopIfTrue="1">
      <formula>MOD(ROW(),2)&lt;&gt;0</formula>
    </cfRule>
  </conditionalFormatting>
  <conditionalFormatting sqref="B18:B20">
    <cfRule type="expression" dxfId="747" priority="1" stopIfTrue="1">
      <formula>MOD(ROW(),2)=0</formula>
    </cfRule>
    <cfRule type="expression" dxfId="7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M4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LRF - x-414</v>
      </c>
      <c r="B3" s="56"/>
      <c r="C3" s="56"/>
      <c r="D3" s="56"/>
      <c r="E3" s="56"/>
      <c r="F3" s="56"/>
      <c r="G3" s="56"/>
      <c r="H3" s="56"/>
      <c r="I3" s="56"/>
    </row>
    <row r="4" spans="1:13" x14ac:dyDescent="0.25">
      <c r="A4" s="58"/>
    </row>
    <row r="6" spans="1:13" x14ac:dyDescent="0.25">
      <c r="A6" s="94" t="s">
        <v>24</v>
      </c>
      <c r="B6" s="95" t="s">
        <v>26</v>
      </c>
      <c r="C6" s="95"/>
      <c r="D6" s="95"/>
      <c r="E6" s="95"/>
      <c r="F6" s="95"/>
      <c r="G6" s="95"/>
      <c r="H6" s="95"/>
      <c r="I6" s="95"/>
      <c r="J6" s="95"/>
      <c r="K6" s="95"/>
      <c r="L6" s="95"/>
      <c r="M6" s="95"/>
    </row>
    <row r="7" spans="1:13" x14ac:dyDescent="0.25">
      <c r="A7" s="96" t="s">
        <v>16</v>
      </c>
      <c r="B7" s="97" t="s">
        <v>46</v>
      </c>
      <c r="C7" s="97"/>
      <c r="D7" s="97"/>
      <c r="E7" s="97"/>
      <c r="F7" s="97"/>
      <c r="G7" s="97"/>
      <c r="H7" s="97"/>
      <c r="I7" s="97"/>
      <c r="J7" s="97"/>
      <c r="K7" s="97"/>
      <c r="L7" s="97"/>
      <c r="M7" s="97"/>
    </row>
    <row r="8" spans="1:13" x14ac:dyDescent="0.25">
      <c r="A8" s="96" t="s">
        <v>49</v>
      </c>
      <c r="B8" s="97" t="s">
        <v>48</v>
      </c>
      <c r="C8" s="97"/>
      <c r="D8" s="97"/>
      <c r="E8" s="97"/>
      <c r="F8" s="97"/>
      <c r="G8" s="97"/>
      <c r="H8" s="97"/>
      <c r="I8" s="97"/>
      <c r="J8" s="97"/>
      <c r="K8" s="97"/>
      <c r="L8" s="97"/>
      <c r="M8" s="97"/>
    </row>
    <row r="9" spans="1:13" x14ac:dyDescent="0.25">
      <c r="A9" s="96" t="s">
        <v>17</v>
      </c>
      <c r="B9" s="97" t="s">
        <v>440</v>
      </c>
      <c r="C9" s="97"/>
      <c r="D9" s="97"/>
      <c r="E9" s="97"/>
      <c r="F9" s="97"/>
      <c r="G9" s="97"/>
      <c r="H9" s="97"/>
      <c r="I9" s="97"/>
      <c r="J9" s="97"/>
      <c r="K9" s="97"/>
      <c r="L9" s="97"/>
      <c r="M9" s="97"/>
    </row>
    <row r="10" spans="1:13" x14ac:dyDescent="0.25">
      <c r="A10" s="96" t="s">
        <v>2</v>
      </c>
      <c r="B10" s="97" t="s">
        <v>447</v>
      </c>
      <c r="C10" s="97"/>
      <c r="D10" s="97"/>
      <c r="E10" s="97"/>
      <c r="F10" s="97"/>
      <c r="G10" s="97"/>
      <c r="H10" s="97"/>
      <c r="I10" s="97"/>
      <c r="J10" s="97"/>
      <c r="K10" s="97"/>
      <c r="L10" s="97"/>
      <c r="M10" s="97"/>
    </row>
    <row r="11" spans="1:13" x14ac:dyDescent="0.25">
      <c r="A11" s="96" t="s">
        <v>23</v>
      </c>
      <c r="B11" s="97" t="s">
        <v>346</v>
      </c>
      <c r="C11" s="97"/>
      <c r="D11" s="97"/>
      <c r="E11" s="97"/>
      <c r="F11" s="97"/>
      <c r="G11" s="97"/>
      <c r="H11" s="97"/>
      <c r="I11" s="97"/>
      <c r="J11" s="97"/>
      <c r="K11" s="97"/>
      <c r="L11" s="97"/>
      <c r="M11" s="97"/>
    </row>
    <row r="12" spans="1:13" x14ac:dyDescent="0.25">
      <c r="A12" s="96" t="s">
        <v>266</v>
      </c>
      <c r="B12" s="97" t="s">
        <v>412</v>
      </c>
      <c r="C12" s="97"/>
      <c r="D12" s="97"/>
      <c r="E12" s="97"/>
      <c r="F12" s="97"/>
      <c r="G12" s="97"/>
      <c r="H12" s="97"/>
      <c r="I12" s="97"/>
      <c r="J12" s="97"/>
      <c r="K12" s="97"/>
      <c r="L12" s="97"/>
      <c r="M12" s="97"/>
    </row>
    <row r="13" spans="1:13" x14ac:dyDescent="0.25">
      <c r="A13" s="96" t="s">
        <v>52</v>
      </c>
      <c r="B13" s="97">
        <v>1</v>
      </c>
      <c r="C13" s="97"/>
      <c r="D13" s="97"/>
      <c r="E13" s="97"/>
      <c r="F13" s="97"/>
      <c r="G13" s="97"/>
      <c r="H13" s="97"/>
      <c r="I13" s="97"/>
      <c r="J13" s="97"/>
      <c r="K13" s="97"/>
      <c r="L13" s="97"/>
      <c r="M13" s="97"/>
    </row>
    <row r="14" spans="1:13" x14ac:dyDescent="0.25">
      <c r="A14" s="96" t="s">
        <v>18</v>
      </c>
      <c r="B14" s="97">
        <v>414</v>
      </c>
      <c r="C14" s="97"/>
      <c r="D14" s="97"/>
      <c r="E14" s="97"/>
      <c r="F14" s="97"/>
      <c r="G14" s="97"/>
      <c r="H14" s="97"/>
      <c r="I14" s="97"/>
      <c r="J14" s="97"/>
      <c r="K14" s="97"/>
      <c r="L14" s="97"/>
      <c r="M14" s="97"/>
    </row>
    <row r="15" spans="1:13" x14ac:dyDescent="0.25">
      <c r="A15" s="96" t="s">
        <v>53</v>
      </c>
      <c r="B15" s="97" t="s">
        <v>448</v>
      </c>
      <c r="C15" s="97"/>
      <c r="D15" s="97"/>
      <c r="E15" s="97"/>
      <c r="F15" s="97"/>
      <c r="G15" s="97"/>
      <c r="H15" s="97"/>
      <c r="I15" s="97"/>
      <c r="J15" s="97"/>
      <c r="K15" s="97"/>
      <c r="L15" s="97"/>
      <c r="M15" s="97"/>
    </row>
    <row r="16" spans="1:13" x14ac:dyDescent="0.25">
      <c r="A16" s="96" t="s">
        <v>54</v>
      </c>
      <c r="B16" s="97" t="s">
        <v>449</v>
      </c>
      <c r="C16" s="97"/>
      <c r="D16" s="97"/>
      <c r="E16" s="97"/>
      <c r="F16" s="97"/>
      <c r="G16" s="97"/>
      <c r="H16" s="97"/>
      <c r="I16" s="97"/>
      <c r="J16" s="97"/>
      <c r="K16" s="97"/>
      <c r="L16" s="97"/>
      <c r="M16" s="97"/>
    </row>
    <row r="17" spans="1:13" ht="26.4" x14ac:dyDescent="0.25">
      <c r="A17" s="96" t="s">
        <v>1131</v>
      </c>
      <c r="B17" s="97" t="s">
        <v>1135</v>
      </c>
      <c r="C17" s="97"/>
      <c r="D17" s="97"/>
      <c r="E17" s="97"/>
      <c r="F17" s="97"/>
      <c r="G17" s="97"/>
      <c r="H17" s="97"/>
      <c r="I17" s="97"/>
      <c r="J17" s="97"/>
      <c r="K17" s="97"/>
      <c r="L17" s="97"/>
      <c r="M17" s="97"/>
    </row>
    <row r="18" spans="1:13" x14ac:dyDescent="0.25">
      <c r="A18" s="96" t="s">
        <v>19</v>
      </c>
      <c r="B18" s="182">
        <v>45107</v>
      </c>
      <c r="C18" s="97"/>
      <c r="D18" s="97"/>
      <c r="E18" s="97"/>
      <c r="F18" s="97"/>
      <c r="G18" s="97"/>
      <c r="H18" s="97"/>
      <c r="I18" s="97"/>
      <c r="J18" s="97"/>
      <c r="K18" s="97"/>
      <c r="L18" s="97"/>
      <c r="M18" s="97"/>
    </row>
    <row r="19" spans="1:13" ht="26.4" x14ac:dyDescent="0.25">
      <c r="A19" s="96" t="s">
        <v>20</v>
      </c>
      <c r="B19" s="182">
        <v>45110</v>
      </c>
      <c r="C19" s="97"/>
      <c r="D19" s="97"/>
      <c r="E19" s="97"/>
      <c r="F19" s="97"/>
      <c r="G19" s="97"/>
      <c r="H19" s="97"/>
      <c r="I19" s="97"/>
      <c r="J19" s="97"/>
      <c r="K19" s="97"/>
      <c r="L19" s="97"/>
      <c r="M19" s="97"/>
    </row>
    <row r="20" spans="1:13" x14ac:dyDescent="0.25">
      <c r="A20" s="96" t="s">
        <v>264</v>
      </c>
      <c r="B20" s="97" t="s">
        <v>1126</v>
      </c>
      <c r="C20" s="97"/>
      <c r="D20" s="97"/>
      <c r="E20" s="97"/>
      <c r="F20" s="97"/>
      <c r="G20" s="97"/>
      <c r="H20" s="97"/>
      <c r="I20" s="97"/>
      <c r="J20" s="97"/>
      <c r="K20" s="97"/>
      <c r="L20" s="97"/>
      <c r="M20" s="97"/>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60</v>
      </c>
      <c r="B26" s="116">
        <v>1.002</v>
      </c>
      <c r="C26" s="116">
        <v>1.0049999999999999</v>
      </c>
      <c r="D26" s="116">
        <v>1.0089999999999999</v>
      </c>
      <c r="E26" s="116">
        <v>1.012</v>
      </c>
      <c r="F26" s="116">
        <v>1.016</v>
      </c>
      <c r="G26" s="116">
        <v>1.0189999999999999</v>
      </c>
      <c r="H26" s="116">
        <v>1.0229999999999999</v>
      </c>
      <c r="I26" s="116">
        <v>1.0269999999999999</v>
      </c>
      <c r="J26" s="116">
        <v>1.03</v>
      </c>
      <c r="K26" s="116">
        <v>1.034</v>
      </c>
      <c r="L26" s="116">
        <v>1.0369999999999999</v>
      </c>
      <c r="M26" s="116">
        <v>1.0409999999999999</v>
      </c>
    </row>
    <row r="27" spans="1:13" x14ac:dyDescent="0.25">
      <c r="A27" s="114">
        <v>61</v>
      </c>
      <c r="B27" s="116">
        <v>1.044</v>
      </c>
      <c r="C27" s="116">
        <v>1.048</v>
      </c>
      <c r="D27" s="116">
        <v>1.052</v>
      </c>
      <c r="E27" s="116">
        <v>1.056</v>
      </c>
      <c r="F27" s="116">
        <v>1.0589999999999999</v>
      </c>
      <c r="G27" s="116">
        <v>1.0629999999999999</v>
      </c>
      <c r="H27" s="116">
        <v>1.0669999999999999</v>
      </c>
      <c r="I27" s="116">
        <v>1.071</v>
      </c>
      <c r="J27" s="116">
        <v>1.075</v>
      </c>
      <c r="K27" s="116">
        <v>1.0780000000000001</v>
      </c>
      <c r="L27" s="116">
        <v>1.0820000000000001</v>
      </c>
      <c r="M27" s="116">
        <v>1.0860000000000001</v>
      </c>
    </row>
    <row r="28" spans="1:13" x14ac:dyDescent="0.25">
      <c r="A28" s="114">
        <v>62</v>
      </c>
      <c r="B28" s="116">
        <v>1.0900000000000001</v>
      </c>
      <c r="C28" s="116">
        <v>1.0940000000000001</v>
      </c>
      <c r="D28" s="116">
        <v>1.0980000000000001</v>
      </c>
      <c r="E28" s="116">
        <v>1.1020000000000001</v>
      </c>
      <c r="F28" s="116">
        <v>1.1060000000000001</v>
      </c>
      <c r="G28" s="116">
        <v>1.1100000000000001</v>
      </c>
      <c r="H28" s="116">
        <v>1.1140000000000001</v>
      </c>
      <c r="I28" s="116">
        <v>1.1180000000000001</v>
      </c>
      <c r="J28" s="116">
        <v>1.1220000000000001</v>
      </c>
      <c r="K28" s="116">
        <v>1.1259999999999999</v>
      </c>
      <c r="L28" s="116">
        <v>1.1299999999999999</v>
      </c>
      <c r="M28" s="116">
        <v>1.1339999999999999</v>
      </c>
    </row>
    <row r="29" spans="1:13" x14ac:dyDescent="0.25">
      <c r="A29" s="114">
        <v>63</v>
      </c>
      <c r="B29" s="116">
        <v>1.139</v>
      </c>
      <c r="C29" s="116">
        <v>1.143</v>
      </c>
      <c r="D29" s="116">
        <v>1.147</v>
      </c>
      <c r="E29" s="116">
        <v>1.1519999999999999</v>
      </c>
      <c r="F29" s="116">
        <v>1.1559999999999999</v>
      </c>
      <c r="G29" s="116">
        <v>1.1599999999999999</v>
      </c>
      <c r="H29" s="116">
        <v>1.165</v>
      </c>
      <c r="I29" s="116">
        <v>1.169</v>
      </c>
      <c r="J29" s="116">
        <v>1.173</v>
      </c>
      <c r="K29" s="116">
        <v>1.1779999999999999</v>
      </c>
      <c r="L29" s="116">
        <v>1.1819999999999999</v>
      </c>
      <c r="M29" s="116">
        <v>1.1859999999999999</v>
      </c>
    </row>
    <row r="30" spans="1:13" x14ac:dyDescent="0.25">
      <c r="A30" s="114">
        <v>64</v>
      </c>
      <c r="B30" s="116">
        <v>1.1910000000000001</v>
      </c>
      <c r="C30" s="116">
        <v>1.196</v>
      </c>
      <c r="D30" s="116">
        <v>1.2</v>
      </c>
      <c r="E30" s="116">
        <v>1.2050000000000001</v>
      </c>
      <c r="F30" s="116">
        <v>1.21</v>
      </c>
      <c r="G30" s="116">
        <v>1.214</v>
      </c>
      <c r="H30" s="116">
        <v>1.2190000000000001</v>
      </c>
      <c r="I30" s="116">
        <v>1.224</v>
      </c>
      <c r="J30" s="116">
        <v>1.2290000000000001</v>
      </c>
      <c r="K30" s="116">
        <v>1.2330000000000001</v>
      </c>
      <c r="L30" s="116">
        <v>1.238</v>
      </c>
      <c r="M30" s="116">
        <v>1.2430000000000001</v>
      </c>
    </row>
    <row r="31" spans="1:13" x14ac:dyDescent="0.25">
      <c r="A31" s="114">
        <v>65</v>
      </c>
      <c r="B31" s="116">
        <v>1.2470000000000001</v>
      </c>
      <c r="C31" s="116">
        <v>1.2529999999999999</v>
      </c>
      <c r="D31" s="116">
        <v>1.258</v>
      </c>
      <c r="E31" s="116">
        <v>1.2629999999999999</v>
      </c>
      <c r="F31" s="116">
        <v>1.268</v>
      </c>
      <c r="G31" s="116">
        <v>1.2729999999999999</v>
      </c>
      <c r="H31" s="116">
        <v>1.278</v>
      </c>
      <c r="I31" s="116">
        <v>1.2829999999999999</v>
      </c>
      <c r="J31" s="116">
        <v>1.288</v>
      </c>
      <c r="K31" s="116">
        <v>1.2929999999999999</v>
      </c>
      <c r="L31" s="116">
        <v>1.298</v>
      </c>
      <c r="M31" s="116">
        <v>1.3029999999999999</v>
      </c>
    </row>
    <row r="32" spans="1:13" x14ac:dyDescent="0.25">
      <c r="A32" s="114">
        <v>66</v>
      </c>
      <c r="B32" s="116">
        <v>1.3080000000000001</v>
      </c>
      <c r="C32" s="116">
        <v>1.3140000000000001</v>
      </c>
      <c r="D32" s="116">
        <v>1.319</v>
      </c>
      <c r="E32" s="116">
        <v>1.325</v>
      </c>
      <c r="F32" s="116">
        <v>1.33</v>
      </c>
      <c r="G32" s="116">
        <v>1.335</v>
      </c>
      <c r="H32" s="116">
        <v>1.341</v>
      </c>
      <c r="I32" s="116">
        <v>1.3460000000000001</v>
      </c>
      <c r="J32" s="116">
        <v>1.3520000000000001</v>
      </c>
      <c r="K32" s="116">
        <v>1.357</v>
      </c>
      <c r="L32" s="116">
        <v>1.363</v>
      </c>
      <c r="M32" s="116">
        <v>1.3680000000000001</v>
      </c>
    </row>
    <row r="33" spans="1:13" x14ac:dyDescent="0.25">
      <c r="A33" s="114">
        <v>67</v>
      </c>
      <c r="B33" s="116">
        <v>1.3740000000000001</v>
      </c>
      <c r="C33" s="116">
        <v>1.38</v>
      </c>
      <c r="D33" s="116">
        <v>1.385</v>
      </c>
      <c r="E33" s="116">
        <v>1.391</v>
      </c>
      <c r="F33" s="116">
        <v>1.397</v>
      </c>
      <c r="G33" s="116">
        <v>1.403</v>
      </c>
      <c r="H33" s="116">
        <v>1.409</v>
      </c>
      <c r="I33" s="116">
        <v>1.415</v>
      </c>
      <c r="J33" s="116">
        <v>1.421</v>
      </c>
      <c r="K33" s="116">
        <v>1.427</v>
      </c>
      <c r="L33" s="116">
        <v>1.4319999999999999</v>
      </c>
      <c r="M33" s="116">
        <v>1.4379999999999999</v>
      </c>
    </row>
    <row r="34" spans="1:13" x14ac:dyDescent="0.25">
      <c r="A34" s="114">
        <v>68</v>
      </c>
      <c r="B34" s="116">
        <v>1.444</v>
      </c>
      <c r="C34" s="116">
        <v>1.4510000000000001</v>
      </c>
      <c r="D34" s="116">
        <v>1.4570000000000001</v>
      </c>
      <c r="E34" s="116">
        <v>1.4630000000000001</v>
      </c>
      <c r="F34" s="116">
        <v>1.47</v>
      </c>
      <c r="G34" s="116">
        <v>1.476</v>
      </c>
      <c r="H34" s="116">
        <v>1.482</v>
      </c>
      <c r="I34" s="116">
        <v>1.4890000000000001</v>
      </c>
      <c r="J34" s="116">
        <v>1.4950000000000001</v>
      </c>
      <c r="K34" s="116">
        <v>1.5009999999999999</v>
      </c>
      <c r="L34" s="116">
        <v>1.508</v>
      </c>
      <c r="M34" s="116">
        <v>1.514</v>
      </c>
    </row>
    <row r="35" spans="1:13" x14ac:dyDescent="0.25">
      <c r="A35" s="114">
        <v>69</v>
      </c>
      <c r="B35" s="116">
        <v>1.5209999999999999</v>
      </c>
      <c r="C35" s="116">
        <v>1.5269999999999999</v>
      </c>
      <c r="D35" s="116">
        <v>1.534</v>
      </c>
      <c r="E35" s="116">
        <v>1.5409999999999999</v>
      </c>
      <c r="F35" s="116">
        <v>1.548</v>
      </c>
      <c r="G35" s="116">
        <v>1.5549999999999999</v>
      </c>
      <c r="H35" s="116">
        <v>1.5620000000000001</v>
      </c>
      <c r="I35" s="116">
        <v>1.569</v>
      </c>
      <c r="J35" s="116">
        <v>1.575</v>
      </c>
      <c r="K35" s="116">
        <v>1.5820000000000001</v>
      </c>
      <c r="L35" s="116">
        <v>1.589</v>
      </c>
      <c r="M35" s="116">
        <v>1.5960000000000001</v>
      </c>
    </row>
    <row r="36" spans="1:13" x14ac:dyDescent="0.25">
      <c r="A36" s="114">
        <v>70</v>
      </c>
      <c r="B36" s="116">
        <v>1.603</v>
      </c>
      <c r="C36" s="116">
        <v>1.611</v>
      </c>
      <c r="D36" s="116">
        <v>1.6180000000000001</v>
      </c>
      <c r="E36" s="116">
        <v>1.625</v>
      </c>
      <c r="F36" s="116">
        <v>1.633</v>
      </c>
      <c r="G36" s="116">
        <v>1.64</v>
      </c>
      <c r="H36" s="116">
        <v>1.6479999999999999</v>
      </c>
      <c r="I36" s="116">
        <v>1.655</v>
      </c>
      <c r="J36" s="116">
        <v>1.663</v>
      </c>
      <c r="K36" s="116">
        <v>1.67</v>
      </c>
      <c r="L36" s="116">
        <v>1.677</v>
      </c>
      <c r="M36" s="116">
        <v>1.6850000000000001</v>
      </c>
    </row>
    <row r="37" spans="1:13" x14ac:dyDescent="0.25">
      <c r="A37" s="114">
        <v>71</v>
      </c>
      <c r="B37" s="116">
        <v>1.6919999999999999</v>
      </c>
      <c r="C37" s="116">
        <v>1.7010000000000001</v>
      </c>
      <c r="D37" s="116">
        <v>1.7090000000000001</v>
      </c>
      <c r="E37" s="116">
        <v>1.7170000000000001</v>
      </c>
      <c r="F37" s="116">
        <v>1.7250000000000001</v>
      </c>
      <c r="G37" s="116">
        <v>1.7330000000000001</v>
      </c>
      <c r="H37" s="116">
        <v>1.7410000000000001</v>
      </c>
      <c r="I37" s="116">
        <v>1.7490000000000001</v>
      </c>
      <c r="J37" s="116">
        <v>1.7569999999999999</v>
      </c>
      <c r="K37" s="116">
        <v>1.7649999999999999</v>
      </c>
      <c r="L37" s="116">
        <v>1.7729999999999999</v>
      </c>
      <c r="M37" s="116">
        <v>1.7809999999999999</v>
      </c>
    </row>
    <row r="38" spans="1:13" x14ac:dyDescent="0.25">
      <c r="A38" s="114">
        <v>72</v>
      </c>
      <c r="B38" s="116">
        <v>1.7889999999999999</v>
      </c>
      <c r="C38" s="116">
        <v>1.798</v>
      </c>
      <c r="D38" s="116">
        <v>1.8069999999999999</v>
      </c>
      <c r="E38" s="116">
        <v>1.8149999999999999</v>
      </c>
      <c r="F38" s="116">
        <v>1.8240000000000001</v>
      </c>
      <c r="G38" s="116">
        <v>1.833</v>
      </c>
      <c r="H38" s="116">
        <v>1.8420000000000001</v>
      </c>
      <c r="I38" s="116">
        <v>1.85</v>
      </c>
      <c r="J38" s="116">
        <v>1.859</v>
      </c>
      <c r="K38" s="116">
        <v>1.8680000000000001</v>
      </c>
      <c r="L38" s="116">
        <v>1.877</v>
      </c>
      <c r="M38" s="116">
        <v>1.885</v>
      </c>
    </row>
    <row r="39" spans="1:13" x14ac:dyDescent="0.25">
      <c r="A39" s="114">
        <v>73</v>
      </c>
      <c r="B39" s="116">
        <v>1.8939999999999999</v>
      </c>
      <c r="C39" s="116">
        <v>1.9039999999999999</v>
      </c>
      <c r="D39" s="116">
        <v>1.913</v>
      </c>
      <c r="E39" s="116">
        <v>1.923</v>
      </c>
      <c r="F39" s="116">
        <v>1.9319999999999999</v>
      </c>
      <c r="G39" s="116">
        <v>1.9419999999999999</v>
      </c>
      <c r="H39" s="116">
        <v>1.9510000000000001</v>
      </c>
      <c r="I39" s="116">
        <v>1.9610000000000001</v>
      </c>
      <c r="J39" s="116">
        <v>1.97</v>
      </c>
      <c r="K39" s="116">
        <v>1.98</v>
      </c>
      <c r="L39" s="116">
        <v>1.9890000000000001</v>
      </c>
      <c r="M39" s="116">
        <v>1.9990000000000001</v>
      </c>
    </row>
    <row r="40" spans="1:13" x14ac:dyDescent="0.25">
      <c r="A40" s="114">
        <v>74</v>
      </c>
      <c r="B40" s="116">
        <v>2.008</v>
      </c>
      <c r="C40" s="116">
        <v>2.0190000000000001</v>
      </c>
      <c r="D40" s="116">
        <v>2.0289999999999999</v>
      </c>
      <c r="E40" s="116">
        <v>2.0390000000000001</v>
      </c>
      <c r="F40" s="116">
        <v>2.0499999999999998</v>
      </c>
      <c r="G40" s="116">
        <v>2.06</v>
      </c>
      <c r="H40" s="116">
        <v>2.0699999999999998</v>
      </c>
      <c r="I40" s="116">
        <v>2.081</v>
      </c>
      <c r="J40" s="116">
        <v>2.0910000000000002</v>
      </c>
      <c r="K40" s="116">
        <v>2.101</v>
      </c>
      <c r="L40" s="116">
        <v>2.1110000000000002</v>
      </c>
      <c r="M40" s="116">
        <v>2.1219999999999999</v>
      </c>
    </row>
    <row r="41" spans="1:13" x14ac:dyDescent="0.25">
      <c r="A41" s="114">
        <v>75</v>
      </c>
      <c r="B41" s="116">
        <v>2.1269999999999998</v>
      </c>
      <c r="C41" s="116"/>
      <c r="D41" s="116"/>
      <c r="E41" s="116"/>
      <c r="F41" s="116"/>
      <c r="G41" s="116"/>
      <c r="H41" s="116"/>
      <c r="I41" s="116"/>
      <c r="J41" s="116"/>
      <c r="K41" s="116"/>
      <c r="L41" s="116"/>
      <c r="M41" s="116"/>
    </row>
    <row r="43" spans="1:13" ht="39.6" customHeight="1" x14ac:dyDescent="0.25"/>
    <row r="45" spans="1:13" ht="27.6" customHeight="1" x14ac:dyDescent="0.25"/>
  </sheetData>
  <sheetProtection algorithmName="SHA-512" hashValue="4grAg5hWfuF6+hjSqe5MeW56CwyElUtAxqc78hw2woJocyXlGvpxuJWqjxRgtDl4XgkYqyAn+s8m0iD4msLXrQ==" saltValue="U8+eTKBSswpYtMgijYWmug==" spinCount="100000" sheet="1" objects="1" scenarios="1"/>
  <conditionalFormatting sqref="A6:A20">
    <cfRule type="expression" dxfId="745" priority="13" stopIfTrue="1">
      <formula>MOD(ROW(),2)=0</formula>
    </cfRule>
    <cfRule type="expression" dxfId="744" priority="14" stopIfTrue="1">
      <formula>MOD(ROW(),2)&lt;&gt;0</formula>
    </cfRule>
  </conditionalFormatting>
  <conditionalFormatting sqref="B6:M17 C18:M20">
    <cfRule type="expression" dxfId="743" priority="15" stopIfTrue="1">
      <formula>MOD(ROW(),2)=0</formula>
    </cfRule>
    <cfRule type="expression" dxfId="742" priority="16" stopIfTrue="1">
      <formula>MOD(ROW(),2)&lt;&gt;0</formula>
    </cfRule>
  </conditionalFormatting>
  <conditionalFormatting sqref="A25:A41">
    <cfRule type="expression" dxfId="741" priority="3" stopIfTrue="1">
      <formula>MOD(ROW(),2)=0</formula>
    </cfRule>
    <cfRule type="expression" dxfId="740" priority="4" stopIfTrue="1">
      <formula>MOD(ROW(),2)&lt;&gt;0</formula>
    </cfRule>
  </conditionalFormatting>
  <conditionalFormatting sqref="B25:M41">
    <cfRule type="expression" dxfId="739" priority="5" stopIfTrue="1">
      <formula>MOD(ROW(),2)=0</formula>
    </cfRule>
    <cfRule type="expression" dxfId="738" priority="6" stopIfTrue="1">
      <formula>MOD(ROW(),2)&lt;&gt;0</formula>
    </cfRule>
  </conditionalFormatting>
  <conditionalFormatting sqref="B18:B20">
    <cfRule type="expression" dxfId="737" priority="1" stopIfTrue="1">
      <formula>MOD(ROW(),2)=0</formula>
    </cfRule>
    <cfRule type="expression" dxfId="7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1"/>
  <dimension ref="A1:I71"/>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Triv Comm - x-501</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501</v>
      </c>
    </row>
    <row r="10" spans="1:9" ht="66" x14ac:dyDescent="0.25">
      <c r="A10" s="88" t="s">
        <v>2</v>
      </c>
      <c r="B10" s="90" t="s">
        <v>502</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501</v>
      </c>
    </row>
    <row r="15" spans="1:9" x14ac:dyDescent="0.25">
      <c r="A15" s="88" t="s">
        <v>53</v>
      </c>
      <c r="B15" s="90" t="s">
        <v>504</v>
      </c>
    </row>
    <row r="16" spans="1:9" x14ac:dyDescent="0.25">
      <c r="A16" s="88" t="s">
        <v>54</v>
      </c>
      <c r="B16" s="90" t="s">
        <v>505</v>
      </c>
    </row>
    <row r="17" spans="1:2" ht="132" x14ac:dyDescent="0.25">
      <c r="A17" s="88" t="s">
        <v>1131</v>
      </c>
      <c r="B17" s="90" t="s">
        <v>1138</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25.8</v>
      </c>
    </row>
    <row r="27" spans="1:2" x14ac:dyDescent="0.25">
      <c r="A27" s="114">
        <v>56</v>
      </c>
      <c r="B27" s="152">
        <v>25.2</v>
      </c>
    </row>
    <row r="28" spans="1:2" x14ac:dyDescent="0.25">
      <c r="A28" s="114">
        <v>57</v>
      </c>
      <c r="B28" s="152">
        <v>24.6</v>
      </c>
    </row>
    <row r="29" spans="1:2" x14ac:dyDescent="0.25">
      <c r="A29" s="114">
        <v>58</v>
      </c>
      <c r="B29" s="152">
        <v>24</v>
      </c>
    </row>
    <row r="30" spans="1:2" x14ac:dyDescent="0.25">
      <c r="A30" s="114">
        <v>59</v>
      </c>
      <c r="B30" s="152">
        <v>23.4</v>
      </c>
    </row>
    <row r="31" spans="1:2" x14ac:dyDescent="0.25">
      <c r="A31" s="114">
        <v>60</v>
      </c>
      <c r="B31" s="152">
        <v>22.8</v>
      </c>
    </row>
    <row r="32" spans="1:2" x14ac:dyDescent="0.25">
      <c r="A32" s="114">
        <v>61</v>
      </c>
      <c r="B32" s="152">
        <v>22.2</v>
      </c>
    </row>
    <row r="33" spans="1:2" x14ac:dyDescent="0.25">
      <c r="A33" s="114">
        <v>62</v>
      </c>
      <c r="B33" s="152">
        <v>21.6</v>
      </c>
    </row>
    <row r="34" spans="1:2" x14ac:dyDescent="0.25">
      <c r="A34" s="114">
        <v>63</v>
      </c>
      <c r="B34" s="152">
        <v>20.9</v>
      </c>
    </row>
    <row r="35" spans="1:2" x14ac:dyDescent="0.25">
      <c r="A35" s="114">
        <v>64</v>
      </c>
      <c r="B35" s="152">
        <v>20.3</v>
      </c>
    </row>
    <row r="36" spans="1:2" x14ac:dyDescent="0.25">
      <c r="A36" s="114">
        <v>65</v>
      </c>
      <c r="B36" s="152">
        <v>19.7</v>
      </c>
    </row>
    <row r="37" spans="1:2" x14ac:dyDescent="0.25">
      <c r="A37" s="114">
        <v>66</v>
      </c>
      <c r="B37" s="152">
        <v>19</v>
      </c>
    </row>
    <row r="38" spans="1:2" x14ac:dyDescent="0.25">
      <c r="A38" s="114">
        <v>67</v>
      </c>
      <c r="B38" s="152">
        <v>18.399999999999999</v>
      </c>
    </row>
    <row r="39" spans="1:2" x14ac:dyDescent="0.25">
      <c r="A39" s="114">
        <v>68</v>
      </c>
      <c r="B39" s="152">
        <v>17.7</v>
      </c>
    </row>
    <row r="40" spans="1:2" x14ac:dyDescent="0.25">
      <c r="A40" s="114">
        <v>69</v>
      </c>
      <c r="B40" s="152">
        <v>17.100000000000001</v>
      </c>
    </row>
    <row r="41" spans="1:2" x14ac:dyDescent="0.25">
      <c r="A41" s="114">
        <v>70</v>
      </c>
      <c r="B41" s="152">
        <v>16.399999999999999</v>
      </c>
    </row>
    <row r="42" spans="1:2" x14ac:dyDescent="0.25">
      <c r="A42" s="114">
        <v>71</v>
      </c>
      <c r="B42" s="152">
        <v>15.8</v>
      </c>
    </row>
    <row r="43" spans="1:2" x14ac:dyDescent="0.25">
      <c r="A43" s="114">
        <v>72</v>
      </c>
      <c r="B43" s="152">
        <v>15.1</v>
      </c>
    </row>
    <row r="44" spans="1:2" x14ac:dyDescent="0.25">
      <c r="A44" s="114">
        <v>73</v>
      </c>
      <c r="B44" s="152">
        <v>14.5</v>
      </c>
    </row>
    <row r="45" spans="1:2" x14ac:dyDescent="0.25">
      <c r="A45" s="114">
        <v>74</v>
      </c>
      <c r="B45" s="152">
        <v>13.8</v>
      </c>
    </row>
    <row r="46" spans="1:2" x14ac:dyDescent="0.25">
      <c r="A46" s="114">
        <v>75</v>
      </c>
      <c r="B46" s="152">
        <v>13.1</v>
      </c>
    </row>
    <row r="47" spans="1:2" x14ac:dyDescent="0.25">
      <c r="A47" s="114">
        <v>76</v>
      </c>
      <c r="B47" s="152">
        <v>12.5</v>
      </c>
    </row>
    <row r="48" spans="1:2" x14ac:dyDescent="0.25">
      <c r="A48" s="114">
        <v>77</v>
      </c>
      <c r="B48" s="152">
        <v>11.9</v>
      </c>
    </row>
    <row r="49" spans="1:2" x14ac:dyDescent="0.25">
      <c r="A49" s="114">
        <v>78</v>
      </c>
      <c r="B49" s="152">
        <v>11.3</v>
      </c>
    </row>
    <row r="50" spans="1:2" x14ac:dyDescent="0.25">
      <c r="A50" s="114">
        <v>79</v>
      </c>
      <c r="B50" s="152">
        <v>10.7</v>
      </c>
    </row>
    <row r="51" spans="1:2" x14ac:dyDescent="0.25">
      <c r="A51" s="114">
        <v>80</v>
      </c>
      <c r="B51" s="152">
        <v>10.1</v>
      </c>
    </row>
    <row r="52" spans="1:2" x14ac:dyDescent="0.25">
      <c r="A52" s="114">
        <v>81</v>
      </c>
      <c r="B52" s="152">
        <v>9.5</v>
      </c>
    </row>
    <row r="53" spans="1:2" x14ac:dyDescent="0.25">
      <c r="A53" s="114">
        <v>82</v>
      </c>
      <c r="B53" s="152">
        <v>9</v>
      </c>
    </row>
    <row r="54" spans="1:2" x14ac:dyDescent="0.25">
      <c r="A54" s="114">
        <v>83</v>
      </c>
      <c r="B54" s="152">
        <v>8.5</v>
      </c>
    </row>
    <row r="55" spans="1:2" x14ac:dyDescent="0.25">
      <c r="A55" s="114">
        <v>84</v>
      </c>
      <c r="B55" s="152">
        <v>8</v>
      </c>
    </row>
    <row r="56" spans="1:2" x14ac:dyDescent="0.25">
      <c r="A56" s="114">
        <v>85</v>
      </c>
      <c r="B56" s="152">
        <v>7.6</v>
      </c>
    </row>
    <row r="57" spans="1:2" x14ac:dyDescent="0.25">
      <c r="A57" s="114">
        <v>86</v>
      </c>
      <c r="B57" s="152">
        <v>7.2</v>
      </c>
    </row>
    <row r="58" spans="1:2" x14ac:dyDescent="0.25">
      <c r="A58" s="114">
        <v>87</v>
      </c>
      <c r="B58" s="152">
        <v>6.8</v>
      </c>
    </row>
    <row r="59" spans="1:2" x14ac:dyDescent="0.25">
      <c r="A59" s="114">
        <v>88</v>
      </c>
      <c r="B59" s="152">
        <v>6.5</v>
      </c>
    </row>
    <row r="60" spans="1:2" x14ac:dyDescent="0.25">
      <c r="A60" s="114">
        <v>89</v>
      </c>
      <c r="B60" s="152">
        <v>6.3</v>
      </c>
    </row>
    <row r="61" spans="1:2" x14ac:dyDescent="0.25">
      <c r="A61" s="114">
        <v>90</v>
      </c>
      <c r="B61" s="152">
        <v>6</v>
      </c>
    </row>
    <row r="62" spans="1:2" x14ac:dyDescent="0.25">
      <c r="A62" s="114">
        <v>91</v>
      </c>
      <c r="B62" s="152">
        <v>5.8</v>
      </c>
    </row>
    <row r="63" spans="1:2" x14ac:dyDescent="0.25">
      <c r="A63" s="114">
        <v>92</v>
      </c>
      <c r="B63" s="152">
        <v>5.6</v>
      </c>
    </row>
    <row r="64" spans="1:2" x14ac:dyDescent="0.25">
      <c r="A64" s="114">
        <v>93</v>
      </c>
      <c r="B64" s="152">
        <v>5.5</v>
      </c>
    </row>
    <row r="65" spans="1:2" x14ac:dyDescent="0.25">
      <c r="A65" s="114">
        <v>94</v>
      </c>
      <c r="B65" s="152">
        <v>5.3</v>
      </c>
    </row>
    <row r="66" spans="1:2" x14ac:dyDescent="0.25">
      <c r="A66" s="114">
        <v>95</v>
      </c>
      <c r="B66" s="152">
        <v>5.3</v>
      </c>
    </row>
    <row r="67" spans="1:2" x14ac:dyDescent="0.25">
      <c r="A67" s="114">
        <v>96</v>
      </c>
      <c r="B67" s="152">
        <v>5.2</v>
      </c>
    </row>
    <row r="68" spans="1:2" x14ac:dyDescent="0.25">
      <c r="A68" s="114">
        <v>97</v>
      </c>
      <c r="B68" s="152">
        <v>5.0999999999999996</v>
      </c>
    </row>
    <row r="69" spans="1:2" x14ac:dyDescent="0.25">
      <c r="A69" s="114">
        <v>98</v>
      </c>
      <c r="B69" s="152">
        <v>5.0999999999999996</v>
      </c>
    </row>
    <row r="70" spans="1:2" x14ac:dyDescent="0.25">
      <c r="A70" s="114">
        <v>99</v>
      </c>
      <c r="B70" s="152">
        <v>5</v>
      </c>
    </row>
    <row r="71" spans="1:2" x14ac:dyDescent="0.25">
      <c r="A71" s="114">
        <v>100</v>
      </c>
      <c r="B71" s="152">
        <v>5</v>
      </c>
    </row>
  </sheetData>
  <sheetProtection algorithmName="SHA-512" hashValue="i2KqRlCDlh8JB8oOFWwBgGLYJRzRn5Aa0VmvMc6lvK3lKN6sgrMSUgga4eAQsdCypoehqUiA2Gby9usFZxYbAQ==" saltValue="zbiB2dNPs4/camUNKGec4g==" spinCount="100000" sheet="1" objects="1" scenarios="1"/>
  <conditionalFormatting sqref="A6:A20">
    <cfRule type="expression" dxfId="735" priority="11" stopIfTrue="1">
      <formula>MOD(ROW(),2)=0</formula>
    </cfRule>
    <cfRule type="expression" dxfId="734" priority="12" stopIfTrue="1">
      <formula>MOD(ROW(),2)&lt;&gt;0</formula>
    </cfRule>
  </conditionalFormatting>
  <conditionalFormatting sqref="B6:B19">
    <cfRule type="expression" dxfId="733" priority="13" stopIfTrue="1">
      <formula>MOD(ROW(),2)=0</formula>
    </cfRule>
    <cfRule type="expression" dxfId="732" priority="14" stopIfTrue="1">
      <formula>MOD(ROW(),2)&lt;&gt;0</formula>
    </cfRule>
  </conditionalFormatting>
  <conditionalFormatting sqref="B20">
    <cfRule type="expression" dxfId="731" priority="5" stopIfTrue="1">
      <formula>MOD(ROW(),2)=0</formula>
    </cfRule>
    <cfRule type="expression" dxfId="730" priority="6" stopIfTrue="1">
      <formula>MOD(ROW(),2)&lt;&gt;0</formula>
    </cfRule>
  </conditionalFormatting>
  <conditionalFormatting sqref="A25:A71">
    <cfRule type="expression" dxfId="729" priority="1" stopIfTrue="1">
      <formula>MOD(ROW(),2)=0</formula>
    </cfRule>
    <cfRule type="expression" dxfId="728" priority="2" stopIfTrue="1">
      <formula>MOD(ROW(),2)&lt;&gt;0</formula>
    </cfRule>
  </conditionalFormatting>
  <conditionalFormatting sqref="B25:B71">
    <cfRule type="expression" dxfId="727" priority="3" stopIfTrue="1">
      <formula>MOD(ROW(),2)=0</formula>
    </cfRule>
    <cfRule type="expression" dxfId="7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82"/>
  <dimension ref="A1:I106"/>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Triv Comm - x-502</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501</v>
      </c>
    </row>
    <row r="10" spans="1:9" ht="52.8" x14ac:dyDescent="0.25">
      <c r="A10" s="88" t="s">
        <v>2</v>
      </c>
      <c r="B10" s="90" t="s">
        <v>506</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502</v>
      </c>
    </row>
    <row r="15" spans="1:9" x14ac:dyDescent="0.25">
      <c r="A15" s="88" t="s">
        <v>53</v>
      </c>
      <c r="B15" s="90" t="s">
        <v>507</v>
      </c>
    </row>
    <row r="16" spans="1:9" x14ac:dyDescent="0.25">
      <c r="A16" s="88" t="s">
        <v>54</v>
      </c>
      <c r="B16" s="90" t="s">
        <v>508</v>
      </c>
    </row>
    <row r="17" spans="1:2" ht="132" x14ac:dyDescent="0.25">
      <c r="A17" s="88" t="s">
        <v>1131</v>
      </c>
      <c r="B17" s="90" t="s">
        <v>1138</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20</v>
      </c>
      <c r="B26" s="152">
        <v>40.299999999999997</v>
      </c>
    </row>
    <row r="27" spans="1:2" x14ac:dyDescent="0.25">
      <c r="A27" s="114">
        <v>21</v>
      </c>
      <c r="B27" s="152">
        <v>39.9</v>
      </c>
    </row>
    <row r="28" spans="1:2" x14ac:dyDescent="0.25">
      <c r="A28" s="114">
        <v>22</v>
      </c>
      <c r="B28" s="152">
        <v>39.6</v>
      </c>
    </row>
    <row r="29" spans="1:2" x14ac:dyDescent="0.25">
      <c r="A29" s="114">
        <v>23</v>
      </c>
      <c r="B29" s="152">
        <v>39.200000000000003</v>
      </c>
    </row>
    <row r="30" spans="1:2" x14ac:dyDescent="0.25">
      <c r="A30" s="114">
        <v>24</v>
      </c>
      <c r="B30" s="152">
        <v>38.9</v>
      </c>
    </row>
    <row r="31" spans="1:2" x14ac:dyDescent="0.25">
      <c r="A31" s="114">
        <v>25</v>
      </c>
      <c r="B31" s="152">
        <v>38.5</v>
      </c>
    </row>
    <row r="32" spans="1:2" x14ac:dyDescent="0.25">
      <c r="A32" s="114">
        <v>26</v>
      </c>
      <c r="B32" s="152">
        <v>38.1</v>
      </c>
    </row>
    <row r="33" spans="1:2" x14ac:dyDescent="0.25">
      <c r="A33" s="114">
        <v>27</v>
      </c>
      <c r="B33" s="152">
        <v>37.700000000000003</v>
      </c>
    </row>
    <row r="34" spans="1:2" x14ac:dyDescent="0.25">
      <c r="A34" s="114">
        <v>28</v>
      </c>
      <c r="B34" s="152">
        <v>37.299999999999997</v>
      </c>
    </row>
    <row r="35" spans="1:2" x14ac:dyDescent="0.25">
      <c r="A35" s="114">
        <v>29</v>
      </c>
      <c r="B35" s="152">
        <v>37</v>
      </c>
    </row>
    <row r="36" spans="1:2" x14ac:dyDescent="0.25">
      <c r="A36" s="114">
        <v>30</v>
      </c>
      <c r="B36" s="152">
        <v>36.6</v>
      </c>
    </row>
    <row r="37" spans="1:2" x14ac:dyDescent="0.25">
      <c r="A37" s="114">
        <v>31</v>
      </c>
      <c r="B37" s="152">
        <v>36.200000000000003</v>
      </c>
    </row>
    <row r="38" spans="1:2" x14ac:dyDescent="0.25">
      <c r="A38" s="114">
        <v>32</v>
      </c>
      <c r="B38" s="152">
        <v>35.700000000000003</v>
      </c>
    </row>
    <row r="39" spans="1:2" x14ac:dyDescent="0.25">
      <c r="A39" s="114">
        <v>33</v>
      </c>
      <c r="B39" s="152">
        <v>35.299999999999997</v>
      </c>
    </row>
    <row r="40" spans="1:2" x14ac:dyDescent="0.25">
      <c r="A40" s="114">
        <v>34</v>
      </c>
      <c r="B40" s="152">
        <v>34.9</v>
      </c>
    </row>
    <row r="41" spans="1:2" x14ac:dyDescent="0.25">
      <c r="A41" s="114">
        <v>35</v>
      </c>
      <c r="B41" s="152">
        <v>34.5</v>
      </c>
    </row>
    <row r="42" spans="1:2" x14ac:dyDescent="0.25">
      <c r="A42" s="114">
        <v>36</v>
      </c>
      <c r="B42" s="152">
        <v>34</v>
      </c>
    </row>
    <row r="43" spans="1:2" x14ac:dyDescent="0.25">
      <c r="A43" s="114">
        <v>37</v>
      </c>
      <c r="B43" s="152">
        <v>33.6</v>
      </c>
    </row>
    <row r="44" spans="1:2" x14ac:dyDescent="0.25">
      <c r="A44" s="114">
        <v>38</v>
      </c>
      <c r="B44" s="152">
        <v>33.1</v>
      </c>
    </row>
    <row r="45" spans="1:2" x14ac:dyDescent="0.25">
      <c r="A45" s="114">
        <v>39</v>
      </c>
      <c r="B45" s="152">
        <v>32.700000000000003</v>
      </c>
    </row>
    <row r="46" spans="1:2" x14ac:dyDescent="0.25">
      <c r="A46" s="114">
        <v>40</v>
      </c>
      <c r="B46" s="152">
        <v>32.200000000000003</v>
      </c>
    </row>
    <row r="47" spans="1:2" x14ac:dyDescent="0.25">
      <c r="A47" s="114">
        <v>41</v>
      </c>
      <c r="B47" s="152">
        <v>31.7</v>
      </c>
    </row>
    <row r="48" spans="1:2" x14ac:dyDescent="0.25">
      <c r="A48" s="114">
        <v>42</v>
      </c>
      <c r="B48" s="152">
        <v>31.2</v>
      </c>
    </row>
    <row r="49" spans="1:2" x14ac:dyDescent="0.25">
      <c r="A49" s="114">
        <v>43</v>
      </c>
      <c r="B49" s="152">
        <v>30.8</v>
      </c>
    </row>
    <row r="50" spans="1:2" x14ac:dyDescent="0.25">
      <c r="A50" s="114">
        <v>44</v>
      </c>
      <c r="B50" s="152">
        <v>30.3</v>
      </c>
    </row>
    <row r="51" spans="1:2" x14ac:dyDescent="0.25">
      <c r="A51" s="114">
        <v>45</v>
      </c>
      <c r="B51" s="152">
        <v>29.8</v>
      </c>
    </row>
    <row r="52" spans="1:2" x14ac:dyDescent="0.25">
      <c r="A52" s="114">
        <v>46</v>
      </c>
      <c r="B52" s="152">
        <v>29.2</v>
      </c>
    </row>
    <row r="53" spans="1:2" x14ac:dyDescent="0.25">
      <c r="A53" s="114">
        <v>47</v>
      </c>
      <c r="B53" s="152">
        <v>28.7</v>
      </c>
    </row>
    <row r="54" spans="1:2" x14ac:dyDescent="0.25">
      <c r="A54" s="114">
        <v>48</v>
      </c>
      <c r="B54" s="152">
        <v>28.2</v>
      </c>
    </row>
    <row r="55" spans="1:2" x14ac:dyDescent="0.25">
      <c r="A55" s="114">
        <v>49</v>
      </c>
      <c r="B55" s="152">
        <v>27.7</v>
      </c>
    </row>
    <row r="56" spans="1:2" x14ac:dyDescent="0.25">
      <c r="A56" s="114">
        <v>50</v>
      </c>
      <c r="B56" s="152">
        <v>27.1</v>
      </c>
    </row>
    <row r="57" spans="1:2" x14ac:dyDescent="0.25">
      <c r="A57" s="114">
        <v>51</v>
      </c>
      <c r="B57" s="152">
        <v>26.6</v>
      </c>
    </row>
    <row r="58" spans="1:2" x14ac:dyDescent="0.25">
      <c r="A58" s="114">
        <v>52</v>
      </c>
      <c r="B58" s="152">
        <v>26</v>
      </c>
    </row>
    <row r="59" spans="1:2" x14ac:dyDescent="0.25">
      <c r="A59" s="114">
        <v>53</v>
      </c>
      <c r="B59" s="152">
        <v>25.5</v>
      </c>
    </row>
    <row r="60" spans="1:2" x14ac:dyDescent="0.25">
      <c r="A60" s="114">
        <v>54</v>
      </c>
      <c r="B60" s="152">
        <v>24.9</v>
      </c>
    </row>
    <row r="61" spans="1:2" x14ac:dyDescent="0.25">
      <c r="A61" s="114">
        <v>55</v>
      </c>
      <c r="B61" s="152">
        <v>24.3</v>
      </c>
    </row>
    <row r="62" spans="1:2" x14ac:dyDescent="0.25">
      <c r="A62" s="114">
        <v>56</v>
      </c>
      <c r="B62" s="152">
        <v>23.7</v>
      </c>
    </row>
    <row r="63" spans="1:2" x14ac:dyDescent="0.25">
      <c r="A63" s="114">
        <v>57</v>
      </c>
      <c r="B63" s="152">
        <v>23.1</v>
      </c>
    </row>
    <row r="64" spans="1:2" x14ac:dyDescent="0.25">
      <c r="A64" s="114">
        <v>58</v>
      </c>
      <c r="B64" s="152">
        <v>22.5</v>
      </c>
    </row>
    <row r="65" spans="1:2" x14ac:dyDescent="0.25">
      <c r="A65" s="114">
        <v>59</v>
      </c>
      <c r="B65" s="152">
        <v>21.9</v>
      </c>
    </row>
    <row r="66" spans="1:2" x14ac:dyDescent="0.25">
      <c r="A66" s="114">
        <v>60</v>
      </c>
      <c r="B66" s="152">
        <v>21.3</v>
      </c>
    </row>
    <row r="67" spans="1:2" x14ac:dyDescent="0.25">
      <c r="A67" s="114">
        <v>61</v>
      </c>
      <c r="B67" s="152">
        <v>20.7</v>
      </c>
    </row>
    <row r="68" spans="1:2" x14ac:dyDescent="0.25">
      <c r="A68" s="114">
        <v>62</v>
      </c>
      <c r="B68" s="152">
        <v>20</v>
      </c>
    </row>
    <row r="69" spans="1:2" x14ac:dyDescent="0.25">
      <c r="A69" s="114">
        <v>63</v>
      </c>
      <c r="B69" s="152">
        <v>19.399999999999999</v>
      </c>
    </row>
    <row r="70" spans="1:2" x14ac:dyDescent="0.25">
      <c r="A70" s="114">
        <v>64</v>
      </c>
      <c r="B70" s="152">
        <v>18.8</v>
      </c>
    </row>
    <row r="71" spans="1:2" x14ac:dyDescent="0.25">
      <c r="A71" s="114">
        <v>65</v>
      </c>
      <c r="B71" s="152">
        <v>18.100000000000001</v>
      </c>
    </row>
    <row r="72" spans="1:2" x14ac:dyDescent="0.25">
      <c r="A72" s="114">
        <v>66</v>
      </c>
      <c r="B72" s="152">
        <v>17.5</v>
      </c>
    </row>
    <row r="73" spans="1:2" x14ac:dyDescent="0.25">
      <c r="A73" s="114">
        <v>67</v>
      </c>
      <c r="B73" s="152">
        <v>16.8</v>
      </c>
    </row>
    <row r="74" spans="1:2" x14ac:dyDescent="0.25">
      <c r="A74" s="114">
        <v>68</v>
      </c>
      <c r="B74" s="152">
        <v>16.2</v>
      </c>
    </row>
    <row r="75" spans="1:2" x14ac:dyDescent="0.25">
      <c r="A75" s="114">
        <v>69</v>
      </c>
      <c r="B75" s="152">
        <v>15.6</v>
      </c>
    </row>
    <row r="76" spans="1:2" x14ac:dyDescent="0.25">
      <c r="A76" s="114">
        <v>70</v>
      </c>
      <c r="B76" s="152">
        <v>14.9</v>
      </c>
    </row>
    <row r="77" spans="1:2" x14ac:dyDescent="0.25">
      <c r="A77" s="114">
        <v>71</v>
      </c>
      <c r="B77" s="152">
        <v>14.3</v>
      </c>
    </row>
    <row r="78" spans="1:2" x14ac:dyDescent="0.25">
      <c r="A78" s="114">
        <v>72</v>
      </c>
      <c r="B78" s="152">
        <v>13.6</v>
      </c>
    </row>
    <row r="79" spans="1:2" x14ac:dyDescent="0.25">
      <c r="A79" s="114">
        <v>73</v>
      </c>
      <c r="B79" s="152">
        <v>13</v>
      </c>
    </row>
    <row r="80" spans="1:2" x14ac:dyDescent="0.25">
      <c r="A80" s="114">
        <v>74</v>
      </c>
      <c r="B80" s="152">
        <v>12.3</v>
      </c>
    </row>
    <row r="81" spans="1:2" x14ac:dyDescent="0.25">
      <c r="A81" s="114">
        <v>75</v>
      </c>
      <c r="B81" s="152">
        <v>11.7</v>
      </c>
    </row>
    <row r="82" spans="1:2" x14ac:dyDescent="0.25">
      <c r="A82" s="114">
        <v>76</v>
      </c>
      <c r="B82" s="152">
        <v>11.1</v>
      </c>
    </row>
    <row r="83" spans="1:2" x14ac:dyDescent="0.25">
      <c r="A83" s="114">
        <v>77</v>
      </c>
      <c r="B83" s="152">
        <v>10.4</v>
      </c>
    </row>
    <row r="84" spans="1:2" x14ac:dyDescent="0.25">
      <c r="A84" s="114">
        <v>78</v>
      </c>
      <c r="B84" s="152">
        <v>9.8000000000000007</v>
      </c>
    </row>
    <row r="85" spans="1:2" x14ac:dyDescent="0.25">
      <c r="A85" s="114">
        <v>79</v>
      </c>
      <c r="B85" s="152">
        <v>9.1999999999999993</v>
      </c>
    </row>
    <row r="86" spans="1:2" x14ac:dyDescent="0.25">
      <c r="A86" s="114">
        <v>80</v>
      </c>
      <c r="B86" s="152">
        <v>8.6</v>
      </c>
    </row>
    <row r="87" spans="1:2" x14ac:dyDescent="0.25">
      <c r="A87" s="114">
        <v>81</v>
      </c>
      <c r="B87" s="152">
        <v>8.1</v>
      </c>
    </row>
    <row r="88" spans="1:2" x14ac:dyDescent="0.25">
      <c r="A88" s="114">
        <v>82</v>
      </c>
      <c r="B88" s="152">
        <v>7.5</v>
      </c>
    </row>
    <row r="89" spans="1:2" x14ac:dyDescent="0.25">
      <c r="A89" s="114">
        <v>83</v>
      </c>
      <c r="B89" s="152">
        <v>7</v>
      </c>
    </row>
    <row r="90" spans="1:2" x14ac:dyDescent="0.25">
      <c r="A90" s="114">
        <v>84</v>
      </c>
      <c r="B90" s="152">
        <v>6.5</v>
      </c>
    </row>
    <row r="91" spans="1:2" x14ac:dyDescent="0.25">
      <c r="A91" s="114">
        <v>85</v>
      </c>
      <c r="B91" s="152">
        <v>6</v>
      </c>
    </row>
    <row r="92" spans="1:2" x14ac:dyDescent="0.25">
      <c r="A92" s="114">
        <v>86</v>
      </c>
      <c r="B92" s="152">
        <v>5.6</v>
      </c>
    </row>
    <row r="93" spans="1:2" x14ac:dyDescent="0.25">
      <c r="A93" s="114">
        <v>87</v>
      </c>
      <c r="B93" s="152">
        <v>5.2</v>
      </c>
    </row>
    <row r="94" spans="1:2" x14ac:dyDescent="0.25">
      <c r="A94" s="114">
        <v>88</v>
      </c>
      <c r="B94" s="152">
        <v>4.7</v>
      </c>
    </row>
    <row r="95" spans="1:2" x14ac:dyDescent="0.25">
      <c r="A95" s="114">
        <v>89</v>
      </c>
      <c r="B95" s="152">
        <v>4.4000000000000004</v>
      </c>
    </row>
    <row r="96" spans="1:2" x14ac:dyDescent="0.25">
      <c r="A96" s="114">
        <v>90</v>
      </c>
      <c r="B96" s="152">
        <v>4</v>
      </c>
    </row>
    <row r="97" spans="1:2" x14ac:dyDescent="0.25">
      <c r="A97" s="114">
        <v>91</v>
      </c>
      <c r="B97" s="152">
        <v>3.7</v>
      </c>
    </row>
    <row r="98" spans="1:2" x14ac:dyDescent="0.25">
      <c r="A98" s="114">
        <v>92</v>
      </c>
      <c r="B98" s="152">
        <v>3.4</v>
      </c>
    </row>
    <row r="99" spans="1:2" x14ac:dyDescent="0.25">
      <c r="A99" s="114">
        <v>93</v>
      </c>
      <c r="B99" s="152">
        <v>3.1</v>
      </c>
    </row>
    <row r="100" spans="1:2" x14ac:dyDescent="0.25">
      <c r="A100" s="114">
        <v>94</v>
      </c>
      <c r="B100" s="152">
        <v>2.9</v>
      </c>
    </row>
    <row r="101" spans="1:2" x14ac:dyDescent="0.25">
      <c r="A101" s="114">
        <v>95</v>
      </c>
      <c r="B101" s="152">
        <v>2.7</v>
      </c>
    </row>
    <row r="102" spans="1:2" x14ac:dyDescent="0.25">
      <c r="A102" s="114">
        <v>96</v>
      </c>
      <c r="B102" s="152">
        <v>2.5</v>
      </c>
    </row>
    <row r="103" spans="1:2" x14ac:dyDescent="0.25">
      <c r="A103" s="114">
        <v>97</v>
      </c>
      <c r="B103" s="152">
        <v>2.2999999999999998</v>
      </c>
    </row>
    <row r="104" spans="1:2" x14ac:dyDescent="0.25">
      <c r="A104" s="114">
        <v>98</v>
      </c>
      <c r="B104" s="152">
        <v>2.2000000000000002</v>
      </c>
    </row>
    <row r="105" spans="1:2" x14ac:dyDescent="0.25">
      <c r="A105" s="114">
        <v>99</v>
      </c>
      <c r="B105" s="152">
        <v>2.1</v>
      </c>
    </row>
    <row r="106" spans="1:2" x14ac:dyDescent="0.25">
      <c r="A106" s="114">
        <v>100</v>
      </c>
      <c r="B106" s="152">
        <v>2</v>
      </c>
    </row>
  </sheetData>
  <sheetProtection algorithmName="SHA-512" hashValue="tfE3MJBCnYgTUiIuvPe7Rp5Eu71+CNmp/4Wryi0EGARaNFzRrMmQlhiMB6INuY9DzG20+ViPlVDB3eV86zPxkg==" saltValue="QSM8iFE2Z/dqd0O7bRQ18Q==" spinCount="100000" sheet="1" objects="1" scenarios="1"/>
  <conditionalFormatting sqref="A6:A20">
    <cfRule type="expression" dxfId="725" priority="11" stopIfTrue="1">
      <formula>MOD(ROW(),2)=0</formula>
    </cfRule>
    <cfRule type="expression" dxfId="724" priority="12" stopIfTrue="1">
      <formula>MOD(ROW(),2)&lt;&gt;0</formula>
    </cfRule>
  </conditionalFormatting>
  <conditionalFormatting sqref="B6:B19">
    <cfRule type="expression" dxfId="723" priority="13" stopIfTrue="1">
      <formula>MOD(ROW(),2)=0</formula>
    </cfRule>
    <cfRule type="expression" dxfId="722" priority="14" stopIfTrue="1">
      <formula>MOD(ROW(),2)&lt;&gt;0</formula>
    </cfRule>
  </conditionalFormatting>
  <conditionalFormatting sqref="B20">
    <cfRule type="expression" dxfId="721" priority="5" stopIfTrue="1">
      <formula>MOD(ROW(),2)=0</formula>
    </cfRule>
    <cfRule type="expression" dxfId="720" priority="6" stopIfTrue="1">
      <formula>MOD(ROW(),2)&lt;&gt;0</formula>
    </cfRule>
  </conditionalFormatting>
  <conditionalFormatting sqref="A25:A106">
    <cfRule type="expression" dxfId="719" priority="1" stopIfTrue="1">
      <formula>MOD(ROW(),2)=0</formula>
    </cfRule>
    <cfRule type="expression" dxfId="718" priority="2" stopIfTrue="1">
      <formula>MOD(ROW(),2)&lt;&gt;0</formula>
    </cfRule>
  </conditionalFormatting>
  <conditionalFormatting sqref="B25:B106">
    <cfRule type="expression" dxfId="717" priority="3" stopIfTrue="1">
      <formula>MOD(ROW(),2)=0</formula>
    </cfRule>
    <cfRule type="expression" dxfId="7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3"/>
  <dimension ref="A1:I71"/>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Triv Comm - x-503</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501</v>
      </c>
    </row>
    <row r="10" spans="1:9" ht="52.8" x14ac:dyDescent="0.25">
      <c r="A10" s="88" t="s">
        <v>2</v>
      </c>
      <c r="B10" s="90" t="s">
        <v>509</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503</v>
      </c>
    </row>
    <row r="15" spans="1:9" x14ac:dyDescent="0.25">
      <c r="A15" s="88" t="s">
        <v>53</v>
      </c>
      <c r="B15" s="90" t="s">
        <v>510</v>
      </c>
    </row>
    <row r="16" spans="1:9" x14ac:dyDescent="0.25">
      <c r="A16" s="88" t="s">
        <v>54</v>
      </c>
      <c r="B16" s="90" t="s">
        <v>511</v>
      </c>
    </row>
    <row r="17" spans="1:2" ht="132" x14ac:dyDescent="0.25">
      <c r="A17" s="88" t="s">
        <v>1131</v>
      </c>
      <c r="B17" s="90" t="s">
        <v>1138</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24.3</v>
      </c>
    </row>
    <row r="27" spans="1:2" x14ac:dyDescent="0.25">
      <c r="A27" s="114">
        <v>56</v>
      </c>
      <c r="B27" s="152">
        <v>23.8</v>
      </c>
    </row>
    <row r="28" spans="1:2" x14ac:dyDescent="0.25">
      <c r="A28" s="114">
        <v>57</v>
      </c>
      <c r="B28" s="152">
        <v>23.2</v>
      </c>
    </row>
    <row r="29" spans="1:2" x14ac:dyDescent="0.25">
      <c r="A29" s="114">
        <v>58</v>
      </c>
      <c r="B29" s="152">
        <v>22.6</v>
      </c>
    </row>
    <row r="30" spans="1:2" x14ac:dyDescent="0.25">
      <c r="A30" s="114">
        <v>59</v>
      </c>
      <c r="B30" s="152">
        <v>22</v>
      </c>
    </row>
    <row r="31" spans="1:2" x14ac:dyDescent="0.25">
      <c r="A31" s="114">
        <v>60</v>
      </c>
      <c r="B31" s="152">
        <v>21.3</v>
      </c>
    </row>
    <row r="32" spans="1:2" x14ac:dyDescent="0.25">
      <c r="A32" s="114">
        <v>61</v>
      </c>
      <c r="B32" s="152">
        <v>20.7</v>
      </c>
    </row>
    <row r="33" spans="1:2" x14ac:dyDescent="0.25">
      <c r="A33" s="114">
        <v>62</v>
      </c>
      <c r="B33" s="152">
        <v>20.100000000000001</v>
      </c>
    </row>
    <row r="34" spans="1:2" x14ac:dyDescent="0.25">
      <c r="A34" s="114">
        <v>63</v>
      </c>
      <c r="B34" s="152">
        <v>19.5</v>
      </c>
    </row>
    <row r="35" spans="1:2" x14ac:dyDescent="0.25">
      <c r="A35" s="114">
        <v>64</v>
      </c>
      <c r="B35" s="152">
        <v>18.899999999999999</v>
      </c>
    </row>
    <row r="36" spans="1:2" x14ac:dyDescent="0.25">
      <c r="A36" s="114">
        <v>65</v>
      </c>
      <c r="B36" s="152">
        <v>18.2</v>
      </c>
    </row>
    <row r="37" spans="1:2" x14ac:dyDescent="0.25">
      <c r="A37" s="114">
        <v>66</v>
      </c>
      <c r="B37" s="152">
        <v>17.600000000000001</v>
      </c>
    </row>
    <row r="38" spans="1:2" x14ac:dyDescent="0.25">
      <c r="A38" s="114">
        <v>67</v>
      </c>
      <c r="B38" s="152">
        <v>16.899999999999999</v>
      </c>
    </row>
    <row r="39" spans="1:2" x14ac:dyDescent="0.25">
      <c r="A39" s="114">
        <v>68</v>
      </c>
      <c r="B39" s="152">
        <v>16.3</v>
      </c>
    </row>
    <row r="40" spans="1:2" x14ac:dyDescent="0.25">
      <c r="A40" s="114">
        <v>69</v>
      </c>
      <c r="B40" s="152">
        <v>15.7</v>
      </c>
    </row>
    <row r="41" spans="1:2" x14ac:dyDescent="0.25">
      <c r="A41" s="114">
        <v>70</v>
      </c>
      <c r="B41" s="152">
        <v>15</v>
      </c>
    </row>
    <row r="42" spans="1:2" x14ac:dyDescent="0.25">
      <c r="A42" s="114">
        <v>71</v>
      </c>
      <c r="B42" s="152">
        <v>14.4</v>
      </c>
    </row>
    <row r="43" spans="1:2" x14ac:dyDescent="0.25">
      <c r="A43" s="114">
        <v>72</v>
      </c>
      <c r="B43" s="152">
        <v>13.8</v>
      </c>
    </row>
    <row r="44" spans="1:2" x14ac:dyDescent="0.25">
      <c r="A44" s="114">
        <v>73</v>
      </c>
      <c r="B44" s="152">
        <v>13.2</v>
      </c>
    </row>
    <row r="45" spans="1:2" x14ac:dyDescent="0.25">
      <c r="A45" s="114">
        <v>74</v>
      </c>
      <c r="B45" s="152">
        <v>12.5</v>
      </c>
    </row>
    <row r="46" spans="1:2" x14ac:dyDescent="0.25">
      <c r="A46" s="114">
        <v>75</v>
      </c>
      <c r="B46" s="152">
        <v>11.9</v>
      </c>
    </row>
    <row r="47" spans="1:2" x14ac:dyDescent="0.25">
      <c r="A47" s="114">
        <v>76</v>
      </c>
      <c r="B47" s="152">
        <v>11.4</v>
      </c>
    </row>
    <row r="48" spans="1:2" x14ac:dyDescent="0.25">
      <c r="A48" s="114">
        <v>77</v>
      </c>
      <c r="B48" s="152">
        <v>10.8</v>
      </c>
    </row>
    <row r="49" spans="1:2" x14ac:dyDescent="0.25">
      <c r="A49" s="114">
        <v>78</v>
      </c>
      <c r="B49" s="152">
        <v>10.199999999999999</v>
      </c>
    </row>
    <row r="50" spans="1:2" x14ac:dyDescent="0.25">
      <c r="A50" s="114">
        <v>79</v>
      </c>
      <c r="B50" s="152">
        <v>9.6999999999999993</v>
      </c>
    </row>
    <row r="51" spans="1:2" x14ac:dyDescent="0.25">
      <c r="A51" s="114">
        <v>80</v>
      </c>
      <c r="B51" s="152">
        <v>9.1999999999999993</v>
      </c>
    </row>
    <row r="52" spans="1:2" x14ac:dyDescent="0.25">
      <c r="A52" s="114">
        <v>81</v>
      </c>
      <c r="B52" s="152">
        <v>8.6999999999999993</v>
      </c>
    </row>
    <row r="53" spans="1:2" x14ac:dyDescent="0.25">
      <c r="A53" s="114">
        <v>82</v>
      </c>
      <c r="B53" s="152">
        <v>8.1999999999999993</v>
      </c>
    </row>
    <row r="54" spans="1:2" x14ac:dyDescent="0.25">
      <c r="A54" s="114">
        <v>83</v>
      </c>
      <c r="B54" s="152">
        <v>7.8</v>
      </c>
    </row>
    <row r="55" spans="1:2" x14ac:dyDescent="0.25">
      <c r="A55" s="114">
        <v>84</v>
      </c>
      <c r="B55" s="152">
        <v>7.4</v>
      </c>
    </row>
    <row r="56" spans="1:2" x14ac:dyDescent="0.25">
      <c r="A56" s="114">
        <v>85</v>
      </c>
      <c r="B56" s="152">
        <v>7</v>
      </c>
    </row>
    <row r="57" spans="1:2" x14ac:dyDescent="0.25">
      <c r="A57" s="114">
        <v>86</v>
      </c>
      <c r="B57" s="152">
        <v>6.7</v>
      </c>
    </row>
    <row r="58" spans="1:2" x14ac:dyDescent="0.25">
      <c r="A58" s="114">
        <v>87</v>
      </c>
      <c r="B58" s="152">
        <v>6.4</v>
      </c>
    </row>
    <row r="59" spans="1:2" x14ac:dyDescent="0.25">
      <c r="A59" s="114">
        <v>88</v>
      </c>
      <c r="B59" s="152">
        <v>6.1</v>
      </c>
    </row>
    <row r="60" spans="1:2" x14ac:dyDescent="0.25">
      <c r="A60" s="114">
        <v>89</v>
      </c>
      <c r="B60" s="152">
        <v>5.9</v>
      </c>
    </row>
    <row r="61" spans="1:2" x14ac:dyDescent="0.25">
      <c r="A61" s="114">
        <v>90</v>
      </c>
      <c r="B61" s="152">
        <v>5.7</v>
      </c>
    </row>
    <row r="62" spans="1:2" x14ac:dyDescent="0.25">
      <c r="A62" s="114">
        <v>91</v>
      </c>
      <c r="B62" s="152">
        <v>5.5</v>
      </c>
    </row>
    <row r="63" spans="1:2" x14ac:dyDescent="0.25">
      <c r="A63" s="114">
        <v>92</v>
      </c>
      <c r="B63" s="152">
        <v>5.4</v>
      </c>
    </row>
    <row r="64" spans="1:2" x14ac:dyDescent="0.25">
      <c r="A64" s="114">
        <v>93</v>
      </c>
      <c r="B64" s="152">
        <v>5.3</v>
      </c>
    </row>
    <row r="65" spans="1:2" x14ac:dyDescent="0.25">
      <c r="A65" s="114">
        <v>94</v>
      </c>
      <c r="B65" s="152">
        <v>5.2</v>
      </c>
    </row>
    <row r="66" spans="1:2" x14ac:dyDescent="0.25">
      <c r="A66" s="114">
        <v>95</v>
      </c>
      <c r="B66" s="152">
        <v>5.0999999999999996</v>
      </c>
    </row>
    <row r="67" spans="1:2" x14ac:dyDescent="0.25">
      <c r="A67" s="114">
        <v>96</v>
      </c>
      <c r="B67" s="152">
        <v>5</v>
      </c>
    </row>
    <row r="68" spans="1:2" x14ac:dyDescent="0.25">
      <c r="A68" s="114">
        <v>97</v>
      </c>
      <c r="B68" s="152">
        <v>5</v>
      </c>
    </row>
    <row r="69" spans="1:2" x14ac:dyDescent="0.25">
      <c r="A69" s="114">
        <v>98</v>
      </c>
      <c r="B69" s="152">
        <v>5</v>
      </c>
    </row>
    <row r="70" spans="1:2" x14ac:dyDescent="0.25">
      <c r="A70" s="114">
        <v>99</v>
      </c>
      <c r="B70" s="152">
        <v>4.9000000000000004</v>
      </c>
    </row>
    <row r="71" spans="1:2" x14ac:dyDescent="0.25">
      <c r="A71" s="114">
        <v>100</v>
      </c>
      <c r="B71" s="152">
        <v>4.9000000000000004</v>
      </c>
    </row>
  </sheetData>
  <sheetProtection algorithmName="SHA-512" hashValue="EzoH5klY5kkYbOVE66cqUSGlKT0vsuwnw0HsVsUe0m4bXHUNE2X0UM+f735oOOkf5i1IQp7JK/x/0ZetLNHiyw==" saltValue="8mlOowLcl9zbTEnHHWp4tw==" spinCount="100000" sheet="1" objects="1" scenarios="1"/>
  <conditionalFormatting sqref="A6:A20">
    <cfRule type="expression" dxfId="715" priority="11" stopIfTrue="1">
      <formula>MOD(ROW(),2)=0</formula>
    </cfRule>
    <cfRule type="expression" dxfId="714" priority="12" stopIfTrue="1">
      <formula>MOD(ROW(),2)&lt;&gt;0</formula>
    </cfRule>
  </conditionalFormatting>
  <conditionalFormatting sqref="B6:B19">
    <cfRule type="expression" dxfId="713" priority="13" stopIfTrue="1">
      <formula>MOD(ROW(),2)=0</formula>
    </cfRule>
    <cfRule type="expression" dxfId="712" priority="14" stopIfTrue="1">
      <formula>MOD(ROW(),2)&lt;&gt;0</formula>
    </cfRule>
  </conditionalFormatting>
  <conditionalFormatting sqref="B20">
    <cfRule type="expression" dxfId="711" priority="5" stopIfTrue="1">
      <formula>MOD(ROW(),2)=0</formula>
    </cfRule>
    <cfRule type="expression" dxfId="710" priority="6" stopIfTrue="1">
      <formula>MOD(ROW(),2)&lt;&gt;0</formula>
    </cfRule>
  </conditionalFormatting>
  <conditionalFormatting sqref="A25:A71">
    <cfRule type="expression" dxfId="709" priority="1" stopIfTrue="1">
      <formula>MOD(ROW(),2)=0</formula>
    </cfRule>
    <cfRule type="expression" dxfId="708" priority="2" stopIfTrue="1">
      <formula>MOD(ROW(),2)&lt;&gt;0</formula>
    </cfRule>
  </conditionalFormatting>
  <conditionalFormatting sqref="B25:B71">
    <cfRule type="expression" dxfId="707" priority="3" stopIfTrue="1">
      <formula>MOD(ROW(),2)=0</formula>
    </cfRule>
    <cfRule type="expression" dxfId="7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4"/>
  <dimension ref="A1:I64"/>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Inverse Comm - x-504</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48</v>
      </c>
    </row>
    <row r="9" spans="1:9" x14ac:dyDescent="0.25">
      <c r="A9" s="88" t="s">
        <v>17</v>
      </c>
      <c r="B9" s="90" t="s">
        <v>512</v>
      </c>
    </row>
    <row r="10" spans="1:9" ht="39.6" x14ac:dyDescent="0.25">
      <c r="A10" s="88" t="s">
        <v>2</v>
      </c>
      <c r="B10" s="90" t="s">
        <v>513</v>
      </c>
    </row>
    <row r="11" spans="1:9" x14ac:dyDescent="0.25">
      <c r="A11" s="88" t="s">
        <v>23</v>
      </c>
      <c r="B11" s="90" t="s">
        <v>346</v>
      </c>
    </row>
    <row r="12" spans="1:9" x14ac:dyDescent="0.25">
      <c r="A12" s="88" t="s">
        <v>266</v>
      </c>
      <c r="B12" s="90" t="s">
        <v>503</v>
      </c>
    </row>
    <row r="13" spans="1:9" x14ac:dyDescent="0.25">
      <c r="A13" s="88" t="s">
        <v>52</v>
      </c>
      <c r="B13" s="90">
        <v>1</v>
      </c>
    </row>
    <row r="14" spans="1:9" x14ac:dyDescent="0.25">
      <c r="A14" s="88" t="s">
        <v>18</v>
      </c>
      <c r="B14" s="90">
        <v>504</v>
      </c>
    </row>
    <row r="15" spans="1:9" x14ac:dyDescent="0.25">
      <c r="A15" s="88" t="s">
        <v>53</v>
      </c>
      <c r="B15" s="90" t="s">
        <v>514</v>
      </c>
    </row>
    <row r="16" spans="1:9" x14ac:dyDescent="0.25">
      <c r="A16" s="88" t="s">
        <v>54</v>
      </c>
      <c r="B16" s="90" t="s">
        <v>505</v>
      </c>
    </row>
    <row r="17" spans="1:2" ht="145.19999999999999" x14ac:dyDescent="0.25">
      <c r="A17" s="88" t="s">
        <v>1131</v>
      </c>
      <c r="B17" s="90" t="s">
        <v>1139</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75</v>
      </c>
      <c r="B26" s="152">
        <v>12.4</v>
      </c>
    </row>
    <row r="27" spans="1:2" x14ac:dyDescent="0.25">
      <c r="A27" s="114">
        <v>76</v>
      </c>
      <c r="B27" s="152">
        <v>11.8</v>
      </c>
    </row>
    <row r="28" spans="1:2" x14ac:dyDescent="0.25">
      <c r="A28" s="114">
        <v>77</v>
      </c>
      <c r="B28" s="152">
        <v>11.2</v>
      </c>
    </row>
    <row r="29" spans="1:2" x14ac:dyDescent="0.25">
      <c r="A29" s="114">
        <v>78</v>
      </c>
      <c r="B29" s="152">
        <v>10.6</v>
      </c>
    </row>
    <row r="30" spans="1:2" x14ac:dyDescent="0.25">
      <c r="A30" s="114">
        <v>79</v>
      </c>
      <c r="B30" s="152">
        <v>10.1</v>
      </c>
    </row>
    <row r="31" spans="1:2" x14ac:dyDescent="0.25">
      <c r="A31" s="114">
        <v>80</v>
      </c>
      <c r="B31" s="152">
        <v>9.5</v>
      </c>
    </row>
    <row r="32" spans="1:2" x14ac:dyDescent="0.25">
      <c r="A32" s="114">
        <v>81</v>
      </c>
      <c r="B32" s="152">
        <v>9</v>
      </c>
    </row>
    <row r="33" spans="1:2" x14ac:dyDescent="0.25">
      <c r="A33" s="114">
        <v>82</v>
      </c>
      <c r="B33" s="152">
        <v>8.5</v>
      </c>
    </row>
    <row r="34" spans="1:2" x14ac:dyDescent="0.25">
      <c r="A34" s="114">
        <v>83</v>
      </c>
      <c r="B34" s="152">
        <v>8</v>
      </c>
    </row>
    <row r="35" spans="1:2" x14ac:dyDescent="0.25">
      <c r="A35" s="114">
        <v>84</v>
      </c>
      <c r="B35" s="152">
        <v>7.6</v>
      </c>
    </row>
    <row r="36" spans="1:2" x14ac:dyDescent="0.25">
      <c r="A36" s="114">
        <v>85</v>
      </c>
      <c r="B36" s="152">
        <v>7.2</v>
      </c>
    </row>
    <row r="37" spans="1:2" x14ac:dyDescent="0.25">
      <c r="A37" s="114">
        <v>86</v>
      </c>
      <c r="B37" s="152">
        <v>6.9</v>
      </c>
    </row>
    <row r="38" spans="1:2" x14ac:dyDescent="0.25">
      <c r="A38" s="114">
        <v>87</v>
      </c>
      <c r="B38" s="152">
        <v>6.5</v>
      </c>
    </row>
    <row r="39" spans="1:2" x14ac:dyDescent="0.25">
      <c r="A39" s="114">
        <v>88</v>
      </c>
      <c r="B39" s="152">
        <v>6.2</v>
      </c>
    </row>
    <row r="40" spans="1:2" x14ac:dyDescent="0.25">
      <c r="A40" s="114">
        <v>89</v>
      </c>
      <c r="B40" s="152">
        <v>6</v>
      </c>
    </row>
    <row r="41" spans="1:2" x14ac:dyDescent="0.25">
      <c r="A41" s="114">
        <v>90</v>
      </c>
      <c r="B41" s="152">
        <v>5.8</v>
      </c>
    </row>
    <row r="42" spans="1:2" x14ac:dyDescent="0.25">
      <c r="A42" s="114">
        <v>91</v>
      </c>
      <c r="B42" s="152">
        <v>5.6</v>
      </c>
    </row>
    <row r="43" spans="1:2" x14ac:dyDescent="0.25">
      <c r="A43" s="114">
        <v>92</v>
      </c>
      <c r="B43" s="152">
        <v>5.4</v>
      </c>
    </row>
    <row r="44" spans="1:2" x14ac:dyDescent="0.25">
      <c r="A44" s="114">
        <v>93</v>
      </c>
      <c r="B44" s="152">
        <v>5.3</v>
      </c>
    </row>
    <row r="45" spans="1:2" x14ac:dyDescent="0.25">
      <c r="A45" s="114">
        <v>94</v>
      </c>
      <c r="B45" s="152">
        <v>5.2</v>
      </c>
    </row>
    <row r="46" spans="1:2" x14ac:dyDescent="0.25">
      <c r="A46" s="114">
        <v>95</v>
      </c>
      <c r="B46" s="152">
        <v>5.0999999999999996</v>
      </c>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7vI0hkJl0aFPh7KfVXXhoCM6hQJyHz+/DM+VM05LfJOveI0yg1Uoiy2C12SN0ROooiQbQlcSumfuxqc3APF6Fw==" saltValue="wcubqq95gvpf7e0b7ESQxg==" spinCount="100000" sheet="1" objects="1" scenarios="1"/>
  <conditionalFormatting sqref="A6:A20">
    <cfRule type="expression" dxfId="705" priority="11" stopIfTrue="1">
      <formula>MOD(ROW(),2)=0</formula>
    </cfRule>
    <cfRule type="expression" dxfId="704" priority="12" stopIfTrue="1">
      <formula>MOD(ROW(),2)&lt;&gt;0</formula>
    </cfRule>
  </conditionalFormatting>
  <conditionalFormatting sqref="B6:B19">
    <cfRule type="expression" dxfId="703" priority="13" stopIfTrue="1">
      <formula>MOD(ROW(),2)=0</formula>
    </cfRule>
    <cfRule type="expression" dxfId="702" priority="14" stopIfTrue="1">
      <formula>MOD(ROW(),2)&lt;&gt;0</formula>
    </cfRule>
  </conditionalFormatting>
  <conditionalFormatting sqref="B20">
    <cfRule type="expression" dxfId="701" priority="5" stopIfTrue="1">
      <formula>MOD(ROW(),2)=0</formula>
    </cfRule>
    <cfRule type="expression" dxfId="700" priority="6" stopIfTrue="1">
      <formula>MOD(ROW(),2)&lt;&gt;0</formula>
    </cfRule>
  </conditionalFormatting>
  <conditionalFormatting sqref="A25:A46">
    <cfRule type="expression" dxfId="699" priority="1" stopIfTrue="1">
      <formula>MOD(ROW(),2)=0</formula>
    </cfRule>
    <cfRule type="expression" dxfId="698" priority="2" stopIfTrue="1">
      <formula>MOD(ROW(),2)&lt;&gt;0</formula>
    </cfRule>
  </conditionalFormatting>
  <conditionalFormatting sqref="B25:B46">
    <cfRule type="expression" dxfId="697" priority="3" stopIfTrue="1">
      <formula>MOD(ROW(),2)=0</formula>
    </cfRule>
    <cfRule type="expression" dxfId="6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dimension ref="A1:H65"/>
  <sheetViews>
    <sheetView showGridLines="0" zoomScale="85" zoomScaleNormal="85" workbookViewId="0"/>
  </sheetViews>
  <sheetFormatPr defaultColWidth="10" defaultRowHeight="13.2" x14ac:dyDescent="0.25"/>
  <cols>
    <col min="1" max="1" width="31.5546875" style="27" customWidth="1"/>
    <col min="2" max="5" width="22.5546875" style="27" customWidth="1"/>
    <col min="6"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x-203</v>
      </c>
      <c r="B3" s="56"/>
      <c r="C3" s="56"/>
      <c r="D3" s="56"/>
      <c r="E3" s="56"/>
      <c r="F3" s="56"/>
      <c r="G3" s="56"/>
      <c r="H3" s="56"/>
    </row>
    <row r="4" spans="1:8" x14ac:dyDescent="0.25">
      <c r="A4" s="58"/>
    </row>
    <row r="6" spans="1:8" x14ac:dyDescent="0.25">
      <c r="A6" s="87" t="s">
        <v>24</v>
      </c>
      <c r="B6" s="89" t="s">
        <v>26</v>
      </c>
      <c r="C6" s="89"/>
      <c r="D6" s="89"/>
      <c r="E6" s="89"/>
    </row>
    <row r="7" spans="1:8" x14ac:dyDescent="0.25">
      <c r="A7" s="88" t="s">
        <v>16</v>
      </c>
      <c r="B7" s="90" t="s">
        <v>46</v>
      </c>
      <c r="C7" s="90"/>
      <c r="D7" s="90"/>
      <c r="E7" s="90"/>
    </row>
    <row r="8" spans="1:8" x14ac:dyDescent="0.25">
      <c r="A8" s="88" t="s">
        <v>49</v>
      </c>
      <c r="B8" s="90" t="s">
        <v>48</v>
      </c>
      <c r="C8" s="90"/>
      <c r="D8" s="90"/>
      <c r="E8" s="90"/>
    </row>
    <row r="9" spans="1:8" x14ac:dyDescent="0.25">
      <c r="A9" s="88" t="s">
        <v>17</v>
      </c>
      <c r="B9" s="90" t="s">
        <v>271</v>
      </c>
      <c r="C9" s="90"/>
      <c r="D9" s="90"/>
      <c r="E9" s="90"/>
    </row>
    <row r="10" spans="1:8" x14ac:dyDescent="0.25">
      <c r="A10" s="88" t="s">
        <v>2</v>
      </c>
      <c r="B10" s="90" t="s">
        <v>283</v>
      </c>
      <c r="C10" s="90"/>
      <c r="D10" s="90"/>
      <c r="E10" s="90"/>
    </row>
    <row r="11" spans="1:8" x14ac:dyDescent="0.25">
      <c r="A11" s="88" t="s">
        <v>23</v>
      </c>
      <c r="B11" s="90" t="s">
        <v>284</v>
      </c>
      <c r="C11" s="90"/>
      <c r="D11" s="90"/>
      <c r="E11" s="90"/>
    </row>
    <row r="12" spans="1:8" x14ac:dyDescent="0.25">
      <c r="A12" s="88" t="s">
        <v>266</v>
      </c>
      <c r="B12" s="90" t="s">
        <v>274</v>
      </c>
      <c r="C12" s="90"/>
      <c r="D12" s="90"/>
      <c r="E12" s="90"/>
    </row>
    <row r="13" spans="1:8" x14ac:dyDescent="0.25">
      <c r="A13" s="88" t="s">
        <v>52</v>
      </c>
      <c r="B13" s="90">
        <v>1</v>
      </c>
      <c r="C13" s="90"/>
      <c r="D13" s="90"/>
      <c r="E13" s="90"/>
    </row>
    <row r="14" spans="1:8" x14ac:dyDescent="0.25">
      <c r="A14" s="88" t="s">
        <v>18</v>
      </c>
      <c r="B14" s="90">
        <v>203</v>
      </c>
      <c r="C14" s="90"/>
      <c r="D14" s="90"/>
      <c r="E14" s="90"/>
    </row>
    <row r="15" spans="1:8" x14ac:dyDescent="0.25">
      <c r="A15" s="88" t="s">
        <v>53</v>
      </c>
      <c r="B15" s="90" t="s">
        <v>285</v>
      </c>
      <c r="C15" s="90"/>
      <c r="D15" s="90"/>
      <c r="E15" s="90"/>
    </row>
    <row r="16" spans="1:8" x14ac:dyDescent="0.25">
      <c r="A16" s="88" t="s">
        <v>54</v>
      </c>
      <c r="B16" s="90" t="s">
        <v>286</v>
      </c>
      <c r="C16" s="90"/>
      <c r="D16" s="90"/>
      <c r="E16" s="90"/>
    </row>
    <row r="17" spans="1:5" ht="39.6" x14ac:dyDescent="0.25">
      <c r="A17" s="88" t="s">
        <v>1131</v>
      </c>
      <c r="B17" s="90" t="s">
        <v>1125</v>
      </c>
      <c r="C17" s="90"/>
      <c r="D17" s="90"/>
      <c r="E17" s="90"/>
    </row>
    <row r="18" spans="1:5" x14ac:dyDescent="0.25">
      <c r="A18" s="88" t="s">
        <v>19</v>
      </c>
      <c r="B18" s="181">
        <v>45072</v>
      </c>
      <c r="C18" s="90"/>
      <c r="D18" s="90"/>
      <c r="E18" s="90"/>
    </row>
    <row r="19" spans="1:5" ht="26.4" x14ac:dyDescent="0.25">
      <c r="A19" s="88" t="s">
        <v>20</v>
      </c>
      <c r="B19" s="181">
        <v>45014</v>
      </c>
      <c r="C19" s="90"/>
      <c r="D19" s="90"/>
      <c r="E19" s="90"/>
    </row>
    <row r="20" spans="1:5" x14ac:dyDescent="0.25">
      <c r="A20" s="88" t="s">
        <v>264</v>
      </c>
      <c r="B20" s="123" t="s">
        <v>1126</v>
      </c>
      <c r="C20" s="90"/>
      <c r="D20" s="90"/>
      <c r="E20" s="90"/>
    </row>
    <row r="22" spans="1:5" x14ac:dyDescent="0.25">
      <c r="B22" s="117" t="str">
        <f>HYPERLINK("#'Factor List'!A1","Back to Factor List")</f>
        <v>Back to Factor List</v>
      </c>
    </row>
    <row r="25" spans="1:5" ht="26.4" x14ac:dyDescent="0.25">
      <c r="A25" s="113" t="s">
        <v>277</v>
      </c>
      <c r="B25" s="113" t="s">
        <v>278</v>
      </c>
      <c r="C25" s="113" t="s">
        <v>279</v>
      </c>
      <c r="D25" s="113" t="s">
        <v>280</v>
      </c>
      <c r="E25" s="113" t="s">
        <v>282</v>
      </c>
    </row>
    <row r="26" spans="1:5" x14ac:dyDescent="0.25">
      <c r="A26" s="114">
        <v>20</v>
      </c>
      <c r="B26" s="115">
        <v>12.08</v>
      </c>
      <c r="C26" s="115">
        <v>0.51</v>
      </c>
      <c r="D26" s="115">
        <v>1.24</v>
      </c>
      <c r="E26" s="115">
        <v>0</v>
      </c>
    </row>
    <row r="27" spans="1:5" x14ac:dyDescent="0.25">
      <c r="A27" s="114">
        <v>21</v>
      </c>
      <c r="B27" s="115">
        <v>12.26</v>
      </c>
      <c r="C27" s="115">
        <v>0.52</v>
      </c>
      <c r="D27" s="115">
        <v>1.25</v>
      </c>
      <c r="E27" s="115">
        <v>0</v>
      </c>
    </row>
    <row r="28" spans="1:5" x14ac:dyDescent="0.25">
      <c r="A28" s="114">
        <v>22</v>
      </c>
      <c r="B28" s="115">
        <v>12.45</v>
      </c>
      <c r="C28" s="115">
        <v>0.53</v>
      </c>
      <c r="D28" s="115">
        <v>1.27</v>
      </c>
      <c r="E28" s="115">
        <v>0</v>
      </c>
    </row>
    <row r="29" spans="1:5" x14ac:dyDescent="0.25">
      <c r="A29" s="114">
        <v>23</v>
      </c>
      <c r="B29" s="115">
        <v>12.64</v>
      </c>
      <c r="C29" s="115">
        <v>0.54</v>
      </c>
      <c r="D29" s="115">
        <v>1.29</v>
      </c>
      <c r="E29" s="115">
        <v>0</v>
      </c>
    </row>
    <row r="30" spans="1:5" x14ac:dyDescent="0.25">
      <c r="A30" s="114">
        <v>24</v>
      </c>
      <c r="B30" s="115">
        <v>12.82</v>
      </c>
      <c r="C30" s="115">
        <v>0.55000000000000004</v>
      </c>
      <c r="D30" s="115">
        <v>1.31</v>
      </c>
      <c r="E30" s="115">
        <v>0</v>
      </c>
    </row>
    <row r="31" spans="1:5" x14ac:dyDescent="0.25">
      <c r="A31" s="114">
        <v>25</v>
      </c>
      <c r="B31" s="115">
        <v>13.02</v>
      </c>
      <c r="C31" s="115">
        <v>0.56000000000000005</v>
      </c>
      <c r="D31" s="115">
        <v>1.33</v>
      </c>
      <c r="E31" s="115">
        <v>0</v>
      </c>
    </row>
    <row r="32" spans="1:5" x14ac:dyDescent="0.25">
      <c r="A32" s="114">
        <v>26</v>
      </c>
      <c r="B32" s="115">
        <v>13.21</v>
      </c>
      <c r="C32" s="115">
        <v>0.56999999999999995</v>
      </c>
      <c r="D32" s="115">
        <v>1.35</v>
      </c>
      <c r="E32" s="115">
        <v>0</v>
      </c>
    </row>
    <row r="33" spans="1:5" x14ac:dyDescent="0.25">
      <c r="A33" s="114">
        <v>27</v>
      </c>
      <c r="B33" s="115">
        <v>13.41</v>
      </c>
      <c r="C33" s="115">
        <v>0.57999999999999996</v>
      </c>
      <c r="D33" s="115">
        <v>1.37</v>
      </c>
      <c r="E33" s="115">
        <v>0</v>
      </c>
    </row>
    <row r="34" spans="1:5" x14ac:dyDescent="0.25">
      <c r="A34" s="114">
        <v>28</v>
      </c>
      <c r="B34" s="115">
        <v>13.61</v>
      </c>
      <c r="C34" s="115">
        <v>0.59</v>
      </c>
      <c r="D34" s="115">
        <v>1.39</v>
      </c>
      <c r="E34" s="115">
        <v>0</v>
      </c>
    </row>
    <row r="35" spans="1:5" x14ac:dyDescent="0.25">
      <c r="A35" s="114">
        <v>29</v>
      </c>
      <c r="B35" s="115">
        <v>13.82</v>
      </c>
      <c r="C35" s="115">
        <v>0.6</v>
      </c>
      <c r="D35" s="115">
        <v>1.41</v>
      </c>
      <c r="E35" s="115">
        <v>0</v>
      </c>
    </row>
    <row r="36" spans="1:5" x14ac:dyDescent="0.25">
      <c r="A36" s="114">
        <v>30</v>
      </c>
      <c r="B36" s="115">
        <v>14.02</v>
      </c>
      <c r="C36" s="115">
        <v>0.61</v>
      </c>
      <c r="D36" s="115">
        <v>1.43</v>
      </c>
      <c r="E36" s="115">
        <v>0</v>
      </c>
    </row>
    <row r="37" spans="1:5" x14ac:dyDescent="0.25">
      <c r="A37" s="114">
        <v>31</v>
      </c>
      <c r="B37" s="115">
        <v>14.24</v>
      </c>
      <c r="C37" s="115">
        <v>0.62</v>
      </c>
      <c r="D37" s="115">
        <v>1.45</v>
      </c>
      <c r="E37" s="115">
        <v>0</v>
      </c>
    </row>
    <row r="38" spans="1:5" x14ac:dyDescent="0.25">
      <c r="A38" s="114">
        <v>32</v>
      </c>
      <c r="B38" s="115">
        <v>14.45</v>
      </c>
      <c r="C38" s="115">
        <v>0.63</v>
      </c>
      <c r="D38" s="115">
        <v>1.46</v>
      </c>
      <c r="E38" s="115">
        <v>0</v>
      </c>
    </row>
    <row r="39" spans="1:5" x14ac:dyDescent="0.25">
      <c r="A39" s="114">
        <v>33</v>
      </c>
      <c r="B39" s="115">
        <v>14.67</v>
      </c>
      <c r="C39" s="115">
        <v>0.64</v>
      </c>
      <c r="D39" s="115">
        <v>1.48</v>
      </c>
      <c r="E39" s="115">
        <v>0</v>
      </c>
    </row>
    <row r="40" spans="1:5" x14ac:dyDescent="0.25">
      <c r="A40" s="114">
        <v>34</v>
      </c>
      <c r="B40" s="115">
        <v>14.89</v>
      </c>
      <c r="C40" s="115">
        <v>0.65</v>
      </c>
      <c r="D40" s="115">
        <v>1.5</v>
      </c>
      <c r="E40" s="115">
        <v>0</v>
      </c>
    </row>
    <row r="41" spans="1:5" x14ac:dyDescent="0.25">
      <c r="A41" s="114">
        <v>35</v>
      </c>
      <c r="B41" s="115">
        <v>15.12</v>
      </c>
      <c r="C41" s="115">
        <v>0.66</v>
      </c>
      <c r="D41" s="115">
        <v>1.52</v>
      </c>
      <c r="E41" s="115">
        <v>0</v>
      </c>
    </row>
    <row r="42" spans="1:5" x14ac:dyDescent="0.25">
      <c r="A42" s="114">
        <v>36</v>
      </c>
      <c r="B42" s="115">
        <v>15.34</v>
      </c>
      <c r="C42" s="115">
        <v>0.67</v>
      </c>
      <c r="D42" s="115">
        <v>1.54</v>
      </c>
      <c r="E42" s="115">
        <v>0</v>
      </c>
    </row>
    <row r="43" spans="1:5" x14ac:dyDescent="0.25">
      <c r="A43" s="114">
        <v>37</v>
      </c>
      <c r="B43" s="115">
        <v>15.58</v>
      </c>
      <c r="C43" s="115">
        <v>0.68</v>
      </c>
      <c r="D43" s="115">
        <v>1.56</v>
      </c>
      <c r="E43" s="115">
        <v>0</v>
      </c>
    </row>
    <row r="44" spans="1:5" x14ac:dyDescent="0.25">
      <c r="A44" s="114">
        <v>38</v>
      </c>
      <c r="B44" s="115">
        <v>15.81</v>
      </c>
      <c r="C44" s="115">
        <v>0.7</v>
      </c>
      <c r="D44" s="115">
        <v>1.57</v>
      </c>
      <c r="E44" s="115">
        <v>0</v>
      </c>
    </row>
    <row r="45" spans="1:5" x14ac:dyDescent="0.25">
      <c r="A45" s="114">
        <v>39</v>
      </c>
      <c r="B45" s="115">
        <v>16.05</v>
      </c>
      <c r="C45" s="115">
        <v>0.71</v>
      </c>
      <c r="D45" s="115">
        <v>1.59</v>
      </c>
      <c r="E45" s="115">
        <v>0</v>
      </c>
    </row>
    <row r="46" spans="1:5" x14ac:dyDescent="0.25">
      <c r="A46" s="114">
        <v>40</v>
      </c>
      <c r="B46" s="115">
        <v>16.3</v>
      </c>
      <c r="C46" s="115">
        <v>0.72</v>
      </c>
      <c r="D46" s="115">
        <v>1.61</v>
      </c>
      <c r="E46" s="115">
        <v>0</v>
      </c>
    </row>
    <row r="47" spans="1:5" x14ac:dyDescent="0.25">
      <c r="A47" s="114">
        <v>41</v>
      </c>
      <c r="B47" s="115">
        <v>16.55</v>
      </c>
      <c r="C47" s="115">
        <v>0.73</v>
      </c>
      <c r="D47" s="115">
        <v>1.62</v>
      </c>
      <c r="E47" s="115">
        <v>0</v>
      </c>
    </row>
    <row r="48" spans="1:5" x14ac:dyDescent="0.25">
      <c r="A48" s="114">
        <v>42</v>
      </c>
      <c r="B48" s="115">
        <v>16.8</v>
      </c>
      <c r="C48" s="115">
        <v>0.74</v>
      </c>
      <c r="D48" s="115">
        <v>1.64</v>
      </c>
      <c r="E48" s="115">
        <v>0</v>
      </c>
    </row>
    <row r="49" spans="1:5" x14ac:dyDescent="0.25">
      <c r="A49" s="114">
        <v>43</v>
      </c>
      <c r="B49" s="115">
        <v>17.059999999999999</v>
      </c>
      <c r="C49" s="115">
        <v>0.76</v>
      </c>
      <c r="D49" s="115">
        <v>1.66</v>
      </c>
      <c r="E49" s="115">
        <v>0</v>
      </c>
    </row>
    <row r="50" spans="1:5" x14ac:dyDescent="0.25">
      <c r="A50" s="114">
        <v>44</v>
      </c>
      <c r="B50" s="115">
        <v>17.32</v>
      </c>
      <c r="C50" s="115">
        <v>0.77</v>
      </c>
      <c r="D50" s="115">
        <v>1.67</v>
      </c>
      <c r="E50" s="115">
        <v>0</v>
      </c>
    </row>
    <row r="51" spans="1:5" x14ac:dyDescent="0.25">
      <c r="A51" s="114">
        <v>45</v>
      </c>
      <c r="B51" s="115">
        <v>17.59</v>
      </c>
      <c r="C51" s="115">
        <v>0.78</v>
      </c>
      <c r="D51" s="115">
        <v>1.69</v>
      </c>
      <c r="E51" s="115">
        <v>0</v>
      </c>
    </row>
    <row r="52" spans="1:5" x14ac:dyDescent="0.25">
      <c r="A52" s="114">
        <v>46</v>
      </c>
      <c r="B52" s="115">
        <v>17.86</v>
      </c>
      <c r="C52" s="115">
        <v>0.8</v>
      </c>
      <c r="D52" s="115">
        <v>1.7</v>
      </c>
      <c r="E52" s="115">
        <v>0</v>
      </c>
    </row>
    <row r="53" spans="1:5" x14ac:dyDescent="0.25">
      <c r="A53" s="114">
        <v>47</v>
      </c>
      <c r="B53" s="115">
        <v>18.14</v>
      </c>
      <c r="C53" s="115">
        <v>0.81</v>
      </c>
      <c r="D53" s="115">
        <v>1.71</v>
      </c>
      <c r="E53" s="115">
        <v>0</v>
      </c>
    </row>
    <row r="54" spans="1:5" x14ac:dyDescent="0.25">
      <c r="A54" s="114">
        <v>48</v>
      </c>
      <c r="B54" s="115">
        <v>18.43</v>
      </c>
      <c r="C54" s="115">
        <v>0.82</v>
      </c>
      <c r="D54" s="115">
        <v>1.73</v>
      </c>
      <c r="E54" s="115">
        <v>0</v>
      </c>
    </row>
    <row r="55" spans="1:5" x14ac:dyDescent="0.25">
      <c r="A55" s="114">
        <v>49</v>
      </c>
      <c r="B55" s="115">
        <v>18.72</v>
      </c>
      <c r="C55" s="115">
        <v>0.84</v>
      </c>
      <c r="D55" s="115">
        <v>1.74</v>
      </c>
      <c r="E55" s="115">
        <v>0</v>
      </c>
    </row>
    <row r="56" spans="1:5" x14ac:dyDescent="0.25">
      <c r="A56" s="114">
        <v>50</v>
      </c>
      <c r="B56" s="115">
        <v>19.010000000000002</v>
      </c>
      <c r="C56" s="115">
        <v>0.85</v>
      </c>
      <c r="D56" s="115">
        <v>1.75</v>
      </c>
      <c r="E56" s="115">
        <v>0</v>
      </c>
    </row>
    <row r="57" spans="1:5" x14ac:dyDescent="0.25">
      <c r="A57" s="114">
        <v>51</v>
      </c>
      <c r="B57" s="115">
        <v>19.32</v>
      </c>
      <c r="C57" s="115">
        <v>0.87</v>
      </c>
      <c r="D57" s="115">
        <v>1.76</v>
      </c>
      <c r="E57" s="115">
        <v>0</v>
      </c>
    </row>
    <row r="58" spans="1:5" x14ac:dyDescent="0.25">
      <c r="A58" s="114">
        <v>52</v>
      </c>
      <c r="B58" s="115">
        <v>19.63</v>
      </c>
      <c r="C58" s="115">
        <v>0.88</v>
      </c>
      <c r="D58" s="115">
        <v>1.77</v>
      </c>
      <c r="E58" s="115">
        <v>0</v>
      </c>
    </row>
    <row r="59" spans="1:5" x14ac:dyDescent="0.25">
      <c r="A59" s="114">
        <v>53</v>
      </c>
      <c r="B59" s="115">
        <v>19.940000000000001</v>
      </c>
      <c r="C59" s="115">
        <v>0.9</v>
      </c>
      <c r="D59" s="115">
        <v>1.78</v>
      </c>
      <c r="E59" s="115">
        <v>0</v>
      </c>
    </row>
    <row r="60" spans="1:5" x14ac:dyDescent="0.25">
      <c r="A60" s="114">
        <v>54</v>
      </c>
      <c r="B60" s="115">
        <v>20.27</v>
      </c>
      <c r="C60" s="115">
        <v>0.91</v>
      </c>
      <c r="D60" s="115">
        <v>1.78</v>
      </c>
      <c r="E60" s="115">
        <v>0</v>
      </c>
    </row>
    <row r="61" spans="1:5" x14ac:dyDescent="0.25">
      <c r="A61" s="114">
        <v>55</v>
      </c>
      <c r="B61" s="115">
        <v>20.6</v>
      </c>
      <c r="C61" s="115">
        <v>0.93</v>
      </c>
      <c r="D61" s="115">
        <v>1.79</v>
      </c>
      <c r="E61" s="115">
        <v>0</v>
      </c>
    </row>
    <row r="62" spans="1:5" x14ac:dyDescent="0.25">
      <c r="A62" s="114">
        <v>56</v>
      </c>
      <c r="B62" s="115">
        <v>20.94</v>
      </c>
      <c r="C62" s="115">
        <v>0.94</v>
      </c>
      <c r="D62" s="115">
        <v>1.79</v>
      </c>
      <c r="E62" s="115">
        <v>0</v>
      </c>
    </row>
    <row r="63" spans="1:5" x14ac:dyDescent="0.25">
      <c r="A63" s="114">
        <v>57</v>
      </c>
      <c r="B63" s="115">
        <v>21.3</v>
      </c>
      <c r="C63" s="115">
        <v>0.96</v>
      </c>
      <c r="D63" s="115">
        <v>1.8</v>
      </c>
      <c r="E63" s="115">
        <v>0</v>
      </c>
    </row>
    <row r="64" spans="1:5" x14ac:dyDescent="0.25">
      <c r="A64" s="114">
        <v>58</v>
      </c>
      <c r="B64" s="115">
        <v>21.66</v>
      </c>
      <c r="C64" s="115">
        <v>0.98</v>
      </c>
      <c r="D64" s="115">
        <v>1.8</v>
      </c>
      <c r="E64" s="115">
        <v>0</v>
      </c>
    </row>
    <row r="65" spans="1:5" x14ac:dyDescent="0.25">
      <c r="A65" s="114">
        <v>59</v>
      </c>
      <c r="B65" s="115">
        <v>22.03</v>
      </c>
      <c r="C65" s="115">
        <v>0.99</v>
      </c>
      <c r="D65" s="115">
        <v>1.8</v>
      </c>
      <c r="E65" s="115">
        <v>0</v>
      </c>
    </row>
  </sheetData>
  <sheetProtection algorithmName="SHA-512" hashValue="2+v0q9YZ4QFiMsuuIPszUu6IIF6blcshr6doUkyb/9BFL4uL8L9c8r1iQtWCAoIyxJRzk4Df8rpnMtTzLMQ8Yg==" saltValue="y18+UQJJwk4PptxyYOqRCA==" spinCount="100000" sheet="1" objects="1" scenarios="1"/>
  <conditionalFormatting sqref="A6:A20">
    <cfRule type="expression" dxfId="1481" priority="13" stopIfTrue="1">
      <formula>MOD(ROW(),2)=0</formula>
    </cfRule>
    <cfRule type="expression" dxfId="1480" priority="14" stopIfTrue="1">
      <formula>MOD(ROW(),2)&lt;&gt;0</formula>
    </cfRule>
  </conditionalFormatting>
  <conditionalFormatting sqref="B6:E16 C17:E20">
    <cfRule type="expression" dxfId="1479" priority="15" stopIfTrue="1">
      <formula>MOD(ROW(),2)=0</formula>
    </cfRule>
    <cfRule type="expression" dxfId="1478" priority="16" stopIfTrue="1">
      <formula>MOD(ROW(),2)&lt;&gt;0</formula>
    </cfRule>
  </conditionalFormatting>
  <conditionalFormatting sqref="A25:A65">
    <cfRule type="expression" dxfId="1477" priority="5" stopIfTrue="1">
      <formula>MOD(ROW(),2)=0</formula>
    </cfRule>
    <cfRule type="expression" dxfId="1476" priority="6" stopIfTrue="1">
      <formula>MOD(ROW(),2)&lt;&gt;0</formula>
    </cfRule>
  </conditionalFormatting>
  <conditionalFormatting sqref="B25:E65">
    <cfRule type="expression" dxfId="1475" priority="7" stopIfTrue="1">
      <formula>MOD(ROW(),2)=0</formula>
    </cfRule>
    <cfRule type="expression" dxfId="1474" priority="8" stopIfTrue="1">
      <formula>MOD(ROW(),2)&lt;&gt;0</formula>
    </cfRule>
  </conditionalFormatting>
  <conditionalFormatting sqref="B17">
    <cfRule type="expression" dxfId="1473" priority="3" stopIfTrue="1">
      <formula>MOD(ROW(),2)=0</formula>
    </cfRule>
    <cfRule type="expression" dxfId="1472" priority="4" stopIfTrue="1">
      <formula>MOD(ROW(),2)&lt;&gt;0</formula>
    </cfRule>
  </conditionalFormatting>
  <conditionalFormatting sqref="B18:B20">
    <cfRule type="expression" dxfId="1471" priority="1" stopIfTrue="1">
      <formula>MOD(ROW(),2)=0</formula>
    </cfRule>
    <cfRule type="expression" dxfId="14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85"/>
  <dimension ref="A1:I64"/>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Inverse Comm - x-505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512</v>
      </c>
    </row>
    <row r="10" spans="1:9" ht="77.400000000000006" customHeight="1" x14ac:dyDescent="0.25">
      <c r="A10" s="88" t="s">
        <v>2</v>
      </c>
      <c r="B10" s="90" t="s">
        <v>515</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505</v>
      </c>
    </row>
    <row r="15" spans="1:9" x14ac:dyDescent="0.25">
      <c r="A15" s="88" t="s">
        <v>53</v>
      </c>
      <c r="B15" s="90" t="s">
        <v>516</v>
      </c>
    </row>
    <row r="16" spans="1:9" x14ac:dyDescent="0.25">
      <c r="A16" s="88" t="s">
        <v>54</v>
      </c>
      <c r="B16" s="90" t="s">
        <v>508</v>
      </c>
    </row>
    <row r="17" spans="1:2" ht="91.5" customHeight="1" x14ac:dyDescent="0.25">
      <c r="A17" s="88" t="s">
        <v>1131</v>
      </c>
      <c r="B17" s="90" t="s">
        <v>1139</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x14ac:dyDescent="0.25">
      <c r="A25" s="113" t="s">
        <v>277</v>
      </c>
      <c r="B25" s="113" t="s">
        <v>529</v>
      </c>
    </row>
    <row r="26" spans="1:2" x14ac:dyDescent="0.25">
      <c r="A26" s="114">
        <v>55</v>
      </c>
      <c r="B26" s="152">
        <v>24.9</v>
      </c>
    </row>
    <row r="27" spans="1:2" x14ac:dyDescent="0.25">
      <c r="A27" s="114">
        <v>56</v>
      </c>
      <c r="B27" s="152">
        <v>24.3</v>
      </c>
    </row>
    <row r="28" spans="1:2" x14ac:dyDescent="0.25">
      <c r="A28" s="114">
        <v>57</v>
      </c>
      <c r="B28" s="152">
        <v>23.7</v>
      </c>
    </row>
    <row r="29" spans="1:2" x14ac:dyDescent="0.25">
      <c r="A29" s="114">
        <v>58</v>
      </c>
      <c r="B29" s="152">
        <v>23.1</v>
      </c>
    </row>
    <row r="30" spans="1:2" x14ac:dyDescent="0.25">
      <c r="A30" s="114">
        <v>59</v>
      </c>
      <c r="B30" s="152">
        <v>22.5</v>
      </c>
    </row>
    <row r="31" spans="1:2" x14ac:dyDescent="0.25">
      <c r="A31" s="114">
        <v>60</v>
      </c>
      <c r="B31" s="152">
        <v>21.9</v>
      </c>
    </row>
    <row r="32" spans="1:2" x14ac:dyDescent="0.25">
      <c r="A32" s="114">
        <v>61</v>
      </c>
      <c r="B32" s="152">
        <v>21.3</v>
      </c>
    </row>
    <row r="33" spans="1:2" x14ac:dyDescent="0.25">
      <c r="A33" s="114">
        <v>62</v>
      </c>
      <c r="B33" s="152">
        <v>20.7</v>
      </c>
    </row>
    <row r="34" spans="1:2" x14ac:dyDescent="0.25">
      <c r="A34" s="114">
        <v>63</v>
      </c>
      <c r="B34" s="152">
        <v>20.100000000000001</v>
      </c>
    </row>
    <row r="35" spans="1:2" x14ac:dyDescent="0.25">
      <c r="A35" s="114">
        <v>64</v>
      </c>
      <c r="B35" s="152">
        <v>19.399999999999999</v>
      </c>
    </row>
    <row r="36" spans="1:2" x14ac:dyDescent="0.25">
      <c r="A36" s="114">
        <v>65</v>
      </c>
      <c r="B36" s="152">
        <v>18.8</v>
      </c>
    </row>
    <row r="37" spans="1:2" x14ac:dyDescent="0.25">
      <c r="A37" s="114">
        <v>66</v>
      </c>
      <c r="B37" s="152">
        <v>18.2</v>
      </c>
    </row>
    <row r="38" spans="1:2" x14ac:dyDescent="0.25">
      <c r="A38" s="114">
        <v>67</v>
      </c>
      <c r="B38" s="152">
        <v>17.5</v>
      </c>
    </row>
    <row r="39" spans="1:2" x14ac:dyDescent="0.25">
      <c r="A39" s="114">
        <v>68</v>
      </c>
      <c r="B39" s="152">
        <v>16.899999999999999</v>
      </c>
    </row>
    <row r="40" spans="1:2" x14ac:dyDescent="0.25">
      <c r="A40" s="114">
        <v>69</v>
      </c>
      <c r="B40" s="152">
        <v>16.2</v>
      </c>
    </row>
    <row r="41" spans="1:2" x14ac:dyDescent="0.25">
      <c r="A41" s="114">
        <v>70</v>
      </c>
      <c r="B41" s="152">
        <v>15.6</v>
      </c>
    </row>
    <row r="42" spans="1:2" x14ac:dyDescent="0.25">
      <c r="A42" s="114">
        <v>71</v>
      </c>
      <c r="B42" s="152">
        <v>14.9</v>
      </c>
    </row>
    <row r="43" spans="1:2" x14ac:dyDescent="0.25">
      <c r="A43" s="114">
        <v>72</v>
      </c>
      <c r="B43" s="152">
        <v>14.3</v>
      </c>
    </row>
    <row r="44" spans="1:2" x14ac:dyDescent="0.25">
      <c r="A44" s="114">
        <v>73</v>
      </c>
      <c r="B44" s="152">
        <v>13.7</v>
      </c>
    </row>
    <row r="45" spans="1:2" x14ac:dyDescent="0.25">
      <c r="A45" s="114">
        <v>74</v>
      </c>
      <c r="B45" s="152">
        <v>13</v>
      </c>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dYvAPXd/dwh/47nFD+UNEqTqydgtiAyv5yLkN3zdx2X+dNu6QWO9U0ApVzzGd3RqjbzaZrzxZadKnmHFc2lRew==" saltValue="T6Xwsf+6swuh3uV69Ud5OA==" spinCount="100000" sheet="1" objects="1" scenarios="1"/>
  <conditionalFormatting sqref="A6:A16 A18:A20">
    <cfRule type="expression" dxfId="695" priority="15" stopIfTrue="1">
      <formula>MOD(ROW(),2)=0</formula>
    </cfRule>
    <cfRule type="expression" dxfId="694" priority="16" stopIfTrue="1">
      <formula>MOD(ROW(),2)&lt;&gt;0</formula>
    </cfRule>
  </conditionalFormatting>
  <conditionalFormatting sqref="B6:B16 B18:B19">
    <cfRule type="expression" dxfId="693" priority="17" stopIfTrue="1">
      <formula>MOD(ROW(),2)=0</formula>
    </cfRule>
    <cfRule type="expression" dxfId="692" priority="18" stopIfTrue="1">
      <formula>MOD(ROW(),2)&lt;&gt;0</formula>
    </cfRule>
  </conditionalFormatting>
  <conditionalFormatting sqref="B20">
    <cfRule type="expression" dxfId="691" priority="9" stopIfTrue="1">
      <formula>MOD(ROW(),2)=0</formula>
    </cfRule>
    <cfRule type="expression" dxfId="690" priority="10" stopIfTrue="1">
      <formula>MOD(ROW(),2)&lt;&gt;0</formula>
    </cfRule>
  </conditionalFormatting>
  <conditionalFormatting sqref="A17">
    <cfRule type="expression" dxfId="689" priority="5" stopIfTrue="1">
      <formula>MOD(ROW(),2)=0</formula>
    </cfRule>
    <cfRule type="expression" dxfId="688" priority="6" stopIfTrue="1">
      <formula>MOD(ROW(),2)&lt;&gt;0</formula>
    </cfRule>
  </conditionalFormatting>
  <conditionalFormatting sqref="B17">
    <cfRule type="expression" dxfId="687" priority="7" stopIfTrue="1">
      <formula>MOD(ROW(),2)=0</formula>
    </cfRule>
    <cfRule type="expression" dxfId="686" priority="8" stopIfTrue="1">
      <formula>MOD(ROW(),2)&lt;&gt;0</formula>
    </cfRule>
  </conditionalFormatting>
  <conditionalFormatting sqref="A25:A45">
    <cfRule type="expression" dxfId="685" priority="1" stopIfTrue="1">
      <formula>MOD(ROW(),2)=0</formula>
    </cfRule>
    <cfRule type="expression" dxfId="684" priority="2" stopIfTrue="1">
      <formula>MOD(ROW(),2)&lt;&gt;0</formula>
    </cfRule>
  </conditionalFormatting>
  <conditionalFormatting sqref="B25:B45">
    <cfRule type="expression" dxfId="683" priority="3" stopIfTrue="1">
      <formula>MOD(ROW(),2)=0</formula>
    </cfRule>
    <cfRule type="expression" dxfId="6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28"/>
  <dimension ref="A1:I8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x-601</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666</v>
      </c>
      <c r="C9" s="90"/>
    </row>
    <row r="10" spans="1:9" ht="14.55" customHeight="1" x14ac:dyDescent="0.25">
      <c r="A10" s="88" t="s">
        <v>2</v>
      </c>
      <c r="B10" s="90" t="s">
        <v>667</v>
      </c>
      <c r="C10" s="90"/>
    </row>
    <row r="11" spans="1:9" x14ac:dyDescent="0.25">
      <c r="A11" s="88" t="s">
        <v>23</v>
      </c>
      <c r="B11" s="90" t="s">
        <v>346</v>
      </c>
      <c r="C11" s="90"/>
    </row>
    <row r="12" spans="1:9" x14ac:dyDescent="0.25">
      <c r="A12" s="88" t="s">
        <v>266</v>
      </c>
      <c r="B12" s="90" t="s">
        <v>274</v>
      </c>
      <c r="C12" s="90"/>
    </row>
    <row r="13" spans="1:9" x14ac:dyDescent="0.25">
      <c r="A13" s="88" t="s">
        <v>52</v>
      </c>
      <c r="B13" s="90">
        <v>1</v>
      </c>
      <c r="C13" s="90"/>
    </row>
    <row r="14" spans="1:9" x14ac:dyDescent="0.25">
      <c r="A14" s="88" t="s">
        <v>18</v>
      </c>
      <c r="B14" s="90">
        <v>601</v>
      </c>
      <c r="C14" s="90"/>
    </row>
    <row r="15" spans="1:9" x14ac:dyDescent="0.25">
      <c r="A15" s="88" t="s">
        <v>53</v>
      </c>
      <c r="B15" s="90" t="s">
        <v>668</v>
      </c>
      <c r="C15" s="90"/>
    </row>
    <row r="16" spans="1:9" x14ac:dyDescent="0.25">
      <c r="A16" s="88" t="s">
        <v>54</v>
      </c>
      <c r="B16" s="90" t="s">
        <v>669</v>
      </c>
      <c r="C16" s="90"/>
    </row>
    <row r="17" spans="1:3" ht="52.8" x14ac:dyDescent="0.25">
      <c r="A17" s="88" t="s">
        <v>1131</v>
      </c>
      <c r="B17" s="90" t="s">
        <v>1140</v>
      </c>
      <c r="C17" s="90"/>
    </row>
    <row r="18" spans="1:3" x14ac:dyDescent="0.25">
      <c r="A18" s="88" t="s">
        <v>19</v>
      </c>
      <c r="B18" s="181">
        <v>45135</v>
      </c>
      <c r="C18" s="90"/>
    </row>
    <row r="19" spans="1:3" ht="26.4" x14ac:dyDescent="0.25">
      <c r="A19" s="88" t="s">
        <v>20</v>
      </c>
      <c r="B19" s="181">
        <v>45135</v>
      </c>
      <c r="C19" s="90"/>
    </row>
    <row r="20" spans="1:3" x14ac:dyDescent="0.25">
      <c r="A20" s="88" t="s">
        <v>264</v>
      </c>
      <c r="B20" s="97" t="s">
        <v>1126</v>
      </c>
      <c r="C20" s="90"/>
    </row>
    <row r="22" spans="1:3" x14ac:dyDescent="0.25">
      <c r="B22" s="117" t="str">
        <f>HYPERLINK("#'Factor List'!A1","Back to Factor List")</f>
        <v>Back to Factor List</v>
      </c>
    </row>
    <row r="25" spans="1:3" ht="39.6" x14ac:dyDescent="0.25">
      <c r="A25" s="113" t="s">
        <v>277</v>
      </c>
      <c r="B25" s="113" t="s">
        <v>714</v>
      </c>
      <c r="C25" s="113" t="s">
        <v>715</v>
      </c>
    </row>
    <row r="26" spans="1:3" x14ac:dyDescent="0.25">
      <c r="A26" s="114">
        <v>20</v>
      </c>
      <c r="B26" s="115">
        <v>12.08</v>
      </c>
      <c r="C26" s="115">
        <v>0.51</v>
      </c>
    </row>
    <row r="27" spans="1:3" x14ac:dyDescent="0.25">
      <c r="A27" s="114">
        <v>21</v>
      </c>
      <c r="B27" s="115">
        <v>12.26</v>
      </c>
      <c r="C27" s="115">
        <v>0.52</v>
      </c>
    </row>
    <row r="28" spans="1:3" x14ac:dyDescent="0.25">
      <c r="A28" s="114">
        <v>22</v>
      </c>
      <c r="B28" s="115">
        <v>12.45</v>
      </c>
      <c r="C28" s="115">
        <v>0.53</v>
      </c>
    </row>
    <row r="29" spans="1:3" x14ac:dyDescent="0.25">
      <c r="A29" s="114">
        <v>23</v>
      </c>
      <c r="B29" s="115">
        <v>12.64</v>
      </c>
      <c r="C29" s="115">
        <v>0.54</v>
      </c>
    </row>
    <row r="30" spans="1:3" x14ac:dyDescent="0.25">
      <c r="A30" s="114">
        <v>24</v>
      </c>
      <c r="B30" s="115">
        <v>12.82</v>
      </c>
      <c r="C30" s="115">
        <v>0.55000000000000004</v>
      </c>
    </row>
    <row r="31" spans="1:3" x14ac:dyDescent="0.25">
      <c r="A31" s="114">
        <v>25</v>
      </c>
      <c r="B31" s="115">
        <v>13.02</v>
      </c>
      <c r="C31" s="115">
        <v>0.56000000000000005</v>
      </c>
    </row>
    <row r="32" spans="1:3" x14ac:dyDescent="0.25">
      <c r="A32" s="114">
        <v>26</v>
      </c>
      <c r="B32" s="115">
        <v>13.21</v>
      </c>
      <c r="C32" s="115">
        <v>0.56999999999999995</v>
      </c>
    </row>
    <row r="33" spans="1:3" x14ac:dyDescent="0.25">
      <c r="A33" s="114">
        <v>27</v>
      </c>
      <c r="B33" s="115">
        <v>13.41</v>
      </c>
      <c r="C33" s="115">
        <v>0.57999999999999996</v>
      </c>
    </row>
    <row r="34" spans="1:3" x14ac:dyDescent="0.25">
      <c r="A34" s="114">
        <v>28</v>
      </c>
      <c r="B34" s="115">
        <v>13.61</v>
      </c>
      <c r="C34" s="115">
        <v>0.59</v>
      </c>
    </row>
    <row r="35" spans="1:3" x14ac:dyDescent="0.25">
      <c r="A35" s="114">
        <v>29</v>
      </c>
      <c r="B35" s="115">
        <v>13.82</v>
      </c>
      <c r="C35" s="115">
        <v>0.6</v>
      </c>
    </row>
    <row r="36" spans="1:3" x14ac:dyDescent="0.25">
      <c r="A36" s="114">
        <v>30</v>
      </c>
      <c r="B36" s="115">
        <v>14.02</v>
      </c>
      <c r="C36" s="115">
        <v>0.61</v>
      </c>
    </row>
    <row r="37" spans="1:3" x14ac:dyDescent="0.25">
      <c r="A37" s="114">
        <v>31</v>
      </c>
      <c r="B37" s="115">
        <v>14.24</v>
      </c>
      <c r="C37" s="115">
        <v>0.62</v>
      </c>
    </row>
    <row r="38" spans="1:3" x14ac:dyDescent="0.25">
      <c r="A38" s="114">
        <v>32</v>
      </c>
      <c r="B38" s="115">
        <v>14.45</v>
      </c>
      <c r="C38" s="115">
        <v>0.63</v>
      </c>
    </row>
    <row r="39" spans="1:3" x14ac:dyDescent="0.25">
      <c r="A39" s="114">
        <v>33</v>
      </c>
      <c r="B39" s="115">
        <v>14.67</v>
      </c>
      <c r="C39" s="115">
        <v>0.64</v>
      </c>
    </row>
    <row r="40" spans="1:3" x14ac:dyDescent="0.25">
      <c r="A40" s="114">
        <v>34</v>
      </c>
      <c r="B40" s="115">
        <v>14.89</v>
      </c>
      <c r="C40" s="115">
        <v>0.65</v>
      </c>
    </row>
    <row r="41" spans="1:3" x14ac:dyDescent="0.25">
      <c r="A41" s="114">
        <v>35</v>
      </c>
      <c r="B41" s="115">
        <v>15.12</v>
      </c>
      <c r="C41" s="115">
        <v>0.66</v>
      </c>
    </row>
    <row r="42" spans="1:3" x14ac:dyDescent="0.25">
      <c r="A42" s="114">
        <v>36</v>
      </c>
      <c r="B42" s="115">
        <v>15.34</v>
      </c>
      <c r="C42" s="115">
        <v>0.67</v>
      </c>
    </row>
    <row r="43" spans="1:3" x14ac:dyDescent="0.25">
      <c r="A43" s="114">
        <v>37</v>
      </c>
      <c r="B43" s="115">
        <v>15.58</v>
      </c>
      <c r="C43" s="115">
        <v>0.68</v>
      </c>
    </row>
    <row r="44" spans="1:3" x14ac:dyDescent="0.25">
      <c r="A44" s="114">
        <v>38</v>
      </c>
      <c r="B44" s="115">
        <v>15.81</v>
      </c>
      <c r="C44" s="115">
        <v>0.7</v>
      </c>
    </row>
    <row r="45" spans="1:3" x14ac:dyDescent="0.25">
      <c r="A45" s="114">
        <v>39</v>
      </c>
      <c r="B45" s="115">
        <v>16.05</v>
      </c>
      <c r="C45" s="115">
        <v>0.71</v>
      </c>
    </row>
    <row r="46" spans="1:3" x14ac:dyDescent="0.25">
      <c r="A46" s="114">
        <v>40</v>
      </c>
      <c r="B46" s="115">
        <v>16.3</v>
      </c>
      <c r="C46" s="115">
        <v>0.72</v>
      </c>
    </row>
    <row r="47" spans="1:3" x14ac:dyDescent="0.25">
      <c r="A47" s="114">
        <v>41</v>
      </c>
      <c r="B47" s="115">
        <v>16.55</v>
      </c>
      <c r="C47" s="115">
        <v>0.73</v>
      </c>
    </row>
    <row r="48" spans="1:3" x14ac:dyDescent="0.25">
      <c r="A48" s="114">
        <v>42</v>
      </c>
      <c r="B48" s="115">
        <v>16.8</v>
      </c>
      <c r="C48" s="115">
        <v>0.74</v>
      </c>
    </row>
    <row r="49" spans="1:3" x14ac:dyDescent="0.25">
      <c r="A49" s="114">
        <v>43</v>
      </c>
      <c r="B49" s="115">
        <v>17.059999999999999</v>
      </c>
      <c r="C49" s="115">
        <v>0.76</v>
      </c>
    </row>
    <row r="50" spans="1:3" x14ac:dyDescent="0.25">
      <c r="A50" s="114">
        <v>44</v>
      </c>
      <c r="B50" s="115">
        <v>17.32</v>
      </c>
      <c r="C50" s="115">
        <v>0.77</v>
      </c>
    </row>
    <row r="51" spans="1:3" x14ac:dyDescent="0.25">
      <c r="A51" s="114">
        <v>45</v>
      </c>
      <c r="B51" s="115">
        <v>17.59</v>
      </c>
      <c r="C51" s="115">
        <v>0.78</v>
      </c>
    </row>
    <row r="52" spans="1:3" x14ac:dyDescent="0.25">
      <c r="A52" s="114">
        <v>46</v>
      </c>
      <c r="B52" s="115">
        <v>17.86</v>
      </c>
      <c r="C52" s="115">
        <v>0.8</v>
      </c>
    </row>
    <row r="53" spans="1:3" x14ac:dyDescent="0.25">
      <c r="A53" s="114">
        <v>47</v>
      </c>
      <c r="B53" s="115">
        <v>18.14</v>
      </c>
      <c r="C53" s="115">
        <v>0.81</v>
      </c>
    </row>
    <row r="54" spans="1:3" x14ac:dyDescent="0.25">
      <c r="A54" s="114">
        <v>48</v>
      </c>
      <c r="B54" s="115">
        <v>18.43</v>
      </c>
      <c r="C54" s="115">
        <v>0.82</v>
      </c>
    </row>
    <row r="55" spans="1:3" x14ac:dyDescent="0.25">
      <c r="A55" s="114">
        <v>49</v>
      </c>
      <c r="B55" s="115">
        <v>18.72</v>
      </c>
      <c r="C55" s="115">
        <v>0.84</v>
      </c>
    </row>
    <row r="56" spans="1:3" x14ac:dyDescent="0.25">
      <c r="A56" s="114">
        <v>50</v>
      </c>
      <c r="B56" s="115">
        <v>19.010000000000002</v>
      </c>
      <c r="C56" s="115">
        <v>0.85</v>
      </c>
    </row>
    <row r="57" spans="1:3" x14ac:dyDescent="0.25">
      <c r="A57" s="114">
        <v>51</v>
      </c>
      <c r="B57" s="115">
        <v>19.32</v>
      </c>
      <c r="C57" s="115">
        <v>0.87</v>
      </c>
    </row>
    <row r="58" spans="1:3" x14ac:dyDescent="0.25">
      <c r="A58" s="114">
        <v>52</v>
      </c>
      <c r="B58" s="115">
        <v>19.63</v>
      </c>
      <c r="C58" s="115">
        <v>0.88</v>
      </c>
    </row>
    <row r="59" spans="1:3" x14ac:dyDescent="0.25">
      <c r="A59" s="114">
        <v>53</v>
      </c>
      <c r="B59" s="115">
        <v>19.940000000000001</v>
      </c>
      <c r="C59" s="115">
        <v>0.9</v>
      </c>
    </row>
    <row r="60" spans="1:3" x14ac:dyDescent="0.25">
      <c r="A60" s="114">
        <v>54</v>
      </c>
      <c r="B60" s="115">
        <v>20.27</v>
      </c>
      <c r="C60" s="115">
        <v>0.91</v>
      </c>
    </row>
    <row r="61" spans="1:3" x14ac:dyDescent="0.25">
      <c r="A61" s="114">
        <v>55</v>
      </c>
      <c r="B61" s="115">
        <v>20.6</v>
      </c>
      <c r="C61" s="115">
        <v>0.93</v>
      </c>
    </row>
    <row r="62" spans="1:3" x14ac:dyDescent="0.25">
      <c r="A62" s="114">
        <v>56</v>
      </c>
      <c r="B62" s="115">
        <v>20.94</v>
      </c>
      <c r="C62" s="115">
        <v>0.94</v>
      </c>
    </row>
    <row r="63" spans="1:3" x14ac:dyDescent="0.25">
      <c r="A63" s="114">
        <v>57</v>
      </c>
      <c r="B63" s="115">
        <v>21.3</v>
      </c>
      <c r="C63" s="115">
        <v>0.96</v>
      </c>
    </row>
    <row r="64" spans="1:3" x14ac:dyDescent="0.25">
      <c r="A64" s="114">
        <v>58</v>
      </c>
      <c r="B64" s="115">
        <v>21.66</v>
      </c>
      <c r="C64" s="115">
        <v>0.98</v>
      </c>
    </row>
    <row r="65" spans="1:3" x14ac:dyDescent="0.25">
      <c r="A65" s="114">
        <v>59</v>
      </c>
      <c r="B65" s="115">
        <v>22.03</v>
      </c>
      <c r="C65" s="115">
        <v>0.99</v>
      </c>
    </row>
    <row r="66" spans="1:3" x14ac:dyDescent="0.25">
      <c r="A66" s="114">
        <v>60</v>
      </c>
      <c r="B66" s="115">
        <v>21.91</v>
      </c>
      <c r="C66" s="115">
        <v>1</v>
      </c>
    </row>
    <row r="67" spans="1:3" x14ac:dyDescent="0.25">
      <c r="A67" s="114">
        <v>61</v>
      </c>
      <c r="B67" s="115">
        <v>21.28</v>
      </c>
      <c r="C67" s="115">
        <v>1</v>
      </c>
    </row>
    <row r="68" spans="1:3" x14ac:dyDescent="0.25">
      <c r="A68" s="114">
        <v>62</v>
      </c>
      <c r="B68" s="115">
        <v>20.64</v>
      </c>
      <c r="C68" s="115">
        <v>1</v>
      </c>
    </row>
    <row r="69" spans="1:3" x14ac:dyDescent="0.25">
      <c r="A69" s="114">
        <v>63</v>
      </c>
      <c r="B69" s="115">
        <v>20.010000000000002</v>
      </c>
      <c r="C69" s="115">
        <v>1</v>
      </c>
    </row>
    <row r="70" spans="1:3" x14ac:dyDescent="0.25">
      <c r="A70" s="114">
        <v>64</v>
      </c>
      <c r="B70" s="115">
        <v>19.37</v>
      </c>
      <c r="C70" s="115">
        <v>1</v>
      </c>
    </row>
    <row r="71" spans="1:3" x14ac:dyDescent="0.25">
      <c r="A71" s="114">
        <v>65</v>
      </c>
      <c r="B71" s="115">
        <v>18.73</v>
      </c>
      <c r="C71" s="115">
        <v>1</v>
      </c>
    </row>
    <row r="72" spans="1:3" x14ac:dyDescent="0.25">
      <c r="A72" s="114">
        <v>66</v>
      </c>
      <c r="B72" s="115">
        <v>18.079999999999998</v>
      </c>
      <c r="C72" s="115">
        <v>1</v>
      </c>
    </row>
    <row r="73" spans="1:3" x14ac:dyDescent="0.25">
      <c r="A73" s="114">
        <v>67</v>
      </c>
      <c r="B73" s="115">
        <v>17.440000000000001</v>
      </c>
      <c r="C73" s="115">
        <v>1</v>
      </c>
    </row>
    <row r="74" spans="1:3" x14ac:dyDescent="0.25">
      <c r="A74" s="114">
        <v>68</v>
      </c>
      <c r="B74" s="115">
        <v>16.78</v>
      </c>
      <c r="C74" s="115">
        <v>1</v>
      </c>
    </row>
    <row r="75" spans="1:3" x14ac:dyDescent="0.25">
      <c r="A75" s="114">
        <v>69</v>
      </c>
      <c r="B75" s="115">
        <v>16.13</v>
      </c>
      <c r="C75" s="115">
        <v>1</v>
      </c>
    </row>
    <row r="76" spans="1:3" x14ac:dyDescent="0.25">
      <c r="A76" s="114">
        <v>70</v>
      </c>
      <c r="B76" s="115">
        <v>15.47</v>
      </c>
      <c r="C76" s="115">
        <v>1</v>
      </c>
    </row>
    <row r="77" spans="1:3" x14ac:dyDescent="0.25">
      <c r="A77" s="114">
        <v>71</v>
      </c>
      <c r="B77" s="115">
        <v>14.81</v>
      </c>
      <c r="C77" s="115">
        <v>1</v>
      </c>
    </row>
    <row r="78" spans="1:3" x14ac:dyDescent="0.25">
      <c r="A78" s="114">
        <v>72</v>
      </c>
      <c r="B78" s="115">
        <v>14.16</v>
      </c>
      <c r="C78" s="115">
        <v>1</v>
      </c>
    </row>
    <row r="79" spans="1:3" x14ac:dyDescent="0.25">
      <c r="A79" s="114">
        <v>73</v>
      </c>
      <c r="B79" s="115">
        <v>13.5</v>
      </c>
      <c r="C79" s="115">
        <v>1</v>
      </c>
    </row>
    <row r="80" spans="1:3" x14ac:dyDescent="0.25">
      <c r="A80" s="114">
        <v>74</v>
      </c>
      <c r="B80" s="115">
        <v>12.85</v>
      </c>
      <c r="C80" s="115">
        <v>1</v>
      </c>
    </row>
  </sheetData>
  <sheetProtection algorithmName="SHA-512" hashValue="icJH8poywJs/NDS9JLORLHLbzxaol0ehKk0/ZZPOojHwO6KucuKAR9Jyxn3i8B6WnlJG/YsE8abXyyXEAzPA8A==" saltValue="hTF5cgztZJFmrO2UxRFPBQ==" spinCount="100000" sheet="1" objects="1" scenarios="1"/>
  <conditionalFormatting sqref="A6:A20">
    <cfRule type="expression" dxfId="681" priority="11" stopIfTrue="1">
      <formula>MOD(ROW(),2)=0</formula>
    </cfRule>
    <cfRule type="expression" dxfId="680" priority="12" stopIfTrue="1">
      <formula>MOD(ROW(),2)&lt;&gt;0</formula>
    </cfRule>
  </conditionalFormatting>
  <conditionalFormatting sqref="C20 B6:C19">
    <cfRule type="expression" dxfId="679" priority="13" stopIfTrue="1">
      <formula>MOD(ROW(),2)=0</formula>
    </cfRule>
    <cfRule type="expression" dxfId="678" priority="14" stopIfTrue="1">
      <formula>MOD(ROW(),2)&lt;&gt;0</formula>
    </cfRule>
  </conditionalFormatting>
  <conditionalFormatting sqref="B20">
    <cfRule type="expression" dxfId="677" priority="5" stopIfTrue="1">
      <formula>MOD(ROW(),2)=0</formula>
    </cfRule>
    <cfRule type="expression" dxfId="676" priority="6" stopIfTrue="1">
      <formula>MOD(ROW(),2)&lt;&gt;0</formula>
    </cfRule>
  </conditionalFormatting>
  <conditionalFormatting sqref="A25:A80">
    <cfRule type="expression" dxfId="675" priority="1" stopIfTrue="1">
      <formula>MOD(ROW(),2)=0</formula>
    </cfRule>
    <cfRule type="expression" dxfId="674" priority="2" stopIfTrue="1">
      <formula>MOD(ROW(),2)&lt;&gt;0</formula>
    </cfRule>
  </conditionalFormatting>
  <conditionalFormatting sqref="B25:C80">
    <cfRule type="expression" dxfId="673" priority="3" stopIfTrue="1">
      <formula>MOD(ROW(),2)=0</formula>
    </cfRule>
    <cfRule type="expression" dxfId="6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29"/>
  <dimension ref="A1:I8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x-602</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666</v>
      </c>
      <c r="C9" s="90"/>
    </row>
    <row r="10" spans="1:9" ht="26.4" x14ac:dyDescent="0.25">
      <c r="A10" s="88" t="s">
        <v>2</v>
      </c>
      <c r="B10" s="90" t="s">
        <v>670</v>
      </c>
      <c r="C10" s="90"/>
    </row>
    <row r="11" spans="1:9" x14ac:dyDescent="0.25">
      <c r="A11" s="88" t="s">
        <v>23</v>
      </c>
      <c r="B11" s="90" t="s">
        <v>346</v>
      </c>
      <c r="C11" s="90"/>
    </row>
    <row r="12" spans="1:9" x14ac:dyDescent="0.25">
      <c r="A12" s="88" t="s">
        <v>266</v>
      </c>
      <c r="B12" s="90" t="s">
        <v>274</v>
      </c>
      <c r="C12" s="90"/>
    </row>
    <row r="13" spans="1:9" x14ac:dyDescent="0.25">
      <c r="A13" s="88" t="s">
        <v>52</v>
      </c>
      <c r="B13" s="90">
        <v>1</v>
      </c>
      <c r="C13" s="90"/>
    </row>
    <row r="14" spans="1:9" x14ac:dyDescent="0.25">
      <c r="A14" s="88" t="s">
        <v>18</v>
      </c>
      <c r="B14" s="90">
        <v>602</v>
      </c>
      <c r="C14" s="90"/>
    </row>
    <row r="15" spans="1:9" x14ac:dyDescent="0.25">
      <c r="A15" s="88" t="s">
        <v>53</v>
      </c>
      <c r="B15" s="90" t="s">
        <v>671</v>
      </c>
      <c r="C15" s="90"/>
    </row>
    <row r="16" spans="1:9" x14ac:dyDescent="0.25">
      <c r="A16" s="88" t="s">
        <v>54</v>
      </c>
      <c r="B16" s="90" t="s">
        <v>672</v>
      </c>
      <c r="C16" s="90"/>
    </row>
    <row r="17" spans="1:3" ht="52.8" x14ac:dyDescent="0.25">
      <c r="A17" s="88" t="s">
        <v>1131</v>
      </c>
      <c r="B17" s="90" t="s">
        <v>1140</v>
      </c>
      <c r="C17" s="90"/>
    </row>
    <row r="18" spans="1:3" x14ac:dyDescent="0.25">
      <c r="A18" s="88" t="s">
        <v>19</v>
      </c>
      <c r="B18" s="181">
        <v>45135</v>
      </c>
      <c r="C18" s="90"/>
    </row>
    <row r="19" spans="1:3" ht="26.4" x14ac:dyDescent="0.25">
      <c r="A19" s="88" t="s">
        <v>20</v>
      </c>
      <c r="B19" s="181">
        <v>45135</v>
      </c>
      <c r="C19" s="90"/>
    </row>
    <row r="20" spans="1:3" x14ac:dyDescent="0.25">
      <c r="A20" s="88" t="s">
        <v>264</v>
      </c>
      <c r="B20" s="97" t="s">
        <v>1126</v>
      </c>
      <c r="C20" s="90"/>
    </row>
    <row r="22" spans="1:3" x14ac:dyDescent="0.25">
      <c r="B22" s="117" t="str">
        <f>HYPERLINK("#'Factor List'!A1","Back to Factor List")</f>
        <v>Back to Factor List</v>
      </c>
    </row>
    <row r="25" spans="1:3" ht="39.6" x14ac:dyDescent="0.25">
      <c r="A25" s="113" t="s">
        <v>277</v>
      </c>
      <c r="B25" s="113" t="s">
        <v>714</v>
      </c>
      <c r="C25" s="113" t="s">
        <v>715</v>
      </c>
    </row>
    <row r="26" spans="1:3" x14ac:dyDescent="0.25">
      <c r="A26" s="114">
        <v>20</v>
      </c>
      <c r="B26" s="115">
        <v>9.6999999999999993</v>
      </c>
      <c r="C26" s="115">
        <v>0</v>
      </c>
    </row>
    <row r="27" spans="1:3" x14ac:dyDescent="0.25">
      <c r="A27" s="114">
        <v>21</v>
      </c>
      <c r="B27" s="115">
        <v>9.84</v>
      </c>
      <c r="C27" s="115">
        <v>0</v>
      </c>
    </row>
    <row r="28" spans="1:3" x14ac:dyDescent="0.25">
      <c r="A28" s="114">
        <v>22</v>
      </c>
      <c r="B28" s="115">
        <v>9.99</v>
      </c>
      <c r="C28" s="115">
        <v>0</v>
      </c>
    </row>
    <row r="29" spans="1:3" x14ac:dyDescent="0.25">
      <c r="A29" s="114">
        <v>23</v>
      </c>
      <c r="B29" s="115">
        <v>10.130000000000001</v>
      </c>
      <c r="C29" s="115">
        <v>0</v>
      </c>
    </row>
    <row r="30" spans="1:3" x14ac:dyDescent="0.25">
      <c r="A30" s="114">
        <v>24</v>
      </c>
      <c r="B30" s="115">
        <v>10.28</v>
      </c>
      <c r="C30" s="115">
        <v>0</v>
      </c>
    </row>
    <row r="31" spans="1:3" x14ac:dyDescent="0.25">
      <c r="A31" s="114">
        <v>25</v>
      </c>
      <c r="B31" s="115">
        <v>10.43</v>
      </c>
      <c r="C31" s="115">
        <v>0</v>
      </c>
    </row>
    <row r="32" spans="1:3" x14ac:dyDescent="0.25">
      <c r="A32" s="114">
        <v>26</v>
      </c>
      <c r="B32" s="115">
        <v>10.58</v>
      </c>
      <c r="C32" s="115">
        <v>0</v>
      </c>
    </row>
    <row r="33" spans="1:3" x14ac:dyDescent="0.25">
      <c r="A33" s="114">
        <v>27</v>
      </c>
      <c r="B33" s="115">
        <v>10.73</v>
      </c>
      <c r="C33" s="115">
        <v>0</v>
      </c>
    </row>
    <row r="34" spans="1:3" x14ac:dyDescent="0.25">
      <c r="A34" s="114">
        <v>28</v>
      </c>
      <c r="B34" s="115">
        <v>10.89</v>
      </c>
      <c r="C34" s="115">
        <v>0</v>
      </c>
    </row>
    <row r="35" spans="1:3" x14ac:dyDescent="0.25">
      <c r="A35" s="114">
        <v>29</v>
      </c>
      <c r="B35" s="115">
        <v>11.05</v>
      </c>
      <c r="C35" s="115">
        <v>0</v>
      </c>
    </row>
    <row r="36" spans="1:3" x14ac:dyDescent="0.25">
      <c r="A36" s="114">
        <v>30</v>
      </c>
      <c r="B36" s="115">
        <v>11.21</v>
      </c>
      <c r="C36" s="115">
        <v>0</v>
      </c>
    </row>
    <row r="37" spans="1:3" x14ac:dyDescent="0.25">
      <c r="A37" s="114">
        <v>31</v>
      </c>
      <c r="B37" s="115">
        <v>11.37</v>
      </c>
      <c r="C37" s="115">
        <v>0</v>
      </c>
    </row>
    <row r="38" spans="1:3" x14ac:dyDescent="0.25">
      <c r="A38" s="114">
        <v>32</v>
      </c>
      <c r="B38" s="115">
        <v>11.54</v>
      </c>
      <c r="C38" s="115">
        <v>0</v>
      </c>
    </row>
    <row r="39" spans="1:3" x14ac:dyDescent="0.25">
      <c r="A39" s="114">
        <v>33</v>
      </c>
      <c r="B39" s="115">
        <v>11.7</v>
      </c>
      <c r="C39" s="115">
        <v>0</v>
      </c>
    </row>
    <row r="40" spans="1:3" x14ac:dyDescent="0.25">
      <c r="A40" s="114">
        <v>34</v>
      </c>
      <c r="B40" s="115">
        <v>11.88</v>
      </c>
      <c r="C40" s="115">
        <v>0</v>
      </c>
    </row>
    <row r="41" spans="1:3" x14ac:dyDescent="0.25">
      <c r="A41" s="114">
        <v>35</v>
      </c>
      <c r="B41" s="115">
        <v>12.05</v>
      </c>
      <c r="C41" s="115">
        <v>0</v>
      </c>
    </row>
    <row r="42" spans="1:3" x14ac:dyDescent="0.25">
      <c r="A42" s="114">
        <v>36</v>
      </c>
      <c r="B42" s="115">
        <v>12.23</v>
      </c>
      <c r="C42" s="115">
        <v>0</v>
      </c>
    </row>
    <row r="43" spans="1:3" x14ac:dyDescent="0.25">
      <c r="A43" s="114">
        <v>37</v>
      </c>
      <c r="B43" s="115">
        <v>12.41</v>
      </c>
      <c r="C43" s="115">
        <v>0</v>
      </c>
    </row>
    <row r="44" spans="1:3" x14ac:dyDescent="0.25">
      <c r="A44" s="114">
        <v>38</v>
      </c>
      <c r="B44" s="115">
        <v>12.59</v>
      </c>
      <c r="C44" s="115">
        <v>0</v>
      </c>
    </row>
    <row r="45" spans="1:3" x14ac:dyDescent="0.25">
      <c r="A45" s="114">
        <v>39</v>
      </c>
      <c r="B45" s="115">
        <v>12.77</v>
      </c>
      <c r="C45" s="115">
        <v>0</v>
      </c>
    </row>
    <row r="46" spans="1:3" x14ac:dyDescent="0.25">
      <c r="A46" s="114">
        <v>40</v>
      </c>
      <c r="B46" s="115">
        <v>12.96</v>
      </c>
      <c r="C46" s="115">
        <v>0</v>
      </c>
    </row>
    <row r="47" spans="1:3" x14ac:dyDescent="0.25">
      <c r="A47" s="114">
        <v>41</v>
      </c>
      <c r="B47" s="115">
        <v>13.15</v>
      </c>
      <c r="C47" s="115">
        <v>0</v>
      </c>
    </row>
    <row r="48" spans="1:3" x14ac:dyDescent="0.25">
      <c r="A48" s="114">
        <v>42</v>
      </c>
      <c r="B48" s="115">
        <v>13.35</v>
      </c>
      <c r="C48" s="115">
        <v>0</v>
      </c>
    </row>
    <row r="49" spans="1:3" x14ac:dyDescent="0.25">
      <c r="A49" s="114">
        <v>43</v>
      </c>
      <c r="B49" s="115">
        <v>13.54</v>
      </c>
      <c r="C49" s="115">
        <v>0</v>
      </c>
    </row>
    <row r="50" spans="1:3" x14ac:dyDescent="0.25">
      <c r="A50" s="114">
        <v>44</v>
      </c>
      <c r="B50" s="115">
        <v>13.75</v>
      </c>
      <c r="C50" s="115">
        <v>0</v>
      </c>
    </row>
    <row r="51" spans="1:3" x14ac:dyDescent="0.25">
      <c r="A51" s="114">
        <v>45</v>
      </c>
      <c r="B51" s="115">
        <v>13.95</v>
      </c>
      <c r="C51" s="115">
        <v>0</v>
      </c>
    </row>
    <row r="52" spans="1:3" x14ac:dyDescent="0.25">
      <c r="A52" s="114">
        <v>46</v>
      </c>
      <c r="B52" s="115">
        <v>14.16</v>
      </c>
      <c r="C52" s="115">
        <v>0</v>
      </c>
    </row>
    <row r="53" spans="1:3" x14ac:dyDescent="0.25">
      <c r="A53" s="114">
        <v>47</v>
      </c>
      <c r="B53" s="115">
        <v>14.37</v>
      </c>
      <c r="C53" s="115">
        <v>0</v>
      </c>
    </row>
    <row r="54" spans="1:3" x14ac:dyDescent="0.25">
      <c r="A54" s="114">
        <v>48</v>
      </c>
      <c r="B54" s="115">
        <v>14.59</v>
      </c>
      <c r="C54" s="115">
        <v>0</v>
      </c>
    </row>
    <row r="55" spans="1:3" x14ac:dyDescent="0.25">
      <c r="A55" s="114">
        <v>49</v>
      </c>
      <c r="B55" s="115">
        <v>14.81</v>
      </c>
      <c r="C55" s="115">
        <v>0</v>
      </c>
    </row>
    <row r="56" spans="1:3" x14ac:dyDescent="0.25">
      <c r="A56" s="114">
        <v>50</v>
      </c>
      <c r="B56" s="115">
        <v>15.04</v>
      </c>
      <c r="C56" s="115">
        <v>0</v>
      </c>
    </row>
    <row r="57" spans="1:3" x14ac:dyDescent="0.25">
      <c r="A57" s="114">
        <v>51</v>
      </c>
      <c r="B57" s="115">
        <v>15.27</v>
      </c>
      <c r="C57" s="115">
        <v>0</v>
      </c>
    </row>
    <row r="58" spans="1:3" x14ac:dyDescent="0.25">
      <c r="A58" s="114">
        <v>52</v>
      </c>
      <c r="B58" s="115">
        <v>15.51</v>
      </c>
      <c r="C58" s="115">
        <v>0</v>
      </c>
    </row>
    <row r="59" spans="1:3" x14ac:dyDescent="0.25">
      <c r="A59" s="114">
        <v>53</v>
      </c>
      <c r="B59" s="115">
        <v>15.75</v>
      </c>
      <c r="C59" s="115">
        <v>0</v>
      </c>
    </row>
    <row r="60" spans="1:3" x14ac:dyDescent="0.25">
      <c r="A60" s="114">
        <v>54</v>
      </c>
      <c r="B60" s="115">
        <v>16</v>
      </c>
      <c r="C60" s="115">
        <v>0</v>
      </c>
    </row>
    <row r="61" spans="1:3" x14ac:dyDescent="0.25">
      <c r="A61" s="114">
        <v>55</v>
      </c>
      <c r="B61" s="115">
        <v>16.25</v>
      </c>
      <c r="C61" s="115">
        <v>0</v>
      </c>
    </row>
    <row r="62" spans="1:3" x14ac:dyDescent="0.25">
      <c r="A62" s="114">
        <v>56</v>
      </c>
      <c r="B62" s="115">
        <v>16.510000000000002</v>
      </c>
      <c r="C62" s="115">
        <v>0</v>
      </c>
    </row>
    <row r="63" spans="1:3" x14ac:dyDescent="0.25">
      <c r="A63" s="114">
        <v>57</v>
      </c>
      <c r="B63" s="115">
        <v>16.78</v>
      </c>
      <c r="C63" s="115">
        <v>0</v>
      </c>
    </row>
    <row r="64" spans="1:3" x14ac:dyDescent="0.25">
      <c r="A64" s="114">
        <v>58</v>
      </c>
      <c r="B64" s="115">
        <v>17.05</v>
      </c>
      <c r="C64" s="115">
        <v>0</v>
      </c>
    </row>
    <row r="65" spans="1:3" x14ac:dyDescent="0.25">
      <c r="A65" s="114">
        <v>59</v>
      </c>
      <c r="B65" s="115">
        <v>17.34</v>
      </c>
      <c r="C65" s="115">
        <v>0</v>
      </c>
    </row>
    <row r="66" spans="1:3" x14ac:dyDescent="0.25">
      <c r="A66" s="114">
        <v>60</v>
      </c>
      <c r="B66" s="115">
        <v>17.63</v>
      </c>
      <c r="C66" s="115">
        <v>0</v>
      </c>
    </row>
    <row r="67" spans="1:3" x14ac:dyDescent="0.25">
      <c r="A67" s="114">
        <v>61</v>
      </c>
      <c r="B67" s="115">
        <v>17.940000000000001</v>
      </c>
      <c r="C67" s="115">
        <v>0</v>
      </c>
    </row>
    <row r="68" spans="1:3" x14ac:dyDescent="0.25">
      <c r="A68" s="114">
        <v>62</v>
      </c>
      <c r="B68" s="115">
        <v>18.260000000000002</v>
      </c>
      <c r="C68" s="115">
        <v>0</v>
      </c>
    </row>
    <row r="69" spans="1:3" x14ac:dyDescent="0.25">
      <c r="A69" s="114">
        <v>63</v>
      </c>
      <c r="B69" s="115">
        <v>18.59</v>
      </c>
      <c r="C69" s="115">
        <v>0</v>
      </c>
    </row>
    <row r="70" spans="1:3" x14ac:dyDescent="0.25">
      <c r="A70" s="114">
        <v>64</v>
      </c>
      <c r="B70" s="115">
        <v>18.940000000000001</v>
      </c>
      <c r="C70" s="115">
        <v>0</v>
      </c>
    </row>
    <row r="71" spans="1:3" x14ac:dyDescent="0.25">
      <c r="A71" s="114">
        <v>65</v>
      </c>
      <c r="B71" s="115">
        <v>18.78</v>
      </c>
      <c r="C71" s="115">
        <v>0</v>
      </c>
    </row>
    <row r="72" spans="1:3" x14ac:dyDescent="0.25">
      <c r="A72" s="114">
        <v>66</v>
      </c>
      <c r="B72" s="115">
        <v>18.12</v>
      </c>
      <c r="C72" s="115">
        <v>0</v>
      </c>
    </row>
    <row r="73" spans="1:3" x14ac:dyDescent="0.25">
      <c r="A73" s="114">
        <v>67</v>
      </c>
      <c r="B73" s="115">
        <v>17.46</v>
      </c>
      <c r="C73" s="115">
        <v>0</v>
      </c>
    </row>
    <row r="74" spans="1:3" x14ac:dyDescent="0.25">
      <c r="A74" s="114">
        <v>68</v>
      </c>
      <c r="B74" s="115">
        <v>16.79</v>
      </c>
      <c r="C74" s="115">
        <v>0</v>
      </c>
    </row>
    <row r="75" spans="1:3" x14ac:dyDescent="0.25">
      <c r="A75" s="114">
        <v>69</v>
      </c>
      <c r="B75" s="115">
        <v>16.13</v>
      </c>
      <c r="C75" s="115">
        <v>0</v>
      </c>
    </row>
    <row r="76" spans="1:3" x14ac:dyDescent="0.25">
      <c r="A76" s="114">
        <v>70</v>
      </c>
      <c r="B76" s="115">
        <v>15.47</v>
      </c>
      <c r="C76" s="115">
        <v>0</v>
      </c>
    </row>
    <row r="77" spans="1:3" x14ac:dyDescent="0.25">
      <c r="A77" s="114">
        <v>71</v>
      </c>
      <c r="B77" s="115">
        <v>14.81</v>
      </c>
      <c r="C77" s="115">
        <v>0</v>
      </c>
    </row>
    <row r="78" spans="1:3" x14ac:dyDescent="0.25">
      <c r="A78" s="114">
        <v>72</v>
      </c>
      <c r="B78" s="115">
        <v>14.16</v>
      </c>
      <c r="C78" s="115">
        <v>0</v>
      </c>
    </row>
    <row r="79" spans="1:3" x14ac:dyDescent="0.25">
      <c r="A79" s="114">
        <v>73</v>
      </c>
      <c r="B79" s="115">
        <v>13.5</v>
      </c>
      <c r="C79" s="115">
        <v>0</v>
      </c>
    </row>
    <row r="80" spans="1:3" x14ac:dyDescent="0.25">
      <c r="A80" s="114">
        <v>74</v>
      </c>
      <c r="B80" s="115">
        <v>12.85</v>
      </c>
      <c r="C80" s="115">
        <v>0</v>
      </c>
    </row>
  </sheetData>
  <sheetProtection algorithmName="SHA-512" hashValue="5zGX14gfpZtG7tPiPcRC1AofYdtv565rSYcnzuCrjCh7SomtYz6/LM+zZzD9SO+rl7KWB6u0v7dMSZ+SlKeIZg==" saltValue="Fywdq540DiNq+4YJtptH6A==" spinCount="100000" sheet="1" objects="1" scenarios="1"/>
  <conditionalFormatting sqref="A6:A16">
    <cfRule type="expression" dxfId="671" priority="15" stopIfTrue="1">
      <formula>MOD(ROW(),2)=0</formula>
    </cfRule>
    <cfRule type="expression" dxfId="670" priority="16" stopIfTrue="1">
      <formula>MOD(ROW(),2)&lt;&gt;0</formula>
    </cfRule>
  </conditionalFormatting>
  <conditionalFormatting sqref="B6:C16 C17:C20">
    <cfRule type="expression" dxfId="669" priority="17" stopIfTrue="1">
      <formula>MOD(ROW(),2)=0</formula>
    </cfRule>
    <cfRule type="expression" dxfId="668" priority="18" stopIfTrue="1">
      <formula>MOD(ROW(),2)&lt;&gt;0</formula>
    </cfRule>
  </conditionalFormatting>
  <conditionalFormatting sqref="A17:A20">
    <cfRule type="expression" dxfId="667" priority="7" stopIfTrue="1">
      <formula>MOD(ROW(),2)=0</formula>
    </cfRule>
    <cfRule type="expression" dxfId="666" priority="8" stopIfTrue="1">
      <formula>MOD(ROW(),2)&lt;&gt;0</formula>
    </cfRule>
  </conditionalFormatting>
  <conditionalFormatting sqref="B17:B19">
    <cfRule type="expression" dxfId="665" priority="9" stopIfTrue="1">
      <formula>MOD(ROW(),2)=0</formula>
    </cfRule>
    <cfRule type="expression" dxfId="664" priority="10" stopIfTrue="1">
      <formula>MOD(ROW(),2)&lt;&gt;0</formula>
    </cfRule>
  </conditionalFormatting>
  <conditionalFormatting sqref="B20">
    <cfRule type="expression" dxfId="663" priority="5" stopIfTrue="1">
      <formula>MOD(ROW(),2)=0</formula>
    </cfRule>
    <cfRule type="expression" dxfId="662" priority="6" stopIfTrue="1">
      <formula>MOD(ROW(),2)&lt;&gt;0</formula>
    </cfRule>
  </conditionalFormatting>
  <conditionalFormatting sqref="A25:A80">
    <cfRule type="expression" dxfId="661" priority="1" stopIfTrue="1">
      <formula>MOD(ROW(),2)=0</formula>
    </cfRule>
    <cfRule type="expression" dxfId="660" priority="2" stopIfTrue="1">
      <formula>MOD(ROW(),2)&lt;&gt;0</formula>
    </cfRule>
  </conditionalFormatting>
  <conditionalFormatting sqref="B25:C80">
    <cfRule type="expression" dxfId="659" priority="3" stopIfTrue="1">
      <formula>MOD(ROW(),2)=0</formula>
    </cfRule>
    <cfRule type="expression" dxfId="6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30"/>
  <dimension ref="A1:M66"/>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Scheme pays AA - x-603</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48</v>
      </c>
      <c r="C8" s="90"/>
      <c r="D8" s="90"/>
      <c r="E8" s="90"/>
      <c r="F8" s="90"/>
      <c r="G8" s="90"/>
      <c r="H8" s="90"/>
      <c r="I8" s="90"/>
      <c r="J8" s="90"/>
      <c r="K8" s="90"/>
      <c r="L8" s="90"/>
      <c r="M8" s="90"/>
    </row>
    <row r="9" spans="1:13" x14ac:dyDescent="0.25">
      <c r="A9" s="88" t="s">
        <v>17</v>
      </c>
      <c r="B9" s="90" t="s">
        <v>666</v>
      </c>
      <c r="C9" s="90"/>
      <c r="D9" s="90"/>
      <c r="E9" s="90"/>
      <c r="F9" s="90"/>
      <c r="G9" s="90"/>
      <c r="H9" s="90"/>
      <c r="I9" s="90"/>
      <c r="J9" s="90"/>
      <c r="K9" s="90"/>
      <c r="L9" s="90"/>
      <c r="M9" s="90"/>
    </row>
    <row r="10" spans="1:13" x14ac:dyDescent="0.25">
      <c r="A10" s="88" t="s">
        <v>2</v>
      </c>
      <c r="B10" s="90" t="s">
        <v>673</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674</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603</v>
      </c>
      <c r="C14" s="90"/>
      <c r="D14" s="90"/>
      <c r="E14" s="90"/>
      <c r="F14" s="90"/>
      <c r="G14" s="90"/>
      <c r="H14" s="90"/>
      <c r="I14" s="90"/>
      <c r="J14" s="90"/>
      <c r="K14" s="90"/>
      <c r="L14" s="90"/>
      <c r="M14" s="90"/>
    </row>
    <row r="15" spans="1:13" x14ac:dyDescent="0.25">
      <c r="A15" s="88" t="s">
        <v>53</v>
      </c>
      <c r="B15" s="90" t="s">
        <v>675</v>
      </c>
      <c r="C15" s="90"/>
      <c r="D15" s="90"/>
      <c r="E15" s="90"/>
      <c r="F15" s="90"/>
      <c r="G15" s="90"/>
      <c r="H15" s="90"/>
      <c r="I15" s="90"/>
      <c r="J15" s="90"/>
      <c r="K15" s="90"/>
      <c r="L15" s="90"/>
      <c r="M15" s="90"/>
    </row>
    <row r="16" spans="1:13" x14ac:dyDescent="0.25">
      <c r="A16" s="88" t="s">
        <v>54</v>
      </c>
      <c r="B16" s="90" t="s">
        <v>676</v>
      </c>
      <c r="C16" s="90"/>
      <c r="D16" s="90"/>
      <c r="E16" s="90"/>
      <c r="F16" s="90"/>
      <c r="G16" s="90"/>
      <c r="H16" s="90"/>
      <c r="I16" s="90"/>
      <c r="J16" s="90"/>
      <c r="K16" s="90"/>
      <c r="L16" s="90"/>
      <c r="M16" s="90"/>
    </row>
    <row r="17" spans="1:13" ht="26.4" x14ac:dyDescent="0.25">
      <c r="A17" s="88" t="s">
        <v>1131</v>
      </c>
      <c r="B17" s="90" t="s">
        <v>1140</v>
      </c>
      <c r="C17" s="90"/>
      <c r="D17" s="90"/>
      <c r="E17" s="90"/>
      <c r="F17" s="90"/>
      <c r="G17" s="90"/>
      <c r="H17" s="90"/>
      <c r="I17" s="90"/>
      <c r="J17" s="90"/>
      <c r="K17" s="90"/>
      <c r="L17" s="90"/>
      <c r="M17" s="90"/>
    </row>
    <row r="18" spans="1:13" x14ac:dyDescent="0.25">
      <c r="A18" s="88" t="s">
        <v>19</v>
      </c>
      <c r="B18" s="181">
        <v>45135</v>
      </c>
      <c r="C18" s="90"/>
      <c r="D18" s="90"/>
      <c r="E18" s="90"/>
      <c r="F18" s="90"/>
      <c r="G18" s="90"/>
      <c r="H18" s="90"/>
      <c r="I18" s="90"/>
      <c r="J18" s="90"/>
      <c r="K18" s="90"/>
      <c r="L18" s="90"/>
      <c r="M18" s="90"/>
    </row>
    <row r="19" spans="1:13" ht="26.4" x14ac:dyDescent="0.25">
      <c r="A19" s="88" t="s">
        <v>20</v>
      </c>
      <c r="B19" s="181">
        <v>45135</v>
      </c>
      <c r="C19" s="90"/>
      <c r="D19" s="90"/>
      <c r="E19" s="90"/>
      <c r="F19" s="90"/>
      <c r="G19" s="90"/>
      <c r="H19" s="90"/>
      <c r="I19" s="90"/>
      <c r="J19" s="90"/>
      <c r="K19" s="90"/>
      <c r="L19" s="90"/>
      <c r="M19" s="90"/>
    </row>
    <row r="20" spans="1:13" x14ac:dyDescent="0.25">
      <c r="A20" s="88" t="s">
        <v>264</v>
      </c>
      <c r="B20" s="97" t="s">
        <v>1126</v>
      </c>
      <c r="C20" s="90"/>
      <c r="D20" s="90"/>
      <c r="E20" s="90"/>
      <c r="F20" s="90"/>
      <c r="G20" s="90"/>
      <c r="H20" s="90"/>
      <c r="I20" s="90"/>
      <c r="J20" s="90"/>
      <c r="K20" s="90"/>
      <c r="L20" s="90"/>
      <c r="M20" s="90"/>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20</v>
      </c>
      <c r="B26" s="116">
        <v>0.24399999999999999</v>
      </c>
      <c r="C26" s="116">
        <v>0.24399999999999999</v>
      </c>
      <c r="D26" s="116">
        <v>0.245</v>
      </c>
      <c r="E26" s="116">
        <v>0.245</v>
      </c>
      <c r="F26" s="116">
        <v>0.246</v>
      </c>
      <c r="G26" s="116">
        <v>0.246</v>
      </c>
      <c r="H26" s="116">
        <v>0.247</v>
      </c>
      <c r="I26" s="116">
        <v>0.247</v>
      </c>
      <c r="J26" s="116">
        <v>0.248</v>
      </c>
      <c r="K26" s="116">
        <v>0.249</v>
      </c>
      <c r="L26" s="116">
        <v>0.249</v>
      </c>
      <c r="M26" s="116">
        <v>0.25</v>
      </c>
    </row>
    <row r="27" spans="1:13" x14ac:dyDescent="0.25">
      <c r="A27" s="114">
        <v>21</v>
      </c>
      <c r="B27" s="116">
        <v>0.25</v>
      </c>
      <c r="C27" s="116">
        <v>0.251</v>
      </c>
      <c r="D27" s="116">
        <v>0.251</v>
      </c>
      <c r="E27" s="116">
        <v>0.252</v>
      </c>
      <c r="F27" s="116">
        <v>0.252</v>
      </c>
      <c r="G27" s="116">
        <v>0.253</v>
      </c>
      <c r="H27" s="116">
        <v>0.254</v>
      </c>
      <c r="I27" s="116">
        <v>0.254</v>
      </c>
      <c r="J27" s="116">
        <v>0.255</v>
      </c>
      <c r="K27" s="116">
        <v>0.255</v>
      </c>
      <c r="L27" s="116">
        <v>0.25600000000000001</v>
      </c>
      <c r="M27" s="116">
        <v>0.25700000000000001</v>
      </c>
    </row>
    <row r="28" spans="1:13" x14ac:dyDescent="0.25">
      <c r="A28" s="114">
        <v>22</v>
      </c>
      <c r="B28" s="116">
        <v>0.25700000000000001</v>
      </c>
      <c r="C28" s="116">
        <v>0.25800000000000001</v>
      </c>
      <c r="D28" s="116">
        <v>0.25800000000000001</v>
      </c>
      <c r="E28" s="116">
        <v>0.25900000000000001</v>
      </c>
      <c r="F28" s="116">
        <v>0.26</v>
      </c>
      <c r="G28" s="116">
        <v>0.26</v>
      </c>
      <c r="H28" s="116">
        <v>0.26100000000000001</v>
      </c>
      <c r="I28" s="116">
        <v>0.26100000000000001</v>
      </c>
      <c r="J28" s="116">
        <v>0.26200000000000001</v>
      </c>
      <c r="K28" s="116">
        <v>0.26300000000000001</v>
      </c>
      <c r="L28" s="116">
        <v>0.26300000000000001</v>
      </c>
      <c r="M28" s="116">
        <v>0.26400000000000001</v>
      </c>
    </row>
    <row r="29" spans="1:13" x14ac:dyDescent="0.25">
      <c r="A29" s="114">
        <v>23</v>
      </c>
      <c r="B29" s="116">
        <v>0.26400000000000001</v>
      </c>
      <c r="C29" s="116">
        <v>0.26500000000000001</v>
      </c>
      <c r="D29" s="116">
        <v>0.26600000000000001</v>
      </c>
      <c r="E29" s="116">
        <v>0.26600000000000001</v>
      </c>
      <c r="F29" s="116">
        <v>0.26700000000000002</v>
      </c>
      <c r="G29" s="116">
        <v>0.26700000000000002</v>
      </c>
      <c r="H29" s="116">
        <v>0.26800000000000002</v>
      </c>
      <c r="I29" s="116">
        <v>0.26900000000000002</v>
      </c>
      <c r="J29" s="116">
        <v>0.26900000000000002</v>
      </c>
      <c r="K29" s="116">
        <v>0.27</v>
      </c>
      <c r="L29" s="116">
        <v>0.27100000000000002</v>
      </c>
      <c r="M29" s="116">
        <v>0.27100000000000002</v>
      </c>
    </row>
    <row r="30" spans="1:13" x14ac:dyDescent="0.25">
      <c r="A30" s="114">
        <v>24</v>
      </c>
      <c r="B30" s="116">
        <v>0.27200000000000002</v>
      </c>
      <c r="C30" s="116">
        <v>0.27200000000000002</v>
      </c>
      <c r="D30" s="116">
        <v>0.27300000000000002</v>
      </c>
      <c r="E30" s="116">
        <v>0.27400000000000002</v>
      </c>
      <c r="F30" s="116">
        <v>0.27400000000000002</v>
      </c>
      <c r="G30" s="116">
        <v>0.27500000000000002</v>
      </c>
      <c r="H30" s="116">
        <v>0.27600000000000002</v>
      </c>
      <c r="I30" s="116">
        <v>0.27600000000000002</v>
      </c>
      <c r="J30" s="116">
        <v>0.27700000000000002</v>
      </c>
      <c r="K30" s="116">
        <v>0.27800000000000002</v>
      </c>
      <c r="L30" s="116">
        <v>0.27800000000000002</v>
      </c>
      <c r="M30" s="116">
        <v>0.27900000000000003</v>
      </c>
    </row>
    <row r="31" spans="1:13" x14ac:dyDescent="0.25">
      <c r="A31" s="114">
        <v>25</v>
      </c>
      <c r="B31" s="116">
        <v>0.28000000000000003</v>
      </c>
      <c r="C31" s="116">
        <v>0.28000000000000003</v>
      </c>
      <c r="D31" s="116">
        <v>0.28100000000000003</v>
      </c>
      <c r="E31" s="116">
        <v>0.28199999999999997</v>
      </c>
      <c r="F31" s="116">
        <v>0.28199999999999997</v>
      </c>
      <c r="G31" s="116">
        <v>0.28299999999999997</v>
      </c>
      <c r="H31" s="116">
        <v>0.28399999999999997</v>
      </c>
      <c r="I31" s="116">
        <v>0.28399999999999997</v>
      </c>
      <c r="J31" s="116">
        <v>0.28499999999999998</v>
      </c>
      <c r="K31" s="116">
        <v>0.28599999999999998</v>
      </c>
      <c r="L31" s="116">
        <v>0.28599999999999998</v>
      </c>
      <c r="M31" s="116">
        <v>0.28699999999999998</v>
      </c>
    </row>
    <row r="32" spans="1:13" x14ac:dyDescent="0.25">
      <c r="A32" s="114">
        <v>26</v>
      </c>
      <c r="B32" s="116">
        <v>0.28799999999999998</v>
      </c>
      <c r="C32" s="116">
        <v>0.28799999999999998</v>
      </c>
      <c r="D32" s="116">
        <v>0.28899999999999998</v>
      </c>
      <c r="E32" s="116">
        <v>0.28999999999999998</v>
      </c>
      <c r="F32" s="116">
        <v>0.28999999999999998</v>
      </c>
      <c r="G32" s="116">
        <v>0.29099999999999998</v>
      </c>
      <c r="H32" s="116">
        <v>0.29199999999999998</v>
      </c>
      <c r="I32" s="116">
        <v>0.29299999999999998</v>
      </c>
      <c r="J32" s="116">
        <v>0.29299999999999998</v>
      </c>
      <c r="K32" s="116">
        <v>0.29399999999999998</v>
      </c>
      <c r="L32" s="116">
        <v>0.29499999999999998</v>
      </c>
      <c r="M32" s="116">
        <v>0.29499999999999998</v>
      </c>
    </row>
    <row r="33" spans="1:13" x14ac:dyDescent="0.25">
      <c r="A33" s="114">
        <v>27</v>
      </c>
      <c r="B33" s="116">
        <v>0.29599999999999999</v>
      </c>
      <c r="C33" s="116">
        <v>0.29699999999999999</v>
      </c>
      <c r="D33" s="116">
        <v>0.29799999999999999</v>
      </c>
      <c r="E33" s="116">
        <v>0.29799999999999999</v>
      </c>
      <c r="F33" s="116">
        <v>0.29899999999999999</v>
      </c>
      <c r="G33" s="116">
        <v>0.3</v>
      </c>
      <c r="H33" s="116">
        <v>0.3</v>
      </c>
      <c r="I33" s="116">
        <v>0.30099999999999999</v>
      </c>
      <c r="J33" s="116">
        <v>0.30199999999999999</v>
      </c>
      <c r="K33" s="116">
        <v>0.30299999999999999</v>
      </c>
      <c r="L33" s="116">
        <v>0.30299999999999999</v>
      </c>
      <c r="M33" s="116">
        <v>0.30399999999999999</v>
      </c>
    </row>
    <row r="34" spans="1:13" x14ac:dyDescent="0.25">
      <c r="A34" s="114">
        <v>28</v>
      </c>
      <c r="B34" s="116">
        <v>0.30499999999999999</v>
      </c>
      <c r="C34" s="116">
        <v>0.30599999999999999</v>
      </c>
      <c r="D34" s="116">
        <v>0.30599999999999999</v>
      </c>
      <c r="E34" s="116">
        <v>0.307</v>
      </c>
      <c r="F34" s="116">
        <v>0.308</v>
      </c>
      <c r="G34" s="116">
        <v>0.309</v>
      </c>
      <c r="H34" s="116">
        <v>0.309</v>
      </c>
      <c r="I34" s="116">
        <v>0.31</v>
      </c>
      <c r="J34" s="116">
        <v>0.311</v>
      </c>
      <c r="K34" s="116">
        <v>0.312</v>
      </c>
      <c r="L34" s="116">
        <v>0.313</v>
      </c>
      <c r="M34" s="116">
        <v>0.313</v>
      </c>
    </row>
    <row r="35" spans="1:13" x14ac:dyDescent="0.25">
      <c r="A35" s="114">
        <v>29</v>
      </c>
      <c r="B35" s="116">
        <v>0.314</v>
      </c>
      <c r="C35" s="116">
        <v>0.315</v>
      </c>
      <c r="D35" s="116">
        <v>0.316</v>
      </c>
      <c r="E35" s="116">
        <v>0.316</v>
      </c>
      <c r="F35" s="116">
        <v>0.317</v>
      </c>
      <c r="G35" s="116">
        <v>0.318</v>
      </c>
      <c r="H35" s="116">
        <v>0.31900000000000001</v>
      </c>
      <c r="I35" s="116">
        <v>0.32</v>
      </c>
      <c r="J35" s="116">
        <v>0.32</v>
      </c>
      <c r="K35" s="116">
        <v>0.32100000000000001</v>
      </c>
      <c r="L35" s="116">
        <v>0.32200000000000001</v>
      </c>
      <c r="M35" s="116">
        <v>0.32300000000000001</v>
      </c>
    </row>
    <row r="36" spans="1:13" x14ac:dyDescent="0.25">
      <c r="A36" s="114">
        <v>30</v>
      </c>
      <c r="B36" s="116">
        <v>0.32400000000000001</v>
      </c>
      <c r="C36" s="116">
        <v>0.32400000000000001</v>
      </c>
      <c r="D36" s="116">
        <v>0.32500000000000001</v>
      </c>
      <c r="E36" s="116">
        <v>0.32600000000000001</v>
      </c>
      <c r="F36" s="116">
        <v>0.32700000000000001</v>
      </c>
      <c r="G36" s="116">
        <v>0.32800000000000001</v>
      </c>
      <c r="H36" s="116">
        <v>0.32900000000000001</v>
      </c>
      <c r="I36" s="116">
        <v>0.32900000000000001</v>
      </c>
      <c r="J36" s="116">
        <v>0.33</v>
      </c>
      <c r="K36" s="116">
        <v>0.33100000000000002</v>
      </c>
      <c r="L36" s="116">
        <v>0.33200000000000002</v>
      </c>
      <c r="M36" s="116">
        <v>0.33300000000000002</v>
      </c>
    </row>
    <row r="37" spans="1:13" x14ac:dyDescent="0.25">
      <c r="A37" s="114">
        <v>31</v>
      </c>
      <c r="B37" s="116">
        <v>0.33400000000000002</v>
      </c>
      <c r="C37" s="116">
        <v>0.33400000000000002</v>
      </c>
      <c r="D37" s="116">
        <v>0.33500000000000002</v>
      </c>
      <c r="E37" s="116">
        <v>0.33600000000000002</v>
      </c>
      <c r="F37" s="116">
        <v>0.33700000000000002</v>
      </c>
      <c r="G37" s="116">
        <v>0.33800000000000002</v>
      </c>
      <c r="H37" s="116">
        <v>0.33900000000000002</v>
      </c>
      <c r="I37" s="116">
        <v>0.34</v>
      </c>
      <c r="J37" s="116">
        <v>0.34</v>
      </c>
      <c r="K37" s="116">
        <v>0.34100000000000003</v>
      </c>
      <c r="L37" s="116">
        <v>0.34200000000000003</v>
      </c>
      <c r="M37" s="116">
        <v>0.34300000000000003</v>
      </c>
    </row>
    <row r="38" spans="1:13" x14ac:dyDescent="0.25">
      <c r="A38" s="114">
        <v>32</v>
      </c>
      <c r="B38" s="116">
        <v>0.34399999999999997</v>
      </c>
      <c r="C38" s="116">
        <v>0.34499999999999997</v>
      </c>
      <c r="D38" s="116">
        <v>0.34599999999999997</v>
      </c>
      <c r="E38" s="116">
        <v>0.34699999999999998</v>
      </c>
      <c r="F38" s="116">
        <v>0.34799999999999998</v>
      </c>
      <c r="G38" s="116">
        <v>0.34799999999999998</v>
      </c>
      <c r="H38" s="116">
        <v>0.34899999999999998</v>
      </c>
      <c r="I38" s="116">
        <v>0.35</v>
      </c>
      <c r="J38" s="116">
        <v>0.35099999999999998</v>
      </c>
      <c r="K38" s="116">
        <v>0.35199999999999998</v>
      </c>
      <c r="L38" s="116">
        <v>0.35299999999999998</v>
      </c>
      <c r="M38" s="116">
        <v>0.35399999999999998</v>
      </c>
    </row>
    <row r="39" spans="1:13" x14ac:dyDescent="0.25">
      <c r="A39" s="114">
        <v>33</v>
      </c>
      <c r="B39" s="116">
        <v>0.35499999999999998</v>
      </c>
      <c r="C39" s="116">
        <v>0.35599999999999998</v>
      </c>
      <c r="D39" s="116">
        <v>0.35699999999999998</v>
      </c>
      <c r="E39" s="116">
        <v>0.35799999999999998</v>
      </c>
      <c r="F39" s="116">
        <v>0.35899999999999999</v>
      </c>
      <c r="G39" s="116">
        <v>0.35899999999999999</v>
      </c>
      <c r="H39" s="116">
        <v>0.36</v>
      </c>
      <c r="I39" s="116">
        <v>0.36099999999999999</v>
      </c>
      <c r="J39" s="116">
        <v>0.36199999999999999</v>
      </c>
      <c r="K39" s="116">
        <v>0.36299999999999999</v>
      </c>
      <c r="L39" s="116">
        <v>0.36399999999999999</v>
      </c>
      <c r="M39" s="116">
        <v>0.36499999999999999</v>
      </c>
    </row>
    <row r="40" spans="1:13" x14ac:dyDescent="0.25">
      <c r="A40" s="114">
        <v>34</v>
      </c>
      <c r="B40" s="116">
        <v>0.36599999999999999</v>
      </c>
      <c r="C40" s="116">
        <v>0.36699999999999999</v>
      </c>
      <c r="D40" s="116">
        <v>0.36799999999999999</v>
      </c>
      <c r="E40" s="116">
        <v>0.36899999999999999</v>
      </c>
      <c r="F40" s="116">
        <v>0.37</v>
      </c>
      <c r="G40" s="116">
        <v>0.371</v>
      </c>
      <c r="H40" s="116">
        <v>0.372</v>
      </c>
      <c r="I40" s="116">
        <v>0.373</v>
      </c>
      <c r="J40" s="116">
        <v>0.374</v>
      </c>
      <c r="K40" s="116">
        <v>0.375</v>
      </c>
      <c r="L40" s="116">
        <v>0.376</v>
      </c>
      <c r="M40" s="116">
        <v>0.377</v>
      </c>
    </row>
    <row r="41" spans="1:13" x14ac:dyDescent="0.25">
      <c r="A41" s="114">
        <v>35</v>
      </c>
      <c r="B41" s="116">
        <v>0.378</v>
      </c>
      <c r="C41" s="116">
        <v>0.379</v>
      </c>
      <c r="D41" s="116">
        <v>0.38</v>
      </c>
      <c r="E41" s="116">
        <v>0.38100000000000001</v>
      </c>
      <c r="F41" s="116">
        <v>0.38200000000000001</v>
      </c>
      <c r="G41" s="116">
        <v>0.38300000000000001</v>
      </c>
      <c r="H41" s="116">
        <v>0.38400000000000001</v>
      </c>
      <c r="I41" s="116">
        <v>0.38500000000000001</v>
      </c>
      <c r="J41" s="116">
        <v>0.38600000000000001</v>
      </c>
      <c r="K41" s="116">
        <v>0.38700000000000001</v>
      </c>
      <c r="L41" s="116">
        <v>0.38800000000000001</v>
      </c>
      <c r="M41" s="116">
        <v>0.38900000000000001</v>
      </c>
    </row>
    <row r="42" spans="1:13" x14ac:dyDescent="0.25">
      <c r="A42" s="114">
        <v>36</v>
      </c>
      <c r="B42" s="116">
        <v>0.39</v>
      </c>
      <c r="C42" s="116">
        <v>0.39100000000000001</v>
      </c>
      <c r="D42" s="116">
        <v>0.39200000000000002</v>
      </c>
      <c r="E42" s="116">
        <v>0.39300000000000002</v>
      </c>
      <c r="F42" s="116">
        <v>0.39500000000000002</v>
      </c>
      <c r="G42" s="116">
        <v>0.39600000000000002</v>
      </c>
      <c r="H42" s="116">
        <v>0.39700000000000002</v>
      </c>
      <c r="I42" s="116">
        <v>0.39800000000000002</v>
      </c>
      <c r="J42" s="116">
        <v>0.39900000000000002</v>
      </c>
      <c r="K42" s="116">
        <v>0.4</v>
      </c>
      <c r="L42" s="116">
        <v>0.40100000000000002</v>
      </c>
      <c r="M42" s="116">
        <v>0.40200000000000002</v>
      </c>
    </row>
    <row r="43" spans="1:13" x14ac:dyDescent="0.25">
      <c r="A43" s="114">
        <v>37</v>
      </c>
      <c r="B43" s="116">
        <v>0.40300000000000002</v>
      </c>
      <c r="C43" s="116">
        <v>0.40400000000000003</v>
      </c>
      <c r="D43" s="116">
        <v>0.40500000000000003</v>
      </c>
      <c r="E43" s="116">
        <v>0.40699999999999997</v>
      </c>
      <c r="F43" s="116">
        <v>0.40799999999999997</v>
      </c>
      <c r="G43" s="116">
        <v>0.40899999999999997</v>
      </c>
      <c r="H43" s="116">
        <v>0.41</v>
      </c>
      <c r="I43" s="116">
        <v>0.41099999999999998</v>
      </c>
      <c r="J43" s="116">
        <v>0.41199999999999998</v>
      </c>
      <c r="K43" s="116">
        <v>0.41299999999999998</v>
      </c>
      <c r="L43" s="116">
        <v>0.41399999999999998</v>
      </c>
      <c r="M43" s="116">
        <v>0.41599999999999998</v>
      </c>
    </row>
    <row r="44" spans="1:13" x14ac:dyDescent="0.25">
      <c r="A44" s="114">
        <v>38</v>
      </c>
      <c r="B44" s="116">
        <v>0.41699999999999998</v>
      </c>
      <c r="C44" s="116">
        <v>0.41799999999999998</v>
      </c>
      <c r="D44" s="116">
        <v>0.41899999999999998</v>
      </c>
      <c r="E44" s="116">
        <v>0.42</v>
      </c>
      <c r="F44" s="116">
        <v>0.42099999999999999</v>
      </c>
      <c r="G44" s="116">
        <v>0.42299999999999999</v>
      </c>
      <c r="H44" s="116">
        <v>0.42399999999999999</v>
      </c>
      <c r="I44" s="116">
        <v>0.42499999999999999</v>
      </c>
      <c r="J44" s="116">
        <v>0.42599999999999999</v>
      </c>
      <c r="K44" s="116">
        <v>0.42699999999999999</v>
      </c>
      <c r="L44" s="116">
        <v>0.42799999999999999</v>
      </c>
      <c r="M44" s="116">
        <v>0.43</v>
      </c>
    </row>
    <row r="45" spans="1:13" x14ac:dyDescent="0.25">
      <c r="A45" s="114">
        <v>39</v>
      </c>
      <c r="B45" s="116">
        <v>0.43099999999999999</v>
      </c>
      <c r="C45" s="116">
        <v>0.432</v>
      </c>
      <c r="D45" s="116">
        <v>0.433</v>
      </c>
      <c r="E45" s="116">
        <v>0.435</v>
      </c>
      <c r="F45" s="116">
        <v>0.436</v>
      </c>
      <c r="G45" s="116">
        <v>0.437</v>
      </c>
      <c r="H45" s="116">
        <v>0.438</v>
      </c>
      <c r="I45" s="116">
        <v>0.439</v>
      </c>
      <c r="J45" s="116">
        <v>0.441</v>
      </c>
      <c r="K45" s="116">
        <v>0.442</v>
      </c>
      <c r="L45" s="116">
        <v>0.443</v>
      </c>
      <c r="M45" s="116">
        <v>0.44400000000000001</v>
      </c>
    </row>
    <row r="46" spans="1:13" x14ac:dyDescent="0.25">
      <c r="A46" s="114">
        <v>40</v>
      </c>
      <c r="B46" s="116">
        <v>0.44600000000000001</v>
      </c>
      <c r="C46" s="116">
        <v>0.44700000000000001</v>
      </c>
      <c r="D46" s="116">
        <v>0.44800000000000001</v>
      </c>
      <c r="E46" s="116">
        <v>0.44900000000000001</v>
      </c>
      <c r="F46" s="116">
        <v>0.45100000000000001</v>
      </c>
      <c r="G46" s="116">
        <v>0.45200000000000001</v>
      </c>
      <c r="H46" s="116">
        <v>0.45300000000000001</v>
      </c>
      <c r="I46" s="116">
        <v>0.45500000000000002</v>
      </c>
      <c r="J46" s="116">
        <v>0.45600000000000002</v>
      </c>
      <c r="K46" s="116">
        <v>0.45700000000000002</v>
      </c>
      <c r="L46" s="116">
        <v>0.45900000000000002</v>
      </c>
      <c r="M46" s="116">
        <v>0.46</v>
      </c>
    </row>
    <row r="47" spans="1:13" x14ac:dyDescent="0.25">
      <c r="A47" s="114">
        <v>41</v>
      </c>
      <c r="B47" s="116">
        <v>0.46100000000000002</v>
      </c>
      <c r="C47" s="116">
        <v>0.46200000000000002</v>
      </c>
      <c r="D47" s="116">
        <v>0.46400000000000002</v>
      </c>
      <c r="E47" s="116">
        <v>0.46500000000000002</v>
      </c>
      <c r="F47" s="116">
        <v>0.46700000000000003</v>
      </c>
      <c r="G47" s="116">
        <v>0.46800000000000003</v>
      </c>
      <c r="H47" s="116">
        <v>0.46899999999999997</v>
      </c>
      <c r="I47" s="116">
        <v>0.47099999999999997</v>
      </c>
      <c r="J47" s="116">
        <v>0.47199999999999998</v>
      </c>
      <c r="K47" s="116">
        <v>0.47299999999999998</v>
      </c>
      <c r="L47" s="116">
        <v>0.47499999999999998</v>
      </c>
      <c r="M47" s="116">
        <v>0.47599999999999998</v>
      </c>
    </row>
    <row r="48" spans="1:13" x14ac:dyDescent="0.25">
      <c r="A48" s="114">
        <v>42</v>
      </c>
      <c r="B48" s="116">
        <v>0.47699999999999998</v>
      </c>
      <c r="C48" s="116">
        <v>0.47899999999999998</v>
      </c>
      <c r="D48" s="116">
        <v>0.48</v>
      </c>
      <c r="E48" s="116">
        <v>0.48199999999999998</v>
      </c>
      <c r="F48" s="116">
        <v>0.48299999999999998</v>
      </c>
      <c r="G48" s="116">
        <v>0.48499999999999999</v>
      </c>
      <c r="H48" s="116">
        <v>0.48599999999999999</v>
      </c>
      <c r="I48" s="116">
        <v>0.48699999999999999</v>
      </c>
      <c r="J48" s="116">
        <v>0.48899999999999999</v>
      </c>
      <c r="K48" s="116">
        <v>0.49</v>
      </c>
      <c r="L48" s="116">
        <v>0.49199999999999999</v>
      </c>
      <c r="M48" s="116">
        <v>0.49299999999999999</v>
      </c>
    </row>
    <row r="49" spans="1:13" x14ac:dyDescent="0.25">
      <c r="A49" s="114">
        <v>43</v>
      </c>
      <c r="B49" s="116">
        <v>0.495</v>
      </c>
      <c r="C49" s="116">
        <v>0.496</v>
      </c>
      <c r="D49" s="116">
        <v>0.498</v>
      </c>
      <c r="E49" s="116">
        <v>0.499</v>
      </c>
      <c r="F49" s="116">
        <v>0.501</v>
      </c>
      <c r="G49" s="116">
        <v>0.502</v>
      </c>
      <c r="H49" s="116">
        <v>0.503</v>
      </c>
      <c r="I49" s="116">
        <v>0.505</v>
      </c>
      <c r="J49" s="116">
        <v>0.50600000000000001</v>
      </c>
      <c r="K49" s="116">
        <v>0.50800000000000001</v>
      </c>
      <c r="L49" s="116">
        <v>0.50900000000000001</v>
      </c>
      <c r="M49" s="116">
        <v>0.51100000000000001</v>
      </c>
    </row>
    <row r="50" spans="1:13" x14ac:dyDescent="0.25">
      <c r="A50" s="114">
        <v>44</v>
      </c>
      <c r="B50" s="116">
        <v>0.51200000000000001</v>
      </c>
      <c r="C50" s="116">
        <v>0.51400000000000001</v>
      </c>
      <c r="D50" s="116">
        <v>0.51600000000000001</v>
      </c>
      <c r="E50" s="116">
        <v>0.51700000000000002</v>
      </c>
      <c r="F50" s="116">
        <v>0.51900000000000002</v>
      </c>
      <c r="G50" s="116">
        <v>0.52</v>
      </c>
      <c r="H50" s="116">
        <v>0.52200000000000002</v>
      </c>
      <c r="I50" s="116">
        <v>0.52400000000000002</v>
      </c>
      <c r="J50" s="116">
        <v>0.52500000000000002</v>
      </c>
      <c r="K50" s="116">
        <v>0.52700000000000002</v>
      </c>
      <c r="L50" s="116">
        <v>0.52800000000000002</v>
      </c>
      <c r="M50" s="116">
        <v>0.53</v>
      </c>
    </row>
    <row r="51" spans="1:13" x14ac:dyDescent="0.25">
      <c r="A51" s="114">
        <v>45</v>
      </c>
      <c r="B51" s="116">
        <v>0.53100000000000003</v>
      </c>
      <c r="C51" s="116">
        <v>0.53300000000000003</v>
      </c>
      <c r="D51" s="116">
        <v>0.53500000000000003</v>
      </c>
      <c r="E51" s="116">
        <v>0.53600000000000003</v>
      </c>
      <c r="F51" s="116">
        <v>0.53800000000000003</v>
      </c>
      <c r="G51" s="116">
        <v>0.54</v>
      </c>
      <c r="H51" s="116">
        <v>0.54100000000000004</v>
      </c>
      <c r="I51" s="116">
        <v>0.54300000000000004</v>
      </c>
      <c r="J51" s="116">
        <v>0.54500000000000004</v>
      </c>
      <c r="K51" s="116">
        <v>0.54600000000000004</v>
      </c>
      <c r="L51" s="116">
        <v>0.54800000000000004</v>
      </c>
      <c r="M51" s="116">
        <v>0.55000000000000004</v>
      </c>
    </row>
    <row r="52" spans="1:13" x14ac:dyDescent="0.25">
      <c r="A52" s="114">
        <v>46</v>
      </c>
      <c r="B52" s="116">
        <v>0.55100000000000005</v>
      </c>
      <c r="C52" s="116">
        <v>0.55300000000000005</v>
      </c>
      <c r="D52" s="116">
        <v>0.55500000000000005</v>
      </c>
      <c r="E52" s="116">
        <v>0.55700000000000005</v>
      </c>
      <c r="F52" s="116">
        <v>0.55800000000000005</v>
      </c>
      <c r="G52" s="116">
        <v>0.56000000000000005</v>
      </c>
      <c r="H52" s="116">
        <v>0.56200000000000006</v>
      </c>
      <c r="I52" s="116">
        <v>0.56399999999999995</v>
      </c>
      <c r="J52" s="116">
        <v>0.56499999999999995</v>
      </c>
      <c r="K52" s="116">
        <v>0.56699999999999995</v>
      </c>
      <c r="L52" s="116">
        <v>0.56899999999999995</v>
      </c>
      <c r="M52" s="116">
        <v>0.57099999999999995</v>
      </c>
    </row>
    <row r="53" spans="1:13" x14ac:dyDescent="0.25">
      <c r="A53" s="114">
        <v>47</v>
      </c>
      <c r="B53" s="116">
        <v>0.57199999999999995</v>
      </c>
      <c r="C53" s="116">
        <v>0.57399999999999995</v>
      </c>
      <c r="D53" s="116">
        <v>0.57599999999999996</v>
      </c>
      <c r="E53" s="116">
        <v>0.57799999999999996</v>
      </c>
      <c r="F53" s="116">
        <v>0.57999999999999996</v>
      </c>
      <c r="G53" s="116">
        <v>0.58199999999999996</v>
      </c>
      <c r="H53" s="116">
        <v>0.58299999999999996</v>
      </c>
      <c r="I53" s="116">
        <v>0.58499999999999996</v>
      </c>
      <c r="J53" s="116">
        <v>0.58699999999999997</v>
      </c>
      <c r="K53" s="116">
        <v>0.58899999999999997</v>
      </c>
      <c r="L53" s="116">
        <v>0.59099999999999997</v>
      </c>
      <c r="M53" s="116">
        <v>0.59299999999999997</v>
      </c>
    </row>
    <row r="54" spans="1:13" x14ac:dyDescent="0.25">
      <c r="A54" s="114">
        <v>48</v>
      </c>
      <c r="B54" s="116">
        <v>0.59499999999999997</v>
      </c>
      <c r="C54" s="116">
        <v>0.59699999999999998</v>
      </c>
      <c r="D54" s="116">
        <v>0.59899999999999998</v>
      </c>
      <c r="E54" s="116">
        <v>0.6</v>
      </c>
      <c r="F54" s="116">
        <v>0.60199999999999998</v>
      </c>
      <c r="G54" s="116">
        <v>0.60399999999999998</v>
      </c>
      <c r="H54" s="116">
        <v>0.60599999999999998</v>
      </c>
      <c r="I54" s="116">
        <v>0.60799999999999998</v>
      </c>
      <c r="J54" s="116">
        <v>0.61</v>
      </c>
      <c r="K54" s="116">
        <v>0.61199999999999999</v>
      </c>
      <c r="L54" s="116">
        <v>0.61399999999999999</v>
      </c>
      <c r="M54" s="116">
        <v>0.61599999999999999</v>
      </c>
    </row>
    <row r="55" spans="1:13" x14ac:dyDescent="0.25">
      <c r="A55" s="114">
        <v>49</v>
      </c>
      <c r="B55" s="116">
        <v>0.61799999999999999</v>
      </c>
      <c r="C55" s="116">
        <v>0.62</v>
      </c>
      <c r="D55" s="116">
        <v>0.622</v>
      </c>
      <c r="E55" s="116">
        <v>0.624</v>
      </c>
      <c r="F55" s="116">
        <v>0.626</v>
      </c>
      <c r="G55" s="116">
        <v>0.628</v>
      </c>
      <c r="H55" s="116">
        <v>0.63100000000000001</v>
      </c>
      <c r="I55" s="116">
        <v>0.63300000000000001</v>
      </c>
      <c r="J55" s="116">
        <v>0.63500000000000001</v>
      </c>
      <c r="K55" s="116">
        <v>0.63700000000000001</v>
      </c>
      <c r="L55" s="116">
        <v>0.63900000000000001</v>
      </c>
      <c r="M55" s="116">
        <v>0.64100000000000001</v>
      </c>
    </row>
    <row r="56" spans="1:13" x14ac:dyDescent="0.25">
      <c r="A56" s="114">
        <v>50</v>
      </c>
      <c r="B56" s="116">
        <v>0.64300000000000002</v>
      </c>
      <c r="C56" s="116">
        <v>0.64500000000000002</v>
      </c>
      <c r="D56" s="116">
        <v>0.64700000000000002</v>
      </c>
      <c r="E56" s="116">
        <v>0.65</v>
      </c>
      <c r="F56" s="116">
        <v>0.65200000000000002</v>
      </c>
      <c r="G56" s="116">
        <v>0.65400000000000003</v>
      </c>
      <c r="H56" s="116">
        <v>0.65600000000000003</v>
      </c>
      <c r="I56" s="116">
        <v>0.65800000000000003</v>
      </c>
      <c r="J56" s="116">
        <v>0.66</v>
      </c>
      <c r="K56" s="116">
        <v>0.66300000000000003</v>
      </c>
      <c r="L56" s="116">
        <v>0.66500000000000004</v>
      </c>
      <c r="M56" s="116">
        <v>0.66700000000000004</v>
      </c>
    </row>
    <row r="57" spans="1:13" x14ac:dyDescent="0.25">
      <c r="A57" s="114">
        <v>51</v>
      </c>
      <c r="B57" s="116">
        <v>0.66900000000000004</v>
      </c>
      <c r="C57" s="116">
        <v>0.67200000000000004</v>
      </c>
      <c r="D57" s="116">
        <v>0.67400000000000004</v>
      </c>
      <c r="E57" s="116">
        <v>0.67600000000000005</v>
      </c>
      <c r="F57" s="116">
        <v>0.67900000000000005</v>
      </c>
      <c r="G57" s="116">
        <v>0.68100000000000005</v>
      </c>
      <c r="H57" s="116">
        <v>0.68300000000000005</v>
      </c>
      <c r="I57" s="116">
        <v>0.68600000000000005</v>
      </c>
      <c r="J57" s="116">
        <v>0.68799999999999994</v>
      </c>
      <c r="K57" s="116">
        <v>0.69</v>
      </c>
      <c r="L57" s="116">
        <v>0.69299999999999995</v>
      </c>
      <c r="M57" s="116">
        <v>0.69499999999999995</v>
      </c>
    </row>
    <row r="58" spans="1:13" x14ac:dyDescent="0.25">
      <c r="A58" s="114">
        <v>52</v>
      </c>
      <c r="B58" s="116">
        <v>0.69699999999999995</v>
      </c>
      <c r="C58" s="116">
        <v>0.7</v>
      </c>
      <c r="D58" s="116">
        <v>0.70199999999999996</v>
      </c>
      <c r="E58" s="116">
        <v>0.70499999999999996</v>
      </c>
      <c r="F58" s="116">
        <v>0.70699999999999996</v>
      </c>
      <c r="G58" s="116">
        <v>0.71</v>
      </c>
      <c r="H58" s="116">
        <v>0.71199999999999997</v>
      </c>
      <c r="I58" s="116">
        <v>0.71499999999999997</v>
      </c>
      <c r="J58" s="116">
        <v>0.71699999999999997</v>
      </c>
      <c r="K58" s="116">
        <v>0.72</v>
      </c>
      <c r="L58" s="116">
        <v>0.72199999999999998</v>
      </c>
      <c r="M58" s="116">
        <v>0.72499999999999998</v>
      </c>
    </row>
    <row r="59" spans="1:13" x14ac:dyDescent="0.25">
      <c r="A59" s="114">
        <v>53</v>
      </c>
      <c r="B59" s="116">
        <v>0.72699999999999998</v>
      </c>
      <c r="C59" s="116">
        <v>0.73</v>
      </c>
      <c r="D59" s="116">
        <v>0.73199999999999998</v>
      </c>
      <c r="E59" s="116">
        <v>0.73499999999999999</v>
      </c>
      <c r="F59" s="116">
        <v>0.73799999999999999</v>
      </c>
      <c r="G59" s="116">
        <v>0.74</v>
      </c>
      <c r="H59" s="116">
        <v>0.74299999999999999</v>
      </c>
      <c r="I59" s="116">
        <v>0.746</v>
      </c>
      <c r="J59" s="116">
        <v>0.748</v>
      </c>
      <c r="K59" s="116">
        <v>0.751</v>
      </c>
      <c r="L59" s="116">
        <v>0.753</v>
      </c>
      <c r="M59" s="116">
        <v>0.75600000000000001</v>
      </c>
    </row>
    <row r="60" spans="1:13" x14ac:dyDescent="0.25">
      <c r="A60" s="114">
        <v>54</v>
      </c>
      <c r="B60" s="116">
        <v>0.75900000000000001</v>
      </c>
      <c r="C60" s="116">
        <v>0.76200000000000001</v>
      </c>
      <c r="D60" s="116">
        <v>0.76400000000000001</v>
      </c>
      <c r="E60" s="116">
        <v>0.76700000000000002</v>
      </c>
      <c r="F60" s="116">
        <v>0.77</v>
      </c>
      <c r="G60" s="116">
        <v>0.77300000000000002</v>
      </c>
      <c r="H60" s="116">
        <v>0.77600000000000002</v>
      </c>
      <c r="I60" s="116">
        <v>0.77800000000000002</v>
      </c>
      <c r="J60" s="116">
        <v>0.78100000000000003</v>
      </c>
      <c r="K60" s="116">
        <v>0.78400000000000003</v>
      </c>
      <c r="L60" s="116">
        <v>0.78700000000000003</v>
      </c>
      <c r="M60" s="116">
        <v>0.79</v>
      </c>
    </row>
    <row r="61" spans="1:13" x14ac:dyDescent="0.25">
      <c r="A61" s="114">
        <v>55</v>
      </c>
      <c r="B61" s="116">
        <v>0.79300000000000004</v>
      </c>
      <c r="C61" s="116">
        <v>0.79600000000000004</v>
      </c>
      <c r="D61" s="116">
        <v>0.79900000000000004</v>
      </c>
      <c r="E61" s="116">
        <v>0.80200000000000005</v>
      </c>
      <c r="F61" s="116">
        <v>0.80500000000000005</v>
      </c>
      <c r="G61" s="116">
        <v>0.80800000000000005</v>
      </c>
      <c r="H61" s="116">
        <v>0.81100000000000005</v>
      </c>
      <c r="I61" s="116">
        <v>0.81399999999999995</v>
      </c>
      <c r="J61" s="116">
        <v>0.81699999999999995</v>
      </c>
      <c r="K61" s="116">
        <v>0.82</v>
      </c>
      <c r="L61" s="116">
        <v>0.82299999999999995</v>
      </c>
      <c r="M61" s="116">
        <v>0.82599999999999996</v>
      </c>
    </row>
    <row r="62" spans="1:13" x14ac:dyDescent="0.25">
      <c r="A62" s="114">
        <v>56</v>
      </c>
      <c r="B62" s="116">
        <v>0.82899999999999996</v>
      </c>
      <c r="C62" s="116">
        <v>0.83199999999999996</v>
      </c>
      <c r="D62" s="116">
        <v>0.83499999999999996</v>
      </c>
      <c r="E62" s="116">
        <v>0.83799999999999997</v>
      </c>
      <c r="F62" s="116">
        <v>0.84199999999999997</v>
      </c>
      <c r="G62" s="116">
        <v>0.84499999999999997</v>
      </c>
      <c r="H62" s="116">
        <v>0.84799999999999998</v>
      </c>
      <c r="I62" s="116">
        <v>0.85099999999999998</v>
      </c>
      <c r="J62" s="116">
        <v>0.85499999999999998</v>
      </c>
      <c r="K62" s="116">
        <v>0.85799999999999998</v>
      </c>
      <c r="L62" s="116">
        <v>0.86099999999999999</v>
      </c>
      <c r="M62" s="116">
        <v>0.86399999999999999</v>
      </c>
    </row>
    <row r="63" spans="1:13" x14ac:dyDescent="0.25">
      <c r="A63" s="114">
        <v>57</v>
      </c>
      <c r="B63" s="116">
        <v>0.86799999999999999</v>
      </c>
      <c r="C63" s="116">
        <v>0.871</v>
      </c>
      <c r="D63" s="116">
        <v>0.874</v>
      </c>
      <c r="E63" s="116">
        <v>0.878</v>
      </c>
      <c r="F63" s="116">
        <v>0.88100000000000001</v>
      </c>
      <c r="G63" s="116">
        <v>0.88500000000000001</v>
      </c>
      <c r="H63" s="116">
        <v>0.88800000000000001</v>
      </c>
      <c r="I63" s="116">
        <v>0.89200000000000002</v>
      </c>
      <c r="J63" s="116">
        <v>0.89500000000000002</v>
      </c>
      <c r="K63" s="116">
        <v>0.89900000000000002</v>
      </c>
      <c r="L63" s="116">
        <v>0.90200000000000002</v>
      </c>
      <c r="M63" s="116">
        <v>0.90600000000000003</v>
      </c>
    </row>
    <row r="64" spans="1:13" x14ac:dyDescent="0.25">
      <c r="A64" s="114">
        <v>58</v>
      </c>
      <c r="B64" s="116">
        <v>0.90900000000000003</v>
      </c>
      <c r="C64" s="116">
        <v>0.91300000000000003</v>
      </c>
      <c r="D64" s="116">
        <v>0.91700000000000004</v>
      </c>
      <c r="E64" s="116">
        <v>0.92</v>
      </c>
      <c r="F64" s="116">
        <v>0.92400000000000004</v>
      </c>
      <c r="G64" s="116">
        <v>0.92800000000000005</v>
      </c>
      <c r="H64" s="116">
        <v>0.93100000000000005</v>
      </c>
      <c r="I64" s="116">
        <v>0.93500000000000005</v>
      </c>
      <c r="J64" s="116">
        <v>0.93899999999999995</v>
      </c>
      <c r="K64" s="116">
        <v>0.94299999999999995</v>
      </c>
      <c r="L64" s="116">
        <v>0.94599999999999995</v>
      </c>
      <c r="M64" s="116">
        <v>0.95</v>
      </c>
    </row>
    <row r="65" spans="1:13" x14ac:dyDescent="0.25">
      <c r="A65" s="114">
        <v>59</v>
      </c>
      <c r="B65" s="116">
        <v>0.95399999999999996</v>
      </c>
      <c r="C65" s="116">
        <v>0.95799999999999996</v>
      </c>
      <c r="D65" s="116">
        <v>0.96199999999999997</v>
      </c>
      <c r="E65" s="116">
        <v>0.96599999999999997</v>
      </c>
      <c r="F65" s="116">
        <v>0.97</v>
      </c>
      <c r="G65" s="116">
        <v>0.97399999999999998</v>
      </c>
      <c r="H65" s="116">
        <v>0.97799999999999998</v>
      </c>
      <c r="I65" s="116">
        <v>0.98199999999999998</v>
      </c>
      <c r="J65" s="116">
        <v>0.98599999999999999</v>
      </c>
      <c r="K65" s="116">
        <v>0.99</v>
      </c>
      <c r="L65" s="116">
        <v>0.99399999999999999</v>
      </c>
      <c r="M65" s="116">
        <v>0.998</v>
      </c>
    </row>
    <row r="66" spans="1:13" x14ac:dyDescent="0.25">
      <c r="A66" s="114">
        <v>60</v>
      </c>
      <c r="B66" s="116">
        <v>1</v>
      </c>
      <c r="C66" s="116"/>
      <c r="D66" s="116"/>
      <c r="E66" s="116"/>
      <c r="F66" s="116"/>
      <c r="G66" s="116"/>
      <c r="H66" s="116"/>
      <c r="I66" s="116"/>
      <c r="J66" s="116"/>
      <c r="K66" s="116"/>
      <c r="L66" s="116"/>
      <c r="M66" s="116"/>
    </row>
  </sheetData>
  <sheetProtection algorithmName="SHA-512" hashValue="J5iFMdvygbEE55k7eFt+G1c0kkuv3rMtSdk2n6hjGhfiW1He5GUSgiuXgnc3NmAIHgSLML01nKCVlCBiidJ7iQ==" saltValue="yrvpqzYmE6YtwqarUQ3NEg==" spinCount="100000" sheet="1" objects="1" scenarios="1"/>
  <conditionalFormatting sqref="A6:A16">
    <cfRule type="expression" dxfId="657" priority="17" stopIfTrue="1">
      <formula>MOD(ROW(),2)=0</formula>
    </cfRule>
    <cfRule type="expression" dxfId="656" priority="18" stopIfTrue="1">
      <formula>MOD(ROW(),2)&lt;&gt;0</formula>
    </cfRule>
  </conditionalFormatting>
  <conditionalFormatting sqref="B6:M16 C17:M20">
    <cfRule type="expression" dxfId="655" priority="19" stopIfTrue="1">
      <formula>MOD(ROW(),2)=0</formula>
    </cfRule>
    <cfRule type="expression" dxfId="654" priority="20" stopIfTrue="1">
      <formula>MOD(ROW(),2)&lt;&gt;0</formula>
    </cfRule>
  </conditionalFormatting>
  <conditionalFormatting sqref="A17:A20">
    <cfRule type="expression" dxfId="653" priority="7" stopIfTrue="1">
      <formula>MOD(ROW(),2)=0</formula>
    </cfRule>
    <cfRule type="expression" dxfId="652" priority="8" stopIfTrue="1">
      <formula>MOD(ROW(),2)&lt;&gt;0</formula>
    </cfRule>
  </conditionalFormatting>
  <conditionalFormatting sqref="B17:B19">
    <cfRule type="expression" dxfId="651" priority="9" stopIfTrue="1">
      <formula>MOD(ROW(),2)=0</formula>
    </cfRule>
    <cfRule type="expression" dxfId="650" priority="10" stopIfTrue="1">
      <formula>MOD(ROW(),2)&lt;&gt;0</formula>
    </cfRule>
  </conditionalFormatting>
  <conditionalFormatting sqref="B20">
    <cfRule type="expression" dxfId="649" priority="5" stopIfTrue="1">
      <formula>MOD(ROW(),2)=0</formula>
    </cfRule>
    <cfRule type="expression" dxfId="648" priority="6" stopIfTrue="1">
      <formula>MOD(ROW(),2)&lt;&gt;0</formula>
    </cfRule>
  </conditionalFormatting>
  <conditionalFormatting sqref="A25:A66">
    <cfRule type="expression" dxfId="647" priority="1" stopIfTrue="1">
      <formula>MOD(ROW(),2)=0</formula>
    </cfRule>
    <cfRule type="expression" dxfId="646" priority="2" stopIfTrue="1">
      <formula>MOD(ROW(),2)&lt;&gt;0</formula>
    </cfRule>
  </conditionalFormatting>
  <conditionalFormatting sqref="B25:M66">
    <cfRule type="expression" dxfId="645" priority="3" stopIfTrue="1">
      <formula>MOD(ROW(),2)=0</formula>
    </cfRule>
    <cfRule type="expression" dxfId="6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31"/>
  <dimension ref="A1:M71"/>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Scheme pays AA - x-604</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48</v>
      </c>
      <c r="C8" s="90"/>
      <c r="D8" s="90"/>
      <c r="E8" s="90"/>
      <c r="F8" s="90"/>
      <c r="G8" s="90"/>
      <c r="H8" s="90"/>
      <c r="I8" s="90"/>
      <c r="J8" s="90"/>
      <c r="K8" s="90"/>
      <c r="L8" s="90"/>
      <c r="M8" s="90"/>
    </row>
    <row r="9" spans="1:13" x14ac:dyDescent="0.25">
      <c r="A9" s="88" t="s">
        <v>17</v>
      </c>
      <c r="B9" s="90" t="s">
        <v>666</v>
      </c>
      <c r="C9" s="90"/>
      <c r="D9" s="90"/>
      <c r="E9" s="90"/>
      <c r="F9" s="90"/>
      <c r="G9" s="90"/>
      <c r="H9" s="90"/>
      <c r="I9" s="90"/>
      <c r="J9" s="90"/>
      <c r="K9" s="90"/>
      <c r="L9" s="90"/>
      <c r="M9" s="90"/>
    </row>
    <row r="10" spans="1:13" x14ac:dyDescent="0.25">
      <c r="A10" s="88" t="s">
        <v>2</v>
      </c>
      <c r="B10" s="90" t="s">
        <v>677</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674</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604</v>
      </c>
      <c r="C14" s="90"/>
      <c r="D14" s="90"/>
      <c r="E14" s="90"/>
      <c r="F14" s="90"/>
      <c r="G14" s="90"/>
      <c r="H14" s="90"/>
      <c r="I14" s="90"/>
      <c r="J14" s="90"/>
      <c r="K14" s="90"/>
      <c r="L14" s="90"/>
      <c r="M14" s="90"/>
    </row>
    <row r="15" spans="1:13" x14ac:dyDescent="0.25">
      <c r="A15" s="88" t="s">
        <v>53</v>
      </c>
      <c r="B15" s="90" t="s">
        <v>678</v>
      </c>
      <c r="C15" s="90"/>
      <c r="D15" s="90"/>
      <c r="E15" s="90"/>
      <c r="F15" s="90"/>
      <c r="G15" s="90"/>
      <c r="H15" s="90"/>
      <c r="I15" s="90"/>
      <c r="J15" s="90"/>
      <c r="K15" s="90"/>
      <c r="L15" s="90"/>
      <c r="M15" s="90"/>
    </row>
    <row r="16" spans="1:13" x14ac:dyDescent="0.25">
      <c r="A16" s="88" t="s">
        <v>54</v>
      </c>
      <c r="B16" s="90" t="s">
        <v>679</v>
      </c>
      <c r="C16" s="90"/>
      <c r="D16" s="90"/>
      <c r="E16" s="90"/>
      <c r="F16" s="90"/>
      <c r="G16" s="90"/>
      <c r="H16" s="90"/>
      <c r="I16" s="90"/>
      <c r="J16" s="90"/>
      <c r="K16" s="90"/>
      <c r="L16" s="90"/>
      <c r="M16" s="90"/>
    </row>
    <row r="17" spans="1:13" ht="26.4" x14ac:dyDescent="0.25">
      <c r="A17" s="88" t="s">
        <v>1131</v>
      </c>
      <c r="B17" s="90" t="s">
        <v>1140</v>
      </c>
      <c r="C17" s="90"/>
      <c r="D17" s="90"/>
      <c r="E17" s="90"/>
      <c r="F17" s="90"/>
      <c r="G17" s="90"/>
      <c r="H17" s="90"/>
      <c r="I17" s="90"/>
      <c r="J17" s="90"/>
      <c r="K17" s="90"/>
      <c r="L17" s="90"/>
      <c r="M17" s="90"/>
    </row>
    <row r="18" spans="1:13" x14ac:dyDescent="0.25">
      <c r="A18" s="88" t="s">
        <v>19</v>
      </c>
      <c r="B18" s="181">
        <v>45135</v>
      </c>
      <c r="C18" s="90"/>
      <c r="D18" s="90"/>
      <c r="E18" s="90"/>
      <c r="F18" s="90"/>
      <c r="G18" s="90"/>
      <c r="H18" s="90"/>
      <c r="I18" s="90"/>
      <c r="J18" s="90"/>
      <c r="K18" s="90"/>
      <c r="L18" s="90"/>
      <c r="M18" s="90"/>
    </row>
    <row r="19" spans="1:13" ht="26.4" x14ac:dyDescent="0.25">
      <c r="A19" s="88" t="s">
        <v>20</v>
      </c>
      <c r="B19" s="181">
        <v>45135</v>
      </c>
      <c r="C19" s="90"/>
      <c r="D19" s="90"/>
      <c r="E19" s="90"/>
      <c r="F19" s="90"/>
      <c r="G19" s="90"/>
      <c r="H19" s="90"/>
      <c r="I19" s="90"/>
      <c r="J19" s="90"/>
      <c r="K19" s="90"/>
      <c r="L19" s="90"/>
      <c r="M19" s="90"/>
    </row>
    <row r="20" spans="1:13" x14ac:dyDescent="0.25">
      <c r="A20" s="88" t="s">
        <v>264</v>
      </c>
      <c r="B20" s="97" t="s">
        <v>1126</v>
      </c>
      <c r="C20" s="90"/>
      <c r="D20" s="90"/>
      <c r="E20" s="90"/>
      <c r="F20" s="90"/>
      <c r="G20" s="90"/>
      <c r="H20" s="90"/>
      <c r="I20" s="90"/>
      <c r="J20" s="90"/>
      <c r="K20" s="90"/>
      <c r="L20" s="90"/>
      <c r="M20" s="90"/>
    </row>
    <row r="22" spans="1:13" x14ac:dyDescent="0.25">
      <c r="B22" s="117" t="str">
        <f>HYPERLINK("#'Factor List'!A1","Back to Factor List")</f>
        <v>Back to Factor List</v>
      </c>
    </row>
    <row r="25" spans="1:13" x14ac:dyDescent="0.25">
      <c r="A25" s="113" t="s">
        <v>415</v>
      </c>
      <c r="B25" s="113">
        <v>0</v>
      </c>
      <c r="C25" s="113">
        <v>1</v>
      </c>
      <c r="D25" s="113">
        <v>2</v>
      </c>
      <c r="E25" s="113">
        <v>3</v>
      </c>
      <c r="F25" s="113">
        <v>4</v>
      </c>
      <c r="G25" s="113">
        <v>5</v>
      </c>
      <c r="H25" s="113">
        <v>6</v>
      </c>
      <c r="I25" s="113">
        <v>7</v>
      </c>
      <c r="J25" s="113">
        <v>8</v>
      </c>
      <c r="K25" s="113">
        <v>9</v>
      </c>
      <c r="L25" s="113">
        <v>10</v>
      </c>
      <c r="M25" s="113">
        <v>11</v>
      </c>
    </row>
    <row r="26" spans="1:13" x14ac:dyDescent="0.25">
      <c r="A26" s="114">
        <v>20</v>
      </c>
      <c r="B26" s="116">
        <v>0.192</v>
      </c>
      <c r="C26" s="116">
        <v>0.193</v>
      </c>
      <c r="D26" s="116">
        <v>0.193</v>
      </c>
      <c r="E26" s="116">
        <v>0.19400000000000001</v>
      </c>
      <c r="F26" s="116">
        <v>0.19400000000000001</v>
      </c>
      <c r="G26" s="116">
        <v>0.19500000000000001</v>
      </c>
      <c r="H26" s="116">
        <v>0.19500000000000001</v>
      </c>
      <c r="I26" s="116">
        <v>0.19500000000000001</v>
      </c>
      <c r="J26" s="116">
        <v>0.19600000000000001</v>
      </c>
      <c r="K26" s="116">
        <v>0.19600000000000001</v>
      </c>
      <c r="L26" s="116">
        <v>0.19700000000000001</v>
      </c>
      <c r="M26" s="116">
        <v>0.19700000000000001</v>
      </c>
    </row>
    <row r="27" spans="1:13" x14ac:dyDescent="0.25">
      <c r="A27" s="114">
        <v>21</v>
      </c>
      <c r="B27" s="116">
        <v>0.19800000000000001</v>
      </c>
      <c r="C27" s="116">
        <v>0.19800000000000001</v>
      </c>
      <c r="D27" s="116">
        <v>0.19800000000000001</v>
      </c>
      <c r="E27" s="116">
        <v>0.19900000000000001</v>
      </c>
      <c r="F27" s="116">
        <v>0.19900000000000001</v>
      </c>
      <c r="G27" s="116">
        <v>0.2</v>
      </c>
      <c r="H27" s="116">
        <v>0.2</v>
      </c>
      <c r="I27" s="116">
        <v>0.20100000000000001</v>
      </c>
      <c r="J27" s="116">
        <v>0.20100000000000001</v>
      </c>
      <c r="K27" s="116">
        <v>0.20200000000000001</v>
      </c>
      <c r="L27" s="116">
        <v>0.20200000000000001</v>
      </c>
      <c r="M27" s="116">
        <v>0.20200000000000001</v>
      </c>
    </row>
    <row r="28" spans="1:13" x14ac:dyDescent="0.25">
      <c r="A28" s="114">
        <v>22</v>
      </c>
      <c r="B28" s="116">
        <v>0.20300000000000001</v>
      </c>
      <c r="C28" s="116">
        <v>0.20300000000000001</v>
      </c>
      <c r="D28" s="116">
        <v>0.20399999999999999</v>
      </c>
      <c r="E28" s="116">
        <v>0.20399999999999999</v>
      </c>
      <c r="F28" s="116">
        <v>0.20499999999999999</v>
      </c>
      <c r="G28" s="116">
        <v>0.20499999999999999</v>
      </c>
      <c r="H28" s="116">
        <v>0.20599999999999999</v>
      </c>
      <c r="I28" s="116">
        <v>0.20599999999999999</v>
      </c>
      <c r="J28" s="116">
        <v>0.20699999999999999</v>
      </c>
      <c r="K28" s="116">
        <v>0.20699999999999999</v>
      </c>
      <c r="L28" s="116">
        <v>0.20699999999999999</v>
      </c>
      <c r="M28" s="116">
        <v>0.20799999999999999</v>
      </c>
    </row>
    <row r="29" spans="1:13" x14ac:dyDescent="0.25">
      <c r="A29" s="114">
        <v>23</v>
      </c>
      <c r="B29" s="116">
        <v>0.20799999999999999</v>
      </c>
      <c r="C29" s="116">
        <v>0.20899999999999999</v>
      </c>
      <c r="D29" s="116">
        <v>0.20899999999999999</v>
      </c>
      <c r="E29" s="116">
        <v>0.21</v>
      </c>
      <c r="F29" s="116">
        <v>0.21</v>
      </c>
      <c r="G29" s="116">
        <v>0.21099999999999999</v>
      </c>
      <c r="H29" s="116">
        <v>0.21099999999999999</v>
      </c>
      <c r="I29" s="116">
        <v>0.21199999999999999</v>
      </c>
      <c r="J29" s="116">
        <v>0.21199999999999999</v>
      </c>
      <c r="K29" s="116">
        <v>0.21299999999999999</v>
      </c>
      <c r="L29" s="116">
        <v>0.21299999999999999</v>
      </c>
      <c r="M29" s="116">
        <v>0.214</v>
      </c>
    </row>
    <row r="30" spans="1:13" x14ac:dyDescent="0.25">
      <c r="A30" s="114">
        <v>24</v>
      </c>
      <c r="B30" s="116">
        <v>0.214</v>
      </c>
      <c r="C30" s="116">
        <v>0.215</v>
      </c>
      <c r="D30" s="116">
        <v>0.215</v>
      </c>
      <c r="E30" s="116">
        <v>0.216</v>
      </c>
      <c r="F30" s="116">
        <v>0.216</v>
      </c>
      <c r="G30" s="116">
        <v>0.217</v>
      </c>
      <c r="H30" s="116">
        <v>0.217</v>
      </c>
      <c r="I30" s="116">
        <v>0.218</v>
      </c>
      <c r="J30" s="116">
        <v>0.218</v>
      </c>
      <c r="K30" s="116">
        <v>0.219</v>
      </c>
      <c r="L30" s="116">
        <v>0.219</v>
      </c>
      <c r="M30" s="116">
        <v>0.22</v>
      </c>
    </row>
    <row r="31" spans="1:13" x14ac:dyDescent="0.25">
      <c r="A31" s="114">
        <v>25</v>
      </c>
      <c r="B31" s="116">
        <v>0.22</v>
      </c>
      <c r="C31" s="116">
        <v>0.221</v>
      </c>
      <c r="D31" s="116">
        <v>0.221</v>
      </c>
      <c r="E31" s="116">
        <v>0.222</v>
      </c>
      <c r="F31" s="116">
        <v>0.222</v>
      </c>
      <c r="G31" s="116">
        <v>0.223</v>
      </c>
      <c r="H31" s="116">
        <v>0.223</v>
      </c>
      <c r="I31" s="116">
        <v>0.224</v>
      </c>
      <c r="J31" s="116">
        <v>0.224</v>
      </c>
      <c r="K31" s="116">
        <v>0.22500000000000001</v>
      </c>
      <c r="L31" s="116">
        <v>0.22500000000000001</v>
      </c>
      <c r="M31" s="116">
        <v>0.22600000000000001</v>
      </c>
    </row>
    <row r="32" spans="1:13" x14ac:dyDescent="0.25">
      <c r="A32" s="114">
        <v>26</v>
      </c>
      <c r="B32" s="116">
        <v>0.22600000000000001</v>
      </c>
      <c r="C32" s="116">
        <v>0.22700000000000001</v>
      </c>
      <c r="D32" s="116">
        <v>0.22700000000000001</v>
      </c>
      <c r="E32" s="116">
        <v>0.22800000000000001</v>
      </c>
      <c r="F32" s="116">
        <v>0.22900000000000001</v>
      </c>
      <c r="G32" s="116">
        <v>0.22900000000000001</v>
      </c>
      <c r="H32" s="116">
        <v>0.23</v>
      </c>
      <c r="I32" s="116">
        <v>0.23</v>
      </c>
      <c r="J32" s="116">
        <v>0.23100000000000001</v>
      </c>
      <c r="K32" s="116">
        <v>0.23100000000000001</v>
      </c>
      <c r="L32" s="116">
        <v>0.23200000000000001</v>
      </c>
      <c r="M32" s="116">
        <v>0.23200000000000001</v>
      </c>
    </row>
    <row r="33" spans="1:13" x14ac:dyDescent="0.25">
      <c r="A33" s="114">
        <v>27</v>
      </c>
      <c r="B33" s="116">
        <v>0.23300000000000001</v>
      </c>
      <c r="C33" s="116">
        <v>0.23300000000000001</v>
      </c>
      <c r="D33" s="116">
        <v>0.23400000000000001</v>
      </c>
      <c r="E33" s="116">
        <v>0.23499999999999999</v>
      </c>
      <c r="F33" s="116">
        <v>0.23499999999999999</v>
      </c>
      <c r="G33" s="116">
        <v>0.23599999999999999</v>
      </c>
      <c r="H33" s="116">
        <v>0.23599999999999999</v>
      </c>
      <c r="I33" s="116">
        <v>0.23699999999999999</v>
      </c>
      <c r="J33" s="116">
        <v>0.23699999999999999</v>
      </c>
      <c r="K33" s="116">
        <v>0.23799999999999999</v>
      </c>
      <c r="L33" s="116">
        <v>0.23799999999999999</v>
      </c>
      <c r="M33" s="116">
        <v>0.23899999999999999</v>
      </c>
    </row>
    <row r="34" spans="1:13" x14ac:dyDescent="0.25">
      <c r="A34" s="114">
        <v>28</v>
      </c>
      <c r="B34" s="116">
        <v>0.24</v>
      </c>
      <c r="C34" s="116">
        <v>0.24</v>
      </c>
      <c r="D34" s="116">
        <v>0.24099999999999999</v>
      </c>
      <c r="E34" s="116">
        <v>0.24099999999999999</v>
      </c>
      <c r="F34" s="116">
        <v>0.24199999999999999</v>
      </c>
      <c r="G34" s="116">
        <v>0.24299999999999999</v>
      </c>
      <c r="H34" s="116">
        <v>0.24299999999999999</v>
      </c>
      <c r="I34" s="116">
        <v>0.24399999999999999</v>
      </c>
      <c r="J34" s="116">
        <v>0.24399999999999999</v>
      </c>
      <c r="K34" s="116">
        <v>0.245</v>
      </c>
      <c r="L34" s="116">
        <v>0.245</v>
      </c>
      <c r="M34" s="116">
        <v>0.246</v>
      </c>
    </row>
    <row r="35" spans="1:13" x14ac:dyDescent="0.25">
      <c r="A35" s="114">
        <v>29</v>
      </c>
      <c r="B35" s="116">
        <v>0.247</v>
      </c>
      <c r="C35" s="116">
        <v>0.247</v>
      </c>
      <c r="D35" s="116">
        <v>0.248</v>
      </c>
      <c r="E35" s="116">
        <v>0.248</v>
      </c>
      <c r="F35" s="116">
        <v>0.249</v>
      </c>
      <c r="G35" s="116">
        <v>0.25</v>
      </c>
      <c r="H35" s="116">
        <v>0.25</v>
      </c>
      <c r="I35" s="116">
        <v>0.251</v>
      </c>
      <c r="J35" s="116">
        <v>0.252</v>
      </c>
      <c r="K35" s="116">
        <v>0.252</v>
      </c>
      <c r="L35" s="116">
        <v>0.253</v>
      </c>
      <c r="M35" s="116">
        <v>0.253</v>
      </c>
    </row>
    <row r="36" spans="1:13" x14ac:dyDescent="0.25">
      <c r="A36" s="114">
        <v>30</v>
      </c>
      <c r="B36" s="116">
        <v>0.254</v>
      </c>
      <c r="C36" s="116">
        <v>0.255</v>
      </c>
      <c r="D36" s="116">
        <v>0.255</v>
      </c>
      <c r="E36" s="116">
        <v>0.25600000000000001</v>
      </c>
      <c r="F36" s="116">
        <v>0.25600000000000001</v>
      </c>
      <c r="G36" s="116">
        <v>0.25700000000000001</v>
      </c>
      <c r="H36" s="116">
        <v>0.25800000000000001</v>
      </c>
      <c r="I36" s="116">
        <v>0.25800000000000001</v>
      </c>
      <c r="J36" s="116">
        <v>0.25900000000000001</v>
      </c>
      <c r="K36" s="116">
        <v>0.26</v>
      </c>
      <c r="L36" s="116">
        <v>0.26</v>
      </c>
      <c r="M36" s="116">
        <v>0.26100000000000001</v>
      </c>
    </row>
    <row r="37" spans="1:13" x14ac:dyDescent="0.25">
      <c r="A37" s="114">
        <v>31</v>
      </c>
      <c r="B37" s="116">
        <v>0.26200000000000001</v>
      </c>
      <c r="C37" s="116">
        <v>0.26200000000000001</v>
      </c>
      <c r="D37" s="116">
        <v>0.26300000000000001</v>
      </c>
      <c r="E37" s="116">
        <v>0.26400000000000001</v>
      </c>
      <c r="F37" s="116">
        <v>0.26400000000000001</v>
      </c>
      <c r="G37" s="116">
        <v>0.26500000000000001</v>
      </c>
      <c r="H37" s="116">
        <v>0.26600000000000001</v>
      </c>
      <c r="I37" s="116">
        <v>0.26600000000000001</v>
      </c>
      <c r="J37" s="116">
        <v>0.26700000000000002</v>
      </c>
      <c r="K37" s="116">
        <v>0.26800000000000002</v>
      </c>
      <c r="L37" s="116">
        <v>0.26800000000000002</v>
      </c>
      <c r="M37" s="116">
        <v>0.26900000000000002</v>
      </c>
    </row>
    <row r="38" spans="1:13" x14ac:dyDescent="0.25">
      <c r="A38" s="114">
        <v>32</v>
      </c>
      <c r="B38" s="116">
        <v>0.27</v>
      </c>
      <c r="C38" s="116">
        <v>0.27</v>
      </c>
      <c r="D38" s="116">
        <v>0.27100000000000002</v>
      </c>
      <c r="E38" s="116">
        <v>0.27200000000000002</v>
      </c>
      <c r="F38" s="116">
        <v>0.27200000000000002</v>
      </c>
      <c r="G38" s="116">
        <v>0.27300000000000002</v>
      </c>
      <c r="H38" s="116">
        <v>0.27400000000000002</v>
      </c>
      <c r="I38" s="116">
        <v>0.27400000000000002</v>
      </c>
      <c r="J38" s="116">
        <v>0.27500000000000002</v>
      </c>
      <c r="K38" s="116">
        <v>0.27600000000000002</v>
      </c>
      <c r="L38" s="116">
        <v>0.27600000000000002</v>
      </c>
      <c r="M38" s="116">
        <v>0.27700000000000002</v>
      </c>
    </row>
    <row r="39" spans="1:13" x14ac:dyDescent="0.25">
      <c r="A39" s="114">
        <v>33</v>
      </c>
      <c r="B39" s="116">
        <v>0.27800000000000002</v>
      </c>
      <c r="C39" s="116">
        <v>0.27900000000000003</v>
      </c>
      <c r="D39" s="116">
        <v>0.27900000000000003</v>
      </c>
      <c r="E39" s="116">
        <v>0.28000000000000003</v>
      </c>
      <c r="F39" s="116">
        <v>0.28100000000000003</v>
      </c>
      <c r="G39" s="116">
        <v>0.28100000000000003</v>
      </c>
      <c r="H39" s="116">
        <v>0.28199999999999997</v>
      </c>
      <c r="I39" s="116">
        <v>0.28299999999999997</v>
      </c>
      <c r="J39" s="116">
        <v>0.28399999999999997</v>
      </c>
      <c r="K39" s="116">
        <v>0.28399999999999997</v>
      </c>
      <c r="L39" s="116">
        <v>0.28499999999999998</v>
      </c>
      <c r="M39" s="116">
        <v>0.28599999999999998</v>
      </c>
    </row>
    <row r="40" spans="1:13" x14ac:dyDescent="0.25">
      <c r="A40" s="114">
        <v>34</v>
      </c>
      <c r="B40" s="116">
        <v>0.28599999999999998</v>
      </c>
      <c r="C40" s="116">
        <v>0.28699999999999998</v>
      </c>
      <c r="D40" s="116">
        <v>0.28799999999999998</v>
      </c>
      <c r="E40" s="116">
        <v>0.28899999999999998</v>
      </c>
      <c r="F40" s="116">
        <v>0.28899999999999998</v>
      </c>
      <c r="G40" s="116">
        <v>0.28999999999999998</v>
      </c>
      <c r="H40" s="116">
        <v>0.29099999999999998</v>
      </c>
      <c r="I40" s="116">
        <v>0.29199999999999998</v>
      </c>
      <c r="J40" s="116">
        <v>0.29299999999999998</v>
      </c>
      <c r="K40" s="116">
        <v>0.29299999999999998</v>
      </c>
      <c r="L40" s="116">
        <v>0.29399999999999998</v>
      </c>
      <c r="M40" s="116">
        <v>0.29499999999999998</v>
      </c>
    </row>
    <row r="41" spans="1:13" x14ac:dyDescent="0.25">
      <c r="A41" s="114">
        <v>35</v>
      </c>
      <c r="B41" s="116">
        <v>0.29599999999999999</v>
      </c>
      <c r="C41" s="116">
        <v>0.29599999999999999</v>
      </c>
      <c r="D41" s="116">
        <v>0.29699999999999999</v>
      </c>
      <c r="E41" s="116">
        <v>0.29799999999999999</v>
      </c>
      <c r="F41" s="116">
        <v>0.29899999999999999</v>
      </c>
      <c r="G41" s="116">
        <v>0.29899999999999999</v>
      </c>
      <c r="H41" s="116">
        <v>0.3</v>
      </c>
      <c r="I41" s="116">
        <v>0.30099999999999999</v>
      </c>
      <c r="J41" s="116">
        <v>0.30199999999999999</v>
      </c>
      <c r="K41" s="116">
        <v>0.30299999999999999</v>
      </c>
      <c r="L41" s="116">
        <v>0.30299999999999999</v>
      </c>
      <c r="M41" s="116">
        <v>0.30399999999999999</v>
      </c>
    </row>
    <row r="42" spans="1:13" x14ac:dyDescent="0.25">
      <c r="A42" s="114">
        <v>36</v>
      </c>
      <c r="B42" s="116">
        <v>0.30499999999999999</v>
      </c>
      <c r="C42" s="116">
        <v>0.30599999999999999</v>
      </c>
      <c r="D42" s="116">
        <v>0.307</v>
      </c>
      <c r="E42" s="116">
        <v>0.307</v>
      </c>
      <c r="F42" s="116">
        <v>0.308</v>
      </c>
      <c r="G42" s="116">
        <v>0.309</v>
      </c>
      <c r="H42" s="116">
        <v>0.31</v>
      </c>
      <c r="I42" s="116">
        <v>0.311</v>
      </c>
      <c r="J42" s="116">
        <v>0.312</v>
      </c>
      <c r="K42" s="116">
        <v>0.312</v>
      </c>
      <c r="L42" s="116">
        <v>0.313</v>
      </c>
      <c r="M42" s="116">
        <v>0.314</v>
      </c>
    </row>
    <row r="43" spans="1:13" x14ac:dyDescent="0.25">
      <c r="A43" s="114">
        <v>37</v>
      </c>
      <c r="B43" s="116">
        <v>0.315</v>
      </c>
      <c r="C43" s="116">
        <v>0.316</v>
      </c>
      <c r="D43" s="116">
        <v>0.317</v>
      </c>
      <c r="E43" s="116">
        <v>0.317</v>
      </c>
      <c r="F43" s="116">
        <v>0.318</v>
      </c>
      <c r="G43" s="116">
        <v>0.31900000000000001</v>
      </c>
      <c r="H43" s="116">
        <v>0.32</v>
      </c>
      <c r="I43" s="116">
        <v>0.32100000000000001</v>
      </c>
      <c r="J43" s="116">
        <v>0.32200000000000001</v>
      </c>
      <c r="K43" s="116">
        <v>0.32300000000000001</v>
      </c>
      <c r="L43" s="116">
        <v>0.32300000000000001</v>
      </c>
      <c r="M43" s="116">
        <v>0.32400000000000001</v>
      </c>
    </row>
    <row r="44" spans="1:13" x14ac:dyDescent="0.25">
      <c r="A44" s="114">
        <v>38</v>
      </c>
      <c r="B44" s="116">
        <v>0.32500000000000001</v>
      </c>
      <c r="C44" s="116">
        <v>0.32600000000000001</v>
      </c>
      <c r="D44" s="116">
        <v>0.32700000000000001</v>
      </c>
      <c r="E44" s="116">
        <v>0.32800000000000001</v>
      </c>
      <c r="F44" s="116">
        <v>0.32900000000000001</v>
      </c>
      <c r="G44" s="116">
        <v>0.33</v>
      </c>
      <c r="H44" s="116">
        <v>0.33100000000000002</v>
      </c>
      <c r="I44" s="116">
        <v>0.33100000000000002</v>
      </c>
      <c r="J44" s="116">
        <v>0.33200000000000002</v>
      </c>
      <c r="K44" s="116">
        <v>0.33300000000000002</v>
      </c>
      <c r="L44" s="116">
        <v>0.33400000000000002</v>
      </c>
      <c r="M44" s="116">
        <v>0.33500000000000002</v>
      </c>
    </row>
    <row r="45" spans="1:13" x14ac:dyDescent="0.25">
      <c r="A45" s="114">
        <v>39</v>
      </c>
      <c r="B45" s="116">
        <v>0.33600000000000002</v>
      </c>
      <c r="C45" s="116">
        <v>0.33700000000000002</v>
      </c>
      <c r="D45" s="116">
        <v>0.33800000000000002</v>
      </c>
      <c r="E45" s="116">
        <v>0.33900000000000002</v>
      </c>
      <c r="F45" s="116">
        <v>0.34</v>
      </c>
      <c r="G45" s="116">
        <v>0.34100000000000003</v>
      </c>
      <c r="H45" s="116">
        <v>0.34200000000000003</v>
      </c>
      <c r="I45" s="116">
        <v>0.34300000000000003</v>
      </c>
      <c r="J45" s="116">
        <v>0.34300000000000003</v>
      </c>
      <c r="K45" s="116">
        <v>0.34399999999999997</v>
      </c>
      <c r="L45" s="116">
        <v>0.34499999999999997</v>
      </c>
      <c r="M45" s="116">
        <v>0.34599999999999997</v>
      </c>
    </row>
    <row r="46" spans="1:13" x14ac:dyDescent="0.25">
      <c r="A46" s="114">
        <v>40</v>
      </c>
      <c r="B46" s="116">
        <v>0.34699999999999998</v>
      </c>
      <c r="C46" s="116">
        <v>0.34799999999999998</v>
      </c>
      <c r="D46" s="116">
        <v>0.34899999999999998</v>
      </c>
      <c r="E46" s="116">
        <v>0.35</v>
      </c>
      <c r="F46" s="116">
        <v>0.35099999999999998</v>
      </c>
      <c r="G46" s="116">
        <v>0.35199999999999998</v>
      </c>
      <c r="H46" s="116">
        <v>0.35299999999999998</v>
      </c>
      <c r="I46" s="116">
        <v>0.35399999999999998</v>
      </c>
      <c r="J46" s="116">
        <v>0.35499999999999998</v>
      </c>
      <c r="K46" s="116">
        <v>0.35599999999999998</v>
      </c>
      <c r="L46" s="116">
        <v>0.35699999999999998</v>
      </c>
      <c r="M46" s="116">
        <v>0.35799999999999998</v>
      </c>
    </row>
    <row r="47" spans="1:13" x14ac:dyDescent="0.25">
      <c r="A47" s="114">
        <v>41</v>
      </c>
      <c r="B47" s="116">
        <v>0.35899999999999999</v>
      </c>
      <c r="C47" s="116">
        <v>0.36</v>
      </c>
      <c r="D47" s="116">
        <v>0.36099999999999999</v>
      </c>
      <c r="E47" s="116">
        <v>0.36199999999999999</v>
      </c>
      <c r="F47" s="116">
        <v>0.36299999999999999</v>
      </c>
      <c r="G47" s="116">
        <v>0.36399999999999999</v>
      </c>
      <c r="H47" s="116">
        <v>0.36499999999999999</v>
      </c>
      <c r="I47" s="116">
        <v>0.36599999999999999</v>
      </c>
      <c r="J47" s="116">
        <v>0.36699999999999999</v>
      </c>
      <c r="K47" s="116">
        <v>0.36799999999999999</v>
      </c>
      <c r="L47" s="116">
        <v>0.36899999999999999</v>
      </c>
      <c r="M47" s="116">
        <v>0.37</v>
      </c>
    </row>
    <row r="48" spans="1:13" x14ac:dyDescent="0.25">
      <c r="A48" s="114">
        <v>42</v>
      </c>
      <c r="B48" s="116">
        <v>0.371</v>
      </c>
      <c r="C48" s="116">
        <v>0.373</v>
      </c>
      <c r="D48" s="116">
        <v>0.374</v>
      </c>
      <c r="E48" s="116">
        <v>0.375</v>
      </c>
      <c r="F48" s="116">
        <v>0.376</v>
      </c>
      <c r="G48" s="116">
        <v>0.377</v>
      </c>
      <c r="H48" s="116">
        <v>0.378</v>
      </c>
      <c r="I48" s="116">
        <v>0.379</v>
      </c>
      <c r="J48" s="116">
        <v>0.38</v>
      </c>
      <c r="K48" s="116">
        <v>0.38100000000000001</v>
      </c>
      <c r="L48" s="116">
        <v>0.38200000000000001</v>
      </c>
      <c r="M48" s="116">
        <v>0.38300000000000001</v>
      </c>
    </row>
    <row r="49" spans="1:13" x14ac:dyDescent="0.25">
      <c r="A49" s="114">
        <v>43</v>
      </c>
      <c r="B49" s="116">
        <v>0.38400000000000001</v>
      </c>
      <c r="C49" s="116">
        <v>0.38600000000000001</v>
      </c>
      <c r="D49" s="116">
        <v>0.38700000000000001</v>
      </c>
      <c r="E49" s="116">
        <v>0.38800000000000001</v>
      </c>
      <c r="F49" s="116">
        <v>0.38900000000000001</v>
      </c>
      <c r="G49" s="116">
        <v>0.39</v>
      </c>
      <c r="H49" s="116">
        <v>0.39100000000000001</v>
      </c>
      <c r="I49" s="116">
        <v>0.39200000000000002</v>
      </c>
      <c r="J49" s="116">
        <v>0.39400000000000002</v>
      </c>
      <c r="K49" s="116">
        <v>0.39500000000000002</v>
      </c>
      <c r="L49" s="116">
        <v>0.39600000000000002</v>
      </c>
      <c r="M49" s="116">
        <v>0.39700000000000002</v>
      </c>
    </row>
    <row r="50" spans="1:13" x14ac:dyDescent="0.25">
      <c r="A50" s="114">
        <v>44</v>
      </c>
      <c r="B50" s="116">
        <v>0.39800000000000002</v>
      </c>
      <c r="C50" s="116">
        <v>0.39900000000000002</v>
      </c>
      <c r="D50" s="116">
        <v>0.40100000000000002</v>
      </c>
      <c r="E50" s="116">
        <v>0.40200000000000002</v>
      </c>
      <c r="F50" s="116">
        <v>0.40300000000000002</v>
      </c>
      <c r="G50" s="116">
        <v>0.40400000000000003</v>
      </c>
      <c r="H50" s="116">
        <v>0.40500000000000003</v>
      </c>
      <c r="I50" s="116">
        <v>0.40600000000000003</v>
      </c>
      <c r="J50" s="116">
        <v>0.40799999999999997</v>
      </c>
      <c r="K50" s="116">
        <v>0.40899999999999997</v>
      </c>
      <c r="L50" s="116">
        <v>0.41</v>
      </c>
      <c r="M50" s="116">
        <v>0.41099999999999998</v>
      </c>
    </row>
    <row r="51" spans="1:13" x14ac:dyDescent="0.25">
      <c r="A51" s="114">
        <v>45</v>
      </c>
      <c r="B51" s="116">
        <v>0.41299999999999998</v>
      </c>
      <c r="C51" s="116">
        <v>0.41399999999999998</v>
      </c>
      <c r="D51" s="116">
        <v>0.41499999999999998</v>
      </c>
      <c r="E51" s="116">
        <v>0.41599999999999998</v>
      </c>
      <c r="F51" s="116">
        <v>0.41799999999999998</v>
      </c>
      <c r="G51" s="116">
        <v>0.41899999999999998</v>
      </c>
      <c r="H51" s="116">
        <v>0.42</v>
      </c>
      <c r="I51" s="116">
        <v>0.42099999999999999</v>
      </c>
      <c r="J51" s="116">
        <v>0.42299999999999999</v>
      </c>
      <c r="K51" s="116">
        <v>0.42399999999999999</v>
      </c>
      <c r="L51" s="116">
        <v>0.42499999999999999</v>
      </c>
      <c r="M51" s="116">
        <v>0.42599999999999999</v>
      </c>
    </row>
    <row r="52" spans="1:13" x14ac:dyDescent="0.25">
      <c r="A52" s="114">
        <v>46</v>
      </c>
      <c r="B52" s="116">
        <v>0.42799999999999999</v>
      </c>
      <c r="C52" s="116">
        <v>0.42899999999999999</v>
      </c>
      <c r="D52" s="116">
        <v>0.43</v>
      </c>
      <c r="E52" s="116">
        <v>0.432</v>
      </c>
      <c r="F52" s="116">
        <v>0.433</v>
      </c>
      <c r="G52" s="116">
        <v>0.434</v>
      </c>
      <c r="H52" s="116">
        <v>0.436</v>
      </c>
      <c r="I52" s="116">
        <v>0.437</v>
      </c>
      <c r="J52" s="116">
        <v>0.438</v>
      </c>
      <c r="K52" s="116">
        <v>0.44</v>
      </c>
      <c r="L52" s="116">
        <v>0.441</v>
      </c>
      <c r="M52" s="116">
        <v>0.442</v>
      </c>
    </row>
    <row r="53" spans="1:13" x14ac:dyDescent="0.25">
      <c r="A53" s="114">
        <v>47</v>
      </c>
      <c r="B53" s="116">
        <v>0.44400000000000001</v>
      </c>
      <c r="C53" s="116">
        <v>0.44500000000000001</v>
      </c>
      <c r="D53" s="116">
        <v>0.44600000000000001</v>
      </c>
      <c r="E53" s="116">
        <v>0.44800000000000001</v>
      </c>
      <c r="F53" s="116">
        <v>0.44900000000000001</v>
      </c>
      <c r="G53" s="116">
        <v>0.45100000000000001</v>
      </c>
      <c r="H53" s="116">
        <v>0.45200000000000001</v>
      </c>
      <c r="I53" s="116">
        <v>0.45300000000000001</v>
      </c>
      <c r="J53" s="116">
        <v>0.45500000000000002</v>
      </c>
      <c r="K53" s="116">
        <v>0.45600000000000002</v>
      </c>
      <c r="L53" s="116">
        <v>0.45800000000000002</v>
      </c>
      <c r="M53" s="116">
        <v>0.45900000000000002</v>
      </c>
    </row>
    <row r="54" spans="1:13" x14ac:dyDescent="0.25">
      <c r="A54" s="114">
        <v>48</v>
      </c>
      <c r="B54" s="116">
        <v>0.46</v>
      </c>
      <c r="C54" s="116">
        <v>0.46200000000000002</v>
      </c>
      <c r="D54" s="116">
        <v>0.46300000000000002</v>
      </c>
      <c r="E54" s="116">
        <v>0.46500000000000002</v>
      </c>
      <c r="F54" s="116">
        <v>0.46600000000000003</v>
      </c>
      <c r="G54" s="116">
        <v>0.46800000000000003</v>
      </c>
      <c r="H54" s="116">
        <v>0.46899999999999997</v>
      </c>
      <c r="I54" s="116">
        <v>0.47099999999999997</v>
      </c>
      <c r="J54" s="116">
        <v>0.47199999999999998</v>
      </c>
      <c r="K54" s="116">
        <v>0.47399999999999998</v>
      </c>
      <c r="L54" s="116">
        <v>0.47499999999999998</v>
      </c>
      <c r="M54" s="116">
        <v>0.47699999999999998</v>
      </c>
    </row>
    <row r="55" spans="1:13" x14ac:dyDescent="0.25">
      <c r="A55" s="114">
        <v>49</v>
      </c>
      <c r="B55" s="116">
        <v>0.47799999999999998</v>
      </c>
      <c r="C55" s="116">
        <v>0.48</v>
      </c>
      <c r="D55" s="116">
        <v>0.48099999999999998</v>
      </c>
      <c r="E55" s="116">
        <v>0.48299999999999998</v>
      </c>
      <c r="F55" s="116">
        <v>0.48499999999999999</v>
      </c>
      <c r="G55" s="116">
        <v>0.48599999999999999</v>
      </c>
      <c r="H55" s="116">
        <v>0.48799999999999999</v>
      </c>
      <c r="I55" s="116">
        <v>0.48899999999999999</v>
      </c>
      <c r="J55" s="116">
        <v>0.49099999999999999</v>
      </c>
      <c r="K55" s="116">
        <v>0.49199999999999999</v>
      </c>
      <c r="L55" s="116">
        <v>0.49399999999999999</v>
      </c>
      <c r="M55" s="116">
        <v>0.496</v>
      </c>
    </row>
    <row r="56" spans="1:13" x14ac:dyDescent="0.25">
      <c r="A56" s="114">
        <v>50</v>
      </c>
      <c r="B56" s="116">
        <v>0.497</v>
      </c>
      <c r="C56" s="116">
        <v>0.499</v>
      </c>
      <c r="D56" s="116">
        <v>0.5</v>
      </c>
      <c r="E56" s="116">
        <v>0.502</v>
      </c>
      <c r="F56" s="116">
        <v>0.504</v>
      </c>
      <c r="G56" s="116">
        <v>0.505</v>
      </c>
      <c r="H56" s="116">
        <v>0.50700000000000001</v>
      </c>
      <c r="I56" s="116">
        <v>0.50900000000000001</v>
      </c>
      <c r="J56" s="116">
        <v>0.51</v>
      </c>
      <c r="K56" s="116">
        <v>0.51200000000000001</v>
      </c>
      <c r="L56" s="116">
        <v>0.51400000000000001</v>
      </c>
      <c r="M56" s="116">
        <v>0.51500000000000001</v>
      </c>
    </row>
    <row r="57" spans="1:13" x14ac:dyDescent="0.25">
      <c r="A57" s="114">
        <v>51</v>
      </c>
      <c r="B57" s="116">
        <v>0.51700000000000002</v>
      </c>
      <c r="C57" s="116">
        <v>0.51900000000000002</v>
      </c>
      <c r="D57" s="116">
        <v>0.52100000000000002</v>
      </c>
      <c r="E57" s="116">
        <v>0.52200000000000002</v>
      </c>
      <c r="F57" s="116">
        <v>0.52400000000000002</v>
      </c>
      <c r="G57" s="116">
        <v>0.52600000000000002</v>
      </c>
      <c r="H57" s="116">
        <v>0.52800000000000002</v>
      </c>
      <c r="I57" s="116">
        <v>0.52900000000000003</v>
      </c>
      <c r="J57" s="116">
        <v>0.53100000000000003</v>
      </c>
      <c r="K57" s="116">
        <v>0.53300000000000003</v>
      </c>
      <c r="L57" s="116">
        <v>0.53500000000000003</v>
      </c>
      <c r="M57" s="116">
        <v>0.53600000000000003</v>
      </c>
    </row>
    <row r="58" spans="1:13" x14ac:dyDescent="0.25">
      <c r="A58" s="114">
        <v>52</v>
      </c>
      <c r="B58" s="116">
        <v>0.53800000000000003</v>
      </c>
      <c r="C58" s="116">
        <v>0.54</v>
      </c>
      <c r="D58" s="116">
        <v>0.54200000000000004</v>
      </c>
      <c r="E58" s="116">
        <v>0.54400000000000004</v>
      </c>
      <c r="F58" s="116">
        <v>0.54600000000000004</v>
      </c>
      <c r="G58" s="116">
        <v>0.54800000000000004</v>
      </c>
      <c r="H58" s="116">
        <v>0.55000000000000004</v>
      </c>
      <c r="I58" s="116">
        <v>0.55100000000000005</v>
      </c>
      <c r="J58" s="116">
        <v>0.55300000000000005</v>
      </c>
      <c r="K58" s="116">
        <v>0.55500000000000005</v>
      </c>
      <c r="L58" s="116">
        <v>0.55700000000000005</v>
      </c>
      <c r="M58" s="116">
        <v>0.55900000000000005</v>
      </c>
    </row>
    <row r="59" spans="1:13" x14ac:dyDescent="0.25">
      <c r="A59" s="114">
        <v>53</v>
      </c>
      <c r="B59" s="116">
        <v>0.56100000000000005</v>
      </c>
      <c r="C59" s="116">
        <v>0.56299999999999994</v>
      </c>
      <c r="D59" s="116">
        <v>0.56499999999999995</v>
      </c>
      <c r="E59" s="116">
        <v>0.56699999999999995</v>
      </c>
      <c r="F59" s="116">
        <v>0.56899999999999995</v>
      </c>
      <c r="G59" s="116">
        <v>0.57099999999999995</v>
      </c>
      <c r="H59" s="116">
        <v>0.57299999999999995</v>
      </c>
      <c r="I59" s="116">
        <v>0.57499999999999996</v>
      </c>
      <c r="J59" s="116">
        <v>0.57699999999999996</v>
      </c>
      <c r="K59" s="116">
        <v>0.57899999999999996</v>
      </c>
      <c r="L59" s="116">
        <v>0.58099999999999996</v>
      </c>
      <c r="M59" s="116">
        <v>0.58299999999999996</v>
      </c>
    </row>
    <row r="60" spans="1:13" x14ac:dyDescent="0.25">
      <c r="A60" s="114">
        <v>54</v>
      </c>
      <c r="B60" s="116">
        <v>0.58499999999999996</v>
      </c>
      <c r="C60" s="116">
        <v>0.58699999999999997</v>
      </c>
      <c r="D60" s="116">
        <v>0.58899999999999997</v>
      </c>
      <c r="E60" s="116">
        <v>0.59099999999999997</v>
      </c>
      <c r="F60" s="116">
        <v>0.59299999999999997</v>
      </c>
      <c r="G60" s="116">
        <v>0.59499999999999997</v>
      </c>
      <c r="H60" s="116">
        <v>0.59799999999999998</v>
      </c>
      <c r="I60" s="116">
        <v>0.6</v>
      </c>
      <c r="J60" s="116">
        <v>0.60199999999999998</v>
      </c>
      <c r="K60" s="116">
        <v>0.60399999999999998</v>
      </c>
      <c r="L60" s="116">
        <v>0.60599999999999998</v>
      </c>
      <c r="M60" s="116">
        <v>0.60799999999999998</v>
      </c>
    </row>
    <row r="61" spans="1:13" x14ac:dyDescent="0.25">
      <c r="A61" s="114">
        <v>55</v>
      </c>
      <c r="B61" s="116">
        <v>0.61</v>
      </c>
      <c r="C61" s="116">
        <v>0.61299999999999999</v>
      </c>
      <c r="D61" s="116">
        <v>0.61499999999999999</v>
      </c>
      <c r="E61" s="116">
        <v>0.61699999999999999</v>
      </c>
      <c r="F61" s="116">
        <v>0.61899999999999999</v>
      </c>
      <c r="G61" s="116">
        <v>0.622</v>
      </c>
      <c r="H61" s="116">
        <v>0.624</v>
      </c>
      <c r="I61" s="116">
        <v>0.626</v>
      </c>
      <c r="J61" s="116">
        <v>0.629</v>
      </c>
      <c r="K61" s="116">
        <v>0.63100000000000001</v>
      </c>
      <c r="L61" s="116">
        <v>0.63300000000000001</v>
      </c>
      <c r="M61" s="116">
        <v>0.63500000000000001</v>
      </c>
    </row>
    <row r="62" spans="1:13" x14ac:dyDescent="0.25">
      <c r="A62" s="114">
        <v>56</v>
      </c>
      <c r="B62" s="116">
        <v>0.63800000000000001</v>
      </c>
      <c r="C62" s="116">
        <v>0.64</v>
      </c>
      <c r="D62" s="116">
        <v>0.64300000000000002</v>
      </c>
      <c r="E62" s="116">
        <v>0.64500000000000002</v>
      </c>
      <c r="F62" s="116">
        <v>0.64700000000000002</v>
      </c>
      <c r="G62" s="116">
        <v>0.65</v>
      </c>
      <c r="H62" s="116">
        <v>0.65200000000000002</v>
      </c>
      <c r="I62" s="116">
        <v>0.65500000000000003</v>
      </c>
      <c r="J62" s="116">
        <v>0.65700000000000003</v>
      </c>
      <c r="K62" s="116">
        <v>0.66</v>
      </c>
      <c r="L62" s="116">
        <v>0.66200000000000003</v>
      </c>
      <c r="M62" s="116">
        <v>0.66400000000000003</v>
      </c>
    </row>
    <row r="63" spans="1:13" x14ac:dyDescent="0.25">
      <c r="A63" s="114">
        <v>57</v>
      </c>
      <c r="B63" s="116">
        <v>0.66700000000000004</v>
      </c>
      <c r="C63" s="116">
        <v>0.67</v>
      </c>
      <c r="D63" s="116">
        <v>0.67200000000000004</v>
      </c>
      <c r="E63" s="116">
        <v>0.67500000000000004</v>
      </c>
      <c r="F63" s="116">
        <v>0.67700000000000005</v>
      </c>
      <c r="G63" s="116">
        <v>0.68</v>
      </c>
      <c r="H63" s="116">
        <v>0.68300000000000005</v>
      </c>
      <c r="I63" s="116">
        <v>0.68500000000000005</v>
      </c>
      <c r="J63" s="116">
        <v>0.68799999999999994</v>
      </c>
      <c r="K63" s="116">
        <v>0.69</v>
      </c>
      <c r="L63" s="116">
        <v>0.69299999999999995</v>
      </c>
      <c r="M63" s="116">
        <v>0.69599999999999995</v>
      </c>
    </row>
    <row r="64" spans="1:13" x14ac:dyDescent="0.25">
      <c r="A64" s="114">
        <v>58</v>
      </c>
      <c r="B64" s="116">
        <v>0.69799999999999995</v>
      </c>
      <c r="C64" s="116">
        <v>0.70099999999999996</v>
      </c>
      <c r="D64" s="116">
        <v>0.70399999999999996</v>
      </c>
      <c r="E64" s="116">
        <v>0.70699999999999996</v>
      </c>
      <c r="F64" s="116">
        <v>0.71</v>
      </c>
      <c r="G64" s="116">
        <v>0.71199999999999997</v>
      </c>
      <c r="H64" s="116">
        <v>0.71499999999999997</v>
      </c>
      <c r="I64" s="116">
        <v>0.71799999999999997</v>
      </c>
      <c r="J64" s="116">
        <v>0.72099999999999997</v>
      </c>
      <c r="K64" s="116">
        <v>0.72399999999999998</v>
      </c>
      <c r="L64" s="116">
        <v>0.72599999999999998</v>
      </c>
      <c r="M64" s="116">
        <v>0.72899999999999998</v>
      </c>
    </row>
    <row r="65" spans="1:13" x14ac:dyDescent="0.25">
      <c r="A65" s="114">
        <v>59</v>
      </c>
      <c r="B65" s="116">
        <v>0.73199999999999998</v>
      </c>
      <c r="C65" s="116">
        <v>0.73499999999999999</v>
      </c>
      <c r="D65" s="116">
        <v>0.73799999999999999</v>
      </c>
      <c r="E65" s="116">
        <v>0.74099999999999999</v>
      </c>
      <c r="F65" s="116">
        <v>0.74399999999999999</v>
      </c>
      <c r="G65" s="116">
        <v>0.747</v>
      </c>
      <c r="H65" s="116">
        <v>0.75</v>
      </c>
      <c r="I65" s="116">
        <v>0.753</v>
      </c>
      <c r="J65" s="116">
        <v>0.75600000000000001</v>
      </c>
      <c r="K65" s="116">
        <v>0.75900000000000001</v>
      </c>
      <c r="L65" s="116">
        <v>0.76200000000000001</v>
      </c>
      <c r="M65" s="116">
        <v>0.76500000000000001</v>
      </c>
    </row>
    <row r="66" spans="1:13" x14ac:dyDescent="0.25">
      <c r="A66" s="114">
        <v>60</v>
      </c>
      <c r="B66" s="116">
        <v>0.76900000000000002</v>
      </c>
      <c r="C66" s="116">
        <v>0.77200000000000002</v>
      </c>
      <c r="D66" s="116">
        <v>0.77500000000000002</v>
      </c>
      <c r="E66" s="116">
        <v>0.77800000000000002</v>
      </c>
      <c r="F66" s="116">
        <v>0.78200000000000003</v>
      </c>
      <c r="G66" s="116">
        <v>0.78500000000000003</v>
      </c>
      <c r="H66" s="116">
        <v>0.78800000000000003</v>
      </c>
      <c r="I66" s="116">
        <v>0.79100000000000004</v>
      </c>
      <c r="J66" s="116">
        <v>0.79500000000000004</v>
      </c>
      <c r="K66" s="116">
        <v>0.79800000000000004</v>
      </c>
      <c r="L66" s="116">
        <v>0.80100000000000005</v>
      </c>
      <c r="M66" s="116">
        <v>0.80400000000000005</v>
      </c>
    </row>
    <row r="67" spans="1:13" x14ac:dyDescent="0.25">
      <c r="A67" s="114">
        <v>61</v>
      </c>
      <c r="B67" s="116">
        <v>0.80800000000000005</v>
      </c>
      <c r="C67" s="116">
        <v>0.81100000000000005</v>
      </c>
      <c r="D67" s="116">
        <v>0.81499999999999995</v>
      </c>
      <c r="E67" s="116">
        <v>0.81799999999999995</v>
      </c>
      <c r="F67" s="116">
        <v>0.82199999999999995</v>
      </c>
      <c r="G67" s="116">
        <v>0.82599999999999996</v>
      </c>
      <c r="H67" s="116">
        <v>0.82899999999999996</v>
      </c>
      <c r="I67" s="116">
        <v>0.83299999999999996</v>
      </c>
      <c r="J67" s="116">
        <v>0.83599999999999997</v>
      </c>
      <c r="K67" s="116">
        <v>0.84</v>
      </c>
      <c r="L67" s="116">
        <v>0.84299999999999997</v>
      </c>
      <c r="M67" s="116">
        <v>0.84699999999999998</v>
      </c>
    </row>
    <row r="68" spans="1:13" x14ac:dyDescent="0.25">
      <c r="A68" s="114">
        <v>62</v>
      </c>
      <c r="B68" s="116">
        <v>0.85099999999999998</v>
      </c>
      <c r="C68" s="116">
        <v>0.85399999999999998</v>
      </c>
      <c r="D68" s="116">
        <v>0.85799999999999998</v>
      </c>
      <c r="E68" s="116">
        <v>0.86199999999999999</v>
      </c>
      <c r="F68" s="116">
        <v>0.86599999999999999</v>
      </c>
      <c r="G68" s="116">
        <v>0.87</v>
      </c>
      <c r="H68" s="116">
        <v>0.874</v>
      </c>
      <c r="I68" s="116">
        <v>0.877</v>
      </c>
      <c r="J68" s="116">
        <v>0.88100000000000001</v>
      </c>
      <c r="K68" s="116">
        <v>0.88500000000000001</v>
      </c>
      <c r="L68" s="116">
        <v>0.88900000000000001</v>
      </c>
      <c r="M68" s="116">
        <v>0.89300000000000002</v>
      </c>
    </row>
    <row r="69" spans="1:13" x14ac:dyDescent="0.25">
      <c r="A69" s="114">
        <v>63</v>
      </c>
      <c r="B69" s="116">
        <v>0.89700000000000002</v>
      </c>
      <c r="C69" s="116">
        <v>0.90100000000000002</v>
      </c>
      <c r="D69" s="116">
        <v>0.90500000000000003</v>
      </c>
      <c r="E69" s="116">
        <v>0.90900000000000003</v>
      </c>
      <c r="F69" s="116">
        <v>0.91400000000000003</v>
      </c>
      <c r="G69" s="116">
        <v>0.91800000000000004</v>
      </c>
      <c r="H69" s="116">
        <v>0.92200000000000004</v>
      </c>
      <c r="I69" s="116">
        <v>0.92600000000000005</v>
      </c>
      <c r="J69" s="116">
        <v>0.93</v>
      </c>
      <c r="K69" s="116">
        <v>0.93500000000000005</v>
      </c>
      <c r="L69" s="116">
        <v>0.93899999999999995</v>
      </c>
      <c r="M69" s="116">
        <v>0.94299999999999995</v>
      </c>
    </row>
    <row r="70" spans="1:13" x14ac:dyDescent="0.25">
      <c r="A70" s="114">
        <v>64</v>
      </c>
      <c r="B70" s="116">
        <v>0.94699999999999995</v>
      </c>
      <c r="C70" s="116">
        <v>0.95199999999999996</v>
      </c>
      <c r="D70" s="116">
        <v>0.95599999999999996</v>
      </c>
      <c r="E70" s="116">
        <v>0.96099999999999997</v>
      </c>
      <c r="F70" s="116">
        <v>0.96599999999999997</v>
      </c>
      <c r="G70" s="116">
        <v>0.97</v>
      </c>
      <c r="H70" s="116">
        <v>0.97499999999999998</v>
      </c>
      <c r="I70" s="116">
        <v>0.97899999999999998</v>
      </c>
      <c r="J70" s="116">
        <v>0.98399999999999999</v>
      </c>
      <c r="K70" s="116">
        <v>0.98899999999999999</v>
      </c>
      <c r="L70" s="116">
        <v>0.99299999999999999</v>
      </c>
      <c r="M70" s="116">
        <v>0.998</v>
      </c>
    </row>
    <row r="71" spans="1:13" x14ac:dyDescent="0.25">
      <c r="A71" s="114">
        <v>65</v>
      </c>
      <c r="B71" s="116">
        <v>1</v>
      </c>
      <c r="C71" s="116"/>
      <c r="D71" s="116"/>
      <c r="E71" s="116"/>
      <c r="F71" s="116"/>
      <c r="G71" s="116"/>
      <c r="H71" s="116"/>
      <c r="I71" s="116"/>
      <c r="J71" s="116"/>
      <c r="K71" s="116"/>
      <c r="L71" s="116"/>
      <c r="M71" s="116"/>
    </row>
  </sheetData>
  <sheetProtection algorithmName="SHA-512" hashValue="Uny2yzYWoQUA2aGQqtWoxm5w3zTFfQfJHWuSIReTHnoHJUSkodw9g0eexux27jD8p5rqDsL9EkV8pK9fVq9JoQ==" saltValue="QipbP1FTSy5FyxIl9y4Qww==" spinCount="100000" sheet="1" objects="1" scenarios="1"/>
  <conditionalFormatting sqref="A6:A16">
    <cfRule type="expression" dxfId="643" priority="17" stopIfTrue="1">
      <formula>MOD(ROW(),2)=0</formula>
    </cfRule>
    <cfRule type="expression" dxfId="642" priority="18" stopIfTrue="1">
      <formula>MOD(ROW(),2)&lt;&gt;0</formula>
    </cfRule>
  </conditionalFormatting>
  <conditionalFormatting sqref="B6:M16 C17:M20">
    <cfRule type="expression" dxfId="641" priority="19" stopIfTrue="1">
      <formula>MOD(ROW(),2)=0</formula>
    </cfRule>
    <cfRule type="expression" dxfId="640" priority="20" stopIfTrue="1">
      <formula>MOD(ROW(),2)&lt;&gt;0</formula>
    </cfRule>
  </conditionalFormatting>
  <conditionalFormatting sqref="A17:A20">
    <cfRule type="expression" dxfId="639" priority="7" stopIfTrue="1">
      <formula>MOD(ROW(),2)=0</formula>
    </cfRule>
    <cfRule type="expression" dxfId="638" priority="8" stopIfTrue="1">
      <formula>MOD(ROW(),2)&lt;&gt;0</formula>
    </cfRule>
  </conditionalFormatting>
  <conditionalFormatting sqref="B17:B19">
    <cfRule type="expression" dxfId="637" priority="9" stopIfTrue="1">
      <formula>MOD(ROW(),2)=0</formula>
    </cfRule>
    <cfRule type="expression" dxfId="636" priority="10" stopIfTrue="1">
      <formula>MOD(ROW(),2)&lt;&gt;0</formula>
    </cfRule>
  </conditionalFormatting>
  <conditionalFormatting sqref="B20">
    <cfRule type="expression" dxfId="635" priority="5" stopIfTrue="1">
      <formula>MOD(ROW(),2)=0</formula>
    </cfRule>
    <cfRule type="expression" dxfId="634" priority="6" stopIfTrue="1">
      <formula>MOD(ROW(),2)&lt;&gt;0</formula>
    </cfRule>
  </conditionalFormatting>
  <conditionalFormatting sqref="A25:A71">
    <cfRule type="expression" dxfId="633" priority="1" stopIfTrue="1">
      <formula>MOD(ROW(),2)=0</formula>
    </cfRule>
    <cfRule type="expression" dxfId="632" priority="2" stopIfTrue="1">
      <formula>MOD(ROW(),2)&lt;&gt;0</formula>
    </cfRule>
  </conditionalFormatting>
  <conditionalFormatting sqref="B25:M71">
    <cfRule type="expression" dxfId="631" priority="3" stopIfTrue="1">
      <formula>MOD(ROW(),2)=0</formula>
    </cfRule>
    <cfRule type="expression" dxfId="6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32"/>
  <dimension ref="A1:I80"/>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x-605</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666</v>
      </c>
    </row>
    <row r="10" spans="1:9" ht="52.8" x14ac:dyDescent="0.25">
      <c r="A10" s="88" t="s">
        <v>2</v>
      </c>
      <c r="B10" s="90" t="s">
        <v>670</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605</v>
      </c>
    </row>
    <row r="15" spans="1:9" x14ac:dyDescent="0.25">
      <c r="A15" s="88" t="s">
        <v>53</v>
      </c>
      <c r="B15" s="90" t="s">
        <v>680</v>
      </c>
    </row>
    <row r="16" spans="1:9" x14ac:dyDescent="0.25">
      <c r="A16" s="88" t="s">
        <v>54</v>
      </c>
      <c r="B16" s="90" t="s">
        <v>681</v>
      </c>
    </row>
    <row r="17" spans="1:2" ht="118.8" x14ac:dyDescent="0.25">
      <c r="A17" s="88" t="s">
        <v>1131</v>
      </c>
      <c r="B17" s="90" t="s">
        <v>1141</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ht="39.6" x14ac:dyDescent="0.25">
      <c r="A25" s="113" t="s">
        <v>277</v>
      </c>
      <c r="B25" s="113" t="s">
        <v>714</v>
      </c>
    </row>
    <row r="26" spans="1:2" x14ac:dyDescent="0.25">
      <c r="A26" s="114">
        <v>20</v>
      </c>
      <c r="B26" s="115">
        <v>9.6999999999999993</v>
      </c>
    </row>
    <row r="27" spans="1:2" x14ac:dyDescent="0.25">
      <c r="A27" s="114">
        <v>21</v>
      </c>
      <c r="B27" s="115">
        <v>9.84</v>
      </c>
    </row>
    <row r="28" spans="1:2" x14ac:dyDescent="0.25">
      <c r="A28" s="114">
        <v>22</v>
      </c>
      <c r="B28" s="115">
        <v>9.99</v>
      </c>
    </row>
    <row r="29" spans="1:2" x14ac:dyDescent="0.25">
      <c r="A29" s="114">
        <v>23</v>
      </c>
      <c r="B29" s="115">
        <v>10.130000000000001</v>
      </c>
    </row>
    <row r="30" spans="1:2" x14ac:dyDescent="0.25">
      <c r="A30" s="114">
        <v>24</v>
      </c>
      <c r="B30" s="115">
        <v>10.28</v>
      </c>
    </row>
    <row r="31" spans="1:2" x14ac:dyDescent="0.25">
      <c r="A31" s="114">
        <v>25</v>
      </c>
      <c r="B31" s="115">
        <v>10.43</v>
      </c>
    </row>
    <row r="32" spans="1:2" x14ac:dyDescent="0.25">
      <c r="A32" s="114">
        <v>26</v>
      </c>
      <c r="B32" s="115">
        <v>10.58</v>
      </c>
    </row>
    <row r="33" spans="1:2" x14ac:dyDescent="0.25">
      <c r="A33" s="114">
        <v>27</v>
      </c>
      <c r="B33" s="115">
        <v>10.73</v>
      </c>
    </row>
    <row r="34" spans="1:2" x14ac:dyDescent="0.25">
      <c r="A34" s="114">
        <v>28</v>
      </c>
      <c r="B34" s="115">
        <v>10.89</v>
      </c>
    </row>
    <row r="35" spans="1:2" x14ac:dyDescent="0.25">
      <c r="A35" s="114">
        <v>29</v>
      </c>
      <c r="B35" s="115">
        <v>11.05</v>
      </c>
    </row>
    <row r="36" spans="1:2" x14ac:dyDescent="0.25">
      <c r="A36" s="114">
        <v>30</v>
      </c>
      <c r="B36" s="115">
        <v>11.21</v>
      </c>
    </row>
    <row r="37" spans="1:2" x14ac:dyDescent="0.25">
      <c r="A37" s="114">
        <v>31</v>
      </c>
      <c r="B37" s="115">
        <v>11.37</v>
      </c>
    </row>
    <row r="38" spans="1:2" x14ac:dyDescent="0.25">
      <c r="A38" s="114">
        <v>32</v>
      </c>
      <c r="B38" s="115">
        <v>11.54</v>
      </c>
    </row>
    <row r="39" spans="1:2" x14ac:dyDescent="0.25">
      <c r="A39" s="114">
        <v>33</v>
      </c>
      <c r="B39" s="115">
        <v>11.7</v>
      </c>
    </row>
    <row r="40" spans="1:2" x14ac:dyDescent="0.25">
      <c r="A40" s="114">
        <v>34</v>
      </c>
      <c r="B40" s="115">
        <v>11.88</v>
      </c>
    </row>
    <row r="41" spans="1:2" x14ac:dyDescent="0.25">
      <c r="A41" s="114">
        <v>35</v>
      </c>
      <c r="B41" s="115">
        <v>12.05</v>
      </c>
    </row>
    <row r="42" spans="1:2" x14ac:dyDescent="0.25">
      <c r="A42" s="114">
        <v>36</v>
      </c>
      <c r="B42" s="115">
        <v>12.23</v>
      </c>
    </row>
    <row r="43" spans="1:2" x14ac:dyDescent="0.25">
      <c r="A43" s="114">
        <v>37</v>
      </c>
      <c r="B43" s="115">
        <v>12.41</v>
      </c>
    </row>
    <row r="44" spans="1:2" x14ac:dyDescent="0.25">
      <c r="A44" s="114">
        <v>38</v>
      </c>
      <c r="B44" s="115">
        <v>12.59</v>
      </c>
    </row>
    <row r="45" spans="1:2" x14ac:dyDescent="0.25">
      <c r="A45" s="114">
        <v>39</v>
      </c>
      <c r="B45" s="115">
        <v>12.77</v>
      </c>
    </row>
    <row r="46" spans="1:2" x14ac:dyDescent="0.25">
      <c r="A46" s="114">
        <v>40</v>
      </c>
      <c r="B46" s="115">
        <v>12.96</v>
      </c>
    </row>
    <row r="47" spans="1:2" x14ac:dyDescent="0.25">
      <c r="A47" s="114">
        <v>41</v>
      </c>
      <c r="B47" s="115">
        <v>13.15</v>
      </c>
    </row>
    <row r="48" spans="1:2" x14ac:dyDescent="0.25">
      <c r="A48" s="114">
        <v>42</v>
      </c>
      <c r="B48" s="115">
        <v>13.35</v>
      </c>
    </row>
    <row r="49" spans="1:2" x14ac:dyDescent="0.25">
      <c r="A49" s="114">
        <v>43</v>
      </c>
      <c r="B49" s="115">
        <v>13.54</v>
      </c>
    </row>
    <row r="50" spans="1:2" x14ac:dyDescent="0.25">
      <c r="A50" s="114">
        <v>44</v>
      </c>
      <c r="B50" s="115">
        <v>13.75</v>
      </c>
    </row>
    <row r="51" spans="1:2" x14ac:dyDescent="0.25">
      <c r="A51" s="114">
        <v>45</v>
      </c>
      <c r="B51" s="115">
        <v>13.95</v>
      </c>
    </row>
    <row r="52" spans="1:2" x14ac:dyDescent="0.25">
      <c r="A52" s="114">
        <v>46</v>
      </c>
      <c r="B52" s="115">
        <v>14.16</v>
      </c>
    </row>
    <row r="53" spans="1:2" x14ac:dyDescent="0.25">
      <c r="A53" s="114">
        <v>47</v>
      </c>
      <c r="B53" s="115">
        <v>14.37</v>
      </c>
    </row>
    <row r="54" spans="1:2" x14ac:dyDescent="0.25">
      <c r="A54" s="114">
        <v>48</v>
      </c>
      <c r="B54" s="115">
        <v>14.59</v>
      </c>
    </row>
    <row r="55" spans="1:2" x14ac:dyDescent="0.25">
      <c r="A55" s="114">
        <v>49</v>
      </c>
      <c r="B55" s="115">
        <v>14.81</v>
      </c>
    </row>
    <row r="56" spans="1:2" x14ac:dyDescent="0.25">
      <c r="A56" s="114">
        <v>50</v>
      </c>
      <c r="B56" s="115">
        <v>15.04</v>
      </c>
    </row>
    <row r="57" spans="1:2" x14ac:dyDescent="0.25">
      <c r="A57" s="114">
        <v>51</v>
      </c>
      <c r="B57" s="115">
        <v>15.27</v>
      </c>
    </row>
    <row r="58" spans="1:2" x14ac:dyDescent="0.25">
      <c r="A58" s="114">
        <v>52</v>
      </c>
      <c r="B58" s="115">
        <v>15.51</v>
      </c>
    </row>
    <row r="59" spans="1:2" x14ac:dyDescent="0.25">
      <c r="A59" s="114">
        <v>53</v>
      </c>
      <c r="B59" s="115">
        <v>15.75</v>
      </c>
    </row>
    <row r="60" spans="1:2" x14ac:dyDescent="0.25">
      <c r="A60" s="114">
        <v>54</v>
      </c>
      <c r="B60" s="115">
        <v>16</v>
      </c>
    </row>
    <row r="61" spans="1:2" x14ac:dyDescent="0.25">
      <c r="A61" s="114">
        <v>55</v>
      </c>
      <c r="B61" s="115">
        <v>16.25</v>
      </c>
    </row>
    <row r="62" spans="1:2" x14ac:dyDescent="0.25">
      <c r="A62" s="114">
        <v>56</v>
      </c>
      <c r="B62" s="115">
        <v>16.510000000000002</v>
      </c>
    </row>
    <row r="63" spans="1:2" x14ac:dyDescent="0.25">
      <c r="A63" s="114">
        <v>57</v>
      </c>
      <c r="B63" s="115">
        <v>16.78</v>
      </c>
    </row>
    <row r="64" spans="1:2" x14ac:dyDescent="0.25">
      <c r="A64" s="114">
        <v>58</v>
      </c>
      <c r="B64" s="115">
        <v>17.05</v>
      </c>
    </row>
    <row r="65" spans="1:2" x14ac:dyDescent="0.25">
      <c r="A65" s="114">
        <v>59</v>
      </c>
      <c r="B65" s="115">
        <v>17.34</v>
      </c>
    </row>
    <row r="66" spans="1:2" x14ac:dyDescent="0.25">
      <c r="A66" s="114">
        <v>60</v>
      </c>
      <c r="B66" s="115">
        <v>17.63</v>
      </c>
    </row>
    <row r="67" spans="1:2" x14ac:dyDescent="0.25">
      <c r="A67" s="114">
        <v>61</v>
      </c>
      <c r="B67" s="115">
        <v>17.940000000000001</v>
      </c>
    </row>
    <row r="68" spans="1:2" x14ac:dyDescent="0.25">
      <c r="A68" s="114">
        <v>62</v>
      </c>
      <c r="B68" s="115">
        <v>18.260000000000002</v>
      </c>
    </row>
    <row r="69" spans="1:2" x14ac:dyDescent="0.25">
      <c r="A69" s="114">
        <v>63</v>
      </c>
      <c r="B69" s="115">
        <v>18.59</v>
      </c>
    </row>
    <row r="70" spans="1:2" x14ac:dyDescent="0.25">
      <c r="A70" s="114">
        <v>64</v>
      </c>
      <c r="B70" s="115">
        <v>18.940000000000001</v>
      </c>
    </row>
    <row r="71" spans="1:2" x14ac:dyDescent="0.25">
      <c r="A71" s="114">
        <v>65</v>
      </c>
      <c r="B71" s="115">
        <v>18.78</v>
      </c>
    </row>
    <row r="72" spans="1:2" x14ac:dyDescent="0.25">
      <c r="A72" s="114">
        <v>66</v>
      </c>
      <c r="B72" s="115">
        <v>18.12</v>
      </c>
    </row>
    <row r="73" spans="1:2" x14ac:dyDescent="0.25">
      <c r="A73" s="114">
        <v>67</v>
      </c>
      <c r="B73" s="115">
        <v>17.46</v>
      </c>
    </row>
    <row r="74" spans="1:2" x14ac:dyDescent="0.25">
      <c r="A74" s="114">
        <v>68</v>
      </c>
      <c r="B74" s="115">
        <v>16.79</v>
      </c>
    </row>
    <row r="75" spans="1:2" x14ac:dyDescent="0.25">
      <c r="A75" s="114">
        <v>69</v>
      </c>
      <c r="B75" s="115">
        <v>16.13</v>
      </c>
    </row>
    <row r="76" spans="1:2" x14ac:dyDescent="0.25">
      <c r="A76" s="114">
        <v>70</v>
      </c>
      <c r="B76" s="115">
        <v>15.47</v>
      </c>
    </row>
    <row r="77" spans="1:2" x14ac:dyDescent="0.25">
      <c r="A77" s="114">
        <v>71</v>
      </c>
      <c r="B77" s="115">
        <v>14.81</v>
      </c>
    </row>
    <row r="78" spans="1:2" x14ac:dyDescent="0.25">
      <c r="A78" s="114">
        <v>72</v>
      </c>
      <c r="B78" s="115">
        <v>14.16</v>
      </c>
    </row>
    <row r="79" spans="1:2" x14ac:dyDescent="0.25">
      <c r="A79" s="114">
        <v>73</v>
      </c>
      <c r="B79" s="115">
        <v>13.5</v>
      </c>
    </row>
    <row r="80" spans="1:2" x14ac:dyDescent="0.25">
      <c r="A80" s="114">
        <v>74</v>
      </c>
      <c r="B80" s="115">
        <v>12.85</v>
      </c>
    </row>
  </sheetData>
  <sheetProtection algorithmName="SHA-512" hashValue="iB3DGXFIe41+/tQSzcrdK7Q9PMtTeXRxXBWC3D+O3qwCyy/a87sb5FuMNg1eHcU/Gl4PZ019XAjHqF0OKZHN6A==" saltValue="S6VwRxF1v7T7whNMqX/zJg==" spinCount="100000" sheet="1" objects="1" scenarios="1"/>
  <conditionalFormatting sqref="A6:A16">
    <cfRule type="expression" dxfId="629" priority="17" stopIfTrue="1">
      <formula>MOD(ROW(),2)=0</formula>
    </cfRule>
    <cfRule type="expression" dxfId="628" priority="18" stopIfTrue="1">
      <formula>MOD(ROW(),2)&lt;&gt;0</formula>
    </cfRule>
  </conditionalFormatting>
  <conditionalFormatting sqref="B6:B16">
    <cfRule type="expression" dxfId="627" priority="19" stopIfTrue="1">
      <formula>MOD(ROW(),2)=0</formula>
    </cfRule>
    <cfRule type="expression" dxfId="626" priority="20" stopIfTrue="1">
      <formula>MOD(ROW(),2)&lt;&gt;0</formula>
    </cfRule>
  </conditionalFormatting>
  <conditionalFormatting sqref="A17:A20">
    <cfRule type="expression" dxfId="625" priority="7" stopIfTrue="1">
      <formula>MOD(ROW(),2)=0</formula>
    </cfRule>
    <cfRule type="expression" dxfId="624" priority="8" stopIfTrue="1">
      <formula>MOD(ROW(),2)&lt;&gt;0</formula>
    </cfRule>
  </conditionalFormatting>
  <conditionalFormatting sqref="B17:B19">
    <cfRule type="expression" dxfId="623" priority="9" stopIfTrue="1">
      <formula>MOD(ROW(),2)=0</formula>
    </cfRule>
    <cfRule type="expression" dxfId="622" priority="10" stopIfTrue="1">
      <formula>MOD(ROW(),2)&lt;&gt;0</formula>
    </cfRule>
  </conditionalFormatting>
  <conditionalFormatting sqref="B20">
    <cfRule type="expression" dxfId="621" priority="5" stopIfTrue="1">
      <formula>MOD(ROW(),2)=0</formula>
    </cfRule>
    <cfRule type="expression" dxfId="620" priority="6" stopIfTrue="1">
      <formula>MOD(ROW(),2)&lt;&gt;0</formula>
    </cfRule>
  </conditionalFormatting>
  <conditionalFormatting sqref="A25:A80">
    <cfRule type="expression" dxfId="619" priority="1" stopIfTrue="1">
      <formula>MOD(ROW(),2)=0</formula>
    </cfRule>
    <cfRule type="expression" dxfId="618" priority="2" stopIfTrue="1">
      <formula>MOD(ROW(),2)&lt;&gt;0</formula>
    </cfRule>
  </conditionalFormatting>
  <conditionalFormatting sqref="B25:B80">
    <cfRule type="expression" dxfId="617" priority="3" stopIfTrue="1">
      <formula>MOD(ROW(),2)=0</formula>
    </cfRule>
    <cfRule type="expression" dxfId="6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3"/>
  <dimension ref="A1:I80"/>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x-606</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666</v>
      </c>
    </row>
    <row r="10" spans="1:9" ht="52.8" x14ac:dyDescent="0.25">
      <c r="A10" s="88" t="s">
        <v>2</v>
      </c>
      <c r="B10" s="90" t="s">
        <v>682</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606</v>
      </c>
    </row>
    <row r="15" spans="1:9" x14ac:dyDescent="0.25">
      <c r="A15" s="88" t="s">
        <v>53</v>
      </c>
      <c r="B15" s="90" t="s">
        <v>683</v>
      </c>
    </row>
    <row r="16" spans="1:9" x14ac:dyDescent="0.25">
      <c r="A16" s="88" t="s">
        <v>54</v>
      </c>
      <c r="B16" s="90" t="s">
        <v>684</v>
      </c>
    </row>
    <row r="17" spans="1:2" ht="118.8" x14ac:dyDescent="0.25">
      <c r="A17" s="88" t="s">
        <v>1131</v>
      </c>
      <c r="B17" s="90" t="s">
        <v>1141</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ht="39.6" x14ac:dyDescent="0.25">
      <c r="A25" s="113" t="s">
        <v>277</v>
      </c>
      <c r="B25" s="113" t="s">
        <v>714</v>
      </c>
    </row>
    <row r="26" spans="1:2" x14ac:dyDescent="0.25">
      <c r="A26" s="114">
        <v>20</v>
      </c>
      <c r="B26" s="115">
        <v>9.25</v>
      </c>
    </row>
    <row r="27" spans="1:2" x14ac:dyDescent="0.25">
      <c r="A27" s="114">
        <v>21</v>
      </c>
      <c r="B27" s="115">
        <v>9.39</v>
      </c>
    </row>
    <row r="28" spans="1:2" x14ac:dyDescent="0.25">
      <c r="A28" s="114">
        <v>22</v>
      </c>
      <c r="B28" s="115">
        <v>9.52</v>
      </c>
    </row>
    <row r="29" spans="1:2" x14ac:dyDescent="0.25">
      <c r="A29" s="114">
        <v>23</v>
      </c>
      <c r="B29" s="115">
        <v>9.66</v>
      </c>
    </row>
    <row r="30" spans="1:2" x14ac:dyDescent="0.25">
      <c r="A30" s="114">
        <v>24</v>
      </c>
      <c r="B30" s="115">
        <v>9.8000000000000007</v>
      </c>
    </row>
    <row r="31" spans="1:2" x14ac:dyDescent="0.25">
      <c r="A31" s="114">
        <v>25</v>
      </c>
      <c r="B31" s="115">
        <v>9.94</v>
      </c>
    </row>
    <row r="32" spans="1:2" x14ac:dyDescent="0.25">
      <c r="A32" s="114">
        <v>26</v>
      </c>
      <c r="B32" s="115">
        <v>10.08</v>
      </c>
    </row>
    <row r="33" spans="1:2" x14ac:dyDescent="0.25">
      <c r="A33" s="114">
        <v>27</v>
      </c>
      <c r="B33" s="115">
        <v>10.23</v>
      </c>
    </row>
    <row r="34" spans="1:2" x14ac:dyDescent="0.25">
      <c r="A34" s="114">
        <v>28</v>
      </c>
      <c r="B34" s="115">
        <v>10.37</v>
      </c>
    </row>
    <row r="35" spans="1:2" x14ac:dyDescent="0.25">
      <c r="A35" s="114">
        <v>29</v>
      </c>
      <c r="B35" s="115">
        <v>10.52</v>
      </c>
    </row>
    <row r="36" spans="1:2" x14ac:dyDescent="0.25">
      <c r="A36" s="114">
        <v>30</v>
      </c>
      <c r="B36" s="115">
        <v>10.68</v>
      </c>
    </row>
    <row r="37" spans="1:2" x14ac:dyDescent="0.25">
      <c r="A37" s="114">
        <v>31</v>
      </c>
      <c r="B37" s="115">
        <v>10.83</v>
      </c>
    </row>
    <row r="38" spans="1:2" x14ac:dyDescent="0.25">
      <c r="A38" s="114">
        <v>32</v>
      </c>
      <c r="B38" s="115">
        <v>10.99</v>
      </c>
    </row>
    <row r="39" spans="1:2" x14ac:dyDescent="0.25">
      <c r="A39" s="114">
        <v>33</v>
      </c>
      <c r="B39" s="115">
        <v>11.15</v>
      </c>
    </row>
    <row r="40" spans="1:2" x14ac:dyDescent="0.25">
      <c r="A40" s="114">
        <v>34</v>
      </c>
      <c r="B40" s="115">
        <v>11.31</v>
      </c>
    </row>
    <row r="41" spans="1:2" x14ac:dyDescent="0.25">
      <c r="A41" s="114">
        <v>35</v>
      </c>
      <c r="B41" s="115">
        <v>11.47</v>
      </c>
    </row>
    <row r="42" spans="1:2" x14ac:dyDescent="0.25">
      <c r="A42" s="114">
        <v>36</v>
      </c>
      <c r="B42" s="115">
        <v>11.64</v>
      </c>
    </row>
    <row r="43" spans="1:2" x14ac:dyDescent="0.25">
      <c r="A43" s="114">
        <v>37</v>
      </c>
      <c r="B43" s="115">
        <v>11.81</v>
      </c>
    </row>
    <row r="44" spans="1:2" x14ac:dyDescent="0.25">
      <c r="A44" s="114">
        <v>38</v>
      </c>
      <c r="B44" s="115">
        <v>11.98</v>
      </c>
    </row>
    <row r="45" spans="1:2" x14ac:dyDescent="0.25">
      <c r="A45" s="114">
        <v>39</v>
      </c>
      <c r="B45" s="115">
        <v>12.15</v>
      </c>
    </row>
    <row r="46" spans="1:2" x14ac:dyDescent="0.25">
      <c r="A46" s="114">
        <v>40</v>
      </c>
      <c r="B46" s="115">
        <v>12.33</v>
      </c>
    </row>
    <row r="47" spans="1:2" x14ac:dyDescent="0.25">
      <c r="A47" s="114">
        <v>41</v>
      </c>
      <c r="B47" s="115">
        <v>12.51</v>
      </c>
    </row>
    <row r="48" spans="1:2" x14ac:dyDescent="0.25">
      <c r="A48" s="114">
        <v>42</v>
      </c>
      <c r="B48" s="115">
        <v>12.7</v>
      </c>
    </row>
    <row r="49" spans="1:2" x14ac:dyDescent="0.25">
      <c r="A49" s="114">
        <v>43</v>
      </c>
      <c r="B49" s="115">
        <v>12.88</v>
      </c>
    </row>
    <row r="50" spans="1:2" x14ac:dyDescent="0.25">
      <c r="A50" s="114">
        <v>44</v>
      </c>
      <c r="B50" s="115">
        <v>13.07</v>
      </c>
    </row>
    <row r="51" spans="1:2" x14ac:dyDescent="0.25">
      <c r="A51" s="114">
        <v>45</v>
      </c>
      <c r="B51" s="115">
        <v>13.27</v>
      </c>
    </row>
    <row r="52" spans="1:2" x14ac:dyDescent="0.25">
      <c r="A52" s="114">
        <v>46</v>
      </c>
      <c r="B52" s="115">
        <v>13.46</v>
      </c>
    </row>
    <row r="53" spans="1:2" x14ac:dyDescent="0.25">
      <c r="A53" s="114">
        <v>47</v>
      </c>
      <c r="B53" s="115">
        <v>13.66</v>
      </c>
    </row>
    <row r="54" spans="1:2" x14ac:dyDescent="0.25">
      <c r="A54" s="114">
        <v>48</v>
      </c>
      <c r="B54" s="115">
        <v>13.87</v>
      </c>
    </row>
    <row r="55" spans="1:2" x14ac:dyDescent="0.25">
      <c r="A55" s="114">
        <v>49</v>
      </c>
      <c r="B55" s="115">
        <v>14.08</v>
      </c>
    </row>
    <row r="56" spans="1:2" x14ac:dyDescent="0.25">
      <c r="A56" s="114">
        <v>50</v>
      </c>
      <c r="B56" s="115">
        <v>14.29</v>
      </c>
    </row>
    <row r="57" spans="1:2" x14ac:dyDescent="0.25">
      <c r="A57" s="114">
        <v>51</v>
      </c>
      <c r="B57" s="115">
        <v>14.51</v>
      </c>
    </row>
    <row r="58" spans="1:2" x14ac:dyDescent="0.25">
      <c r="A58" s="114">
        <v>52</v>
      </c>
      <c r="B58" s="115">
        <v>14.73</v>
      </c>
    </row>
    <row r="59" spans="1:2" x14ac:dyDescent="0.25">
      <c r="A59" s="114">
        <v>53</v>
      </c>
      <c r="B59" s="115">
        <v>14.96</v>
      </c>
    </row>
    <row r="60" spans="1:2" x14ac:dyDescent="0.25">
      <c r="A60" s="114">
        <v>54</v>
      </c>
      <c r="B60" s="115">
        <v>15.19</v>
      </c>
    </row>
    <row r="61" spans="1:2" x14ac:dyDescent="0.25">
      <c r="A61" s="114">
        <v>55</v>
      </c>
      <c r="B61" s="115">
        <v>15.43</v>
      </c>
    </row>
    <row r="62" spans="1:2" x14ac:dyDescent="0.25">
      <c r="A62" s="114">
        <v>56</v>
      </c>
      <c r="B62" s="115">
        <v>15.68</v>
      </c>
    </row>
    <row r="63" spans="1:2" x14ac:dyDescent="0.25">
      <c r="A63" s="114">
        <v>57</v>
      </c>
      <c r="B63" s="115">
        <v>15.93</v>
      </c>
    </row>
    <row r="64" spans="1:2" x14ac:dyDescent="0.25">
      <c r="A64" s="114">
        <v>58</v>
      </c>
      <c r="B64" s="115">
        <v>16.190000000000001</v>
      </c>
    </row>
    <row r="65" spans="1:2" x14ac:dyDescent="0.25">
      <c r="A65" s="114">
        <v>59</v>
      </c>
      <c r="B65" s="115">
        <v>16.46</v>
      </c>
    </row>
    <row r="66" spans="1:2" x14ac:dyDescent="0.25">
      <c r="A66" s="114">
        <v>60</v>
      </c>
      <c r="B66" s="115">
        <v>16.739999999999998</v>
      </c>
    </row>
    <row r="67" spans="1:2" x14ac:dyDescent="0.25">
      <c r="A67" s="114">
        <v>61</v>
      </c>
      <c r="B67" s="115">
        <v>17.02</v>
      </c>
    </row>
    <row r="68" spans="1:2" x14ac:dyDescent="0.25">
      <c r="A68" s="114">
        <v>62</v>
      </c>
      <c r="B68" s="115">
        <v>17.32</v>
      </c>
    </row>
    <row r="69" spans="1:2" x14ac:dyDescent="0.25">
      <c r="A69" s="114">
        <v>63</v>
      </c>
      <c r="B69" s="115">
        <v>17.64</v>
      </c>
    </row>
    <row r="70" spans="1:2" x14ac:dyDescent="0.25">
      <c r="A70" s="114">
        <v>64</v>
      </c>
      <c r="B70" s="115">
        <v>17.96</v>
      </c>
    </row>
    <row r="71" spans="1:2" x14ac:dyDescent="0.25">
      <c r="A71" s="114">
        <v>65</v>
      </c>
      <c r="B71" s="115">
        <v>18.3</v>
      </c>
    </row>
    <row r="72" spans="1:2" x14ac:dyDescent="0.25">
      <c r="A72" s="114">
        <v>66</v>
      </c>
      <c r="B72" s="115">
        <v>18.14</v>
      </c>
    </row>
    <row r="73" spans="1:2" x14ac:dyDescent="0.25">
      <c r="A73" s="114">
        <v>67</v>
      </c>
      <c r="B73" s="115">
        <v>17.48</v>
      </c>
    </row>
    <row r="74" spans="1:2" x14ac:dyDescent="0.25">
      <c r="A74" s="114">
        <v>68</v>
      </c>
      <c r="B74" s="115">
        <v>16.809999999999999</v>
      </c>
    </row>
    <row r="75" spans="1:2" x14ac:dyDescent="0.25">
      <c r="A75" s="114">
        <v>69</v>
      </c>
      <c r="B75" s="115">
        <v>16.14</v>
      </c>
    </row>
    <row r="76" spans="1:2" x14ac:dyDescent="0.25">
      <c r="A76" s="114">
        <v>70</v>
      </c>
      <c r="B76" s="115">
        <v>15.47</v>
      </c>
    </row>
    <row r="77" spans="1:2" x14ac:dyDescent="0.25">
      <c r="A77" s="114">
        <v>71</v>
      </c>
      <c r="B77" s="115">
        <v>14.81</v>
      </c>
    </row>
    <row r="78" spans="1:2" x14ac:dyDescent="0.25">
      <c r="A78" s="114">
        <v>72</v>
      </c>
      <c r="B78" s="115">
        <v>14.16</v>
      </c>
    </row>
    <row r="79" spans="1:2" x14ac:dyDescent="0.25">
      <c r="A79" s="114">
        <v>73</v>
      </c>
      <c r="B79" s="115">
        <v>13.5</v>
      </c>
    </row>
    <row r="80" spans="1:2" x14ac:dyDescent="0.25">
      <c r="A80" s="114">
        <v>74</v>
      </c>
      <c r="B80" s="115">
        <v>12.85</v>
      </c>
    </row>
  </sheetData>
  <sheetProtection algorithmName="SHA-512" hashValue="CGyF3ekJ1/DPYvVX4K6Y9oBoQa6n+BM5MKx1O93N172niKYZHQX5TrvPfZG9uMip7VKAkVYx0tnyYjgVpPTW7w==" saltValue="mbflBP04o3YHBt3yRxVxvg==" spinCount="100000" sheet="1" objects="1" scenarios="1"/>
  <conditionalFormatting sqref="A6:A16">
    <cfRule type="expression" dxfId="615" priority="17" stopIfTrue="1">
      <formula>MOD(ROW(),2)=0</formula>
    </cfRule>
    <cfRule type="expression" dxfId="614" priority="18" stopIfTrue="1">
      <formula>MOD(ROW(),2)&lt;&gt;0</formula>
    </cfRule>
  </conditionalFormatting>
  <conditionalFormatting sqref="B6:B16">
    <cfRule type="expression" dxfId="613" priority="19" stopIfTrue="1">
      <formula>MOD(ROW(),2)=0</formula>
    </cfRule>
    <cfRule type="expression" dxfId="612" priority="20" stopIfTrue="1">
      <formula>MOD(ROW(),2)&lt;&gt;0</formula>
    </cfRule>
  </conditionalFormatting>
  <conditionalFormatting sqref="A17:A20">
    <cfRule type="expression" dxfId="611" priority="7" stopIfTrue="1">
      <formula>MOD(ROW(),2)=0</formula>
    </cfRule>
    <cfRule type="expression" dxfId="610" priority="8" stopIfTrue="1">
      <formula>MOD(ROW(),2)&lt;&gt;0</formula>
    </cfRule>
  </conditionalFormatting>
  <conditionalFormatting sqref="B17:B19">
    <cfRule type="expression" dxfId="609" priority="9" stopIfTrue="1">
      <formula>MOD(ROW(),2)=0</formula>
    </cfRule>
    <cfRule type="expression" dxfId="608" priority="10" stopIfTrue="1">
      <formula>MOD(ROW(),2)&lt;&gt;0</formula>
    </cfRule>
  </conditionalFormatting>
  <conditionalFormatting sqref="B20">
    <cfRule type="expression" dxfId="607" priority="5" stopIfTrue="1">
      <formula>MOD(ROW(),2)=0</formula>
    </cfRule>
    <cfRule type="expression" dxfId="606" priority="6" stopIfTrue="1">
      <formula>MOD(ROW(),2)&lt;&gt;0</formula>
    </cfRule>
  </conditionalFormatting>
  <conditionalFormatting sqref="A25:A80">
    <cfRule type="expression" dxfId="605" priority="1" stopIfTrue="1">
      <formula>MOD(ROW(),2)=0</formula>
    </cfRule>
    <cfRule type="expression" dxfId="604" priority="2" stopIfTrue="1">
      <formula>MOD(ROW(),2)&lt;&gt;0</formula>
    </cfRule>
  </conditionalFormatting>
  <conditionalFormatting sqref="B25:B80">
    <cfRule type="expression" dxfId="603" priority="3" stopIfTrue="1">
      <formula>MOD(ROW(),2)=0</formula>
    </cfRule>
    <cfRule type="expression" dxfId="6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34"/>
  <dimension ref="A1:I80"/>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x-607</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666</v>
      </c>
    </row>
    <row r="10" spans="1:9" ht="52.8" x14ac:dyDescent="0.25">
      <c r="A10" s="88" t="s">
        <v>2</v>
      </c>
      <c r="B10" s="90" t="s">
        <v>685</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607</v>
      </c>
    </row>
    <row r="15" spans="1:9" x14ac:dyDescent="0.25">
      <c r="A15" s="88" t="s">
        <v>53</v>
      </c>
      <c r="B15" s="90" t="s">
        <v>686</v>
      </c>
    </row>
    <row r="16" spans="1:9" x14ac:dyDescent="0.25">
      <c r="A16" s="88" t="s">
        <v>54</v>
      </c>
      <c r="B16" s="90" t="s">
        <v>687</v>
      </c>
    </row>
    <row r="17" spans="1:2" ht="118.8" x14ac:dyDescent="0.25">
      <c r="A17" s="88" t="s">
        <v>1131</v>
      </c>
      <c r="B17" s="90" t="s">
        <v>1141</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ht="39.6" x14ac:dyDescent="0.25">
      <c r="A25" s="113" t="s">
        <v>277</v>
      </c>
      <c r="B25" s="113" t="s">
        <v>714</v>
      </c>
    </row>
    <row r="26" spans="1:2" x14ac:dyDescent="0.25">
      <c r="A26" s="114">
        <v>20</v>
      </c>
      <c r="B26" s="115">
        <v>8.81</v>
      </c>
    </row>
    <row r="27" spans="1:2" x14ac:dyDescent="0.25">
      <c r="A27" s="114">
        <v>21</v>
      </c>
      <c r="B27" s="115">
        <v>8.94</v>
      </c>
    </row>
    <row r="28" spans="1:2" x14ac:dyDescent="0.25">
      <c r="A28" s="114">
        <v>22</v>
      </c>
      <c r="B28" s="115">
        <v>9.07</v>
      </c>
    </row>
    <row r="29" spans="1:2" x14ac:dyDescent="0.25">
      <c r="A29" s="114">
        <v>23</v>
      </c>
      <c r="B29" s="115">
        <v>9.1999999999999993</v>
      </c>
    </row>
    <row r="30" spans="1:2" x14ac:dyDescent="0.25">
      <c r="A30" s="114">
        <v>24</v>
      </c>
      <c r="B30" s="115">
        <v>9.33</v>
      </c>
    </row>
    <row r="31" spans="1:2" x14ac:dyDescent="0.25">
      <c r="A31" s="114">
        <v>25</v>
      </c>
      <c r="B31" s="115">
        <v>9.4600000000000009</v>
      </c>
    </row>
    <row r="32" spans="1:2" x14ac:dyDescent="0.25">
      <c r="A32" s="114">
        <v>26</v>
      </c>
      <c r="B32" s="115">
        <v>9.6</v>
      </c>
    </row>
    <row r="33" spans="1:2" x14ac:dyDescent="0.25">
      <c r="A33" s="114">
        <v>27</v>
      </c>
      <c r="B33" s="115">
        <v>9.73</v>
      </c>
    </row>
    <row r="34" spans="1:2" x14ac:dyDescent="0.25">
      <c r="A34" s="114">
        <v>28</v>
      </c>
      <c r="B34" s="115">
        <v>9.8699999999999992</v>
      </c>
    </row>
    <row r="35" spans="1:2" x14ac:dyDescent="0.25">
      <c r="A35" s="114">
        <v>29</v>
      </c>
      <c r="B35" s="115">
        <v>10.01</v>
      </c>
    </row>
    <row r="36" spans="1:2" x14ac:dyDescent="0.25">
      <c r="A36" s="114">
        <v>30</v>
      </c>
      <c r="B36" s="115">
        <v>10.16</v>
      </c>
    </row>
    <row r="37" spans="1:2" x14ac:dyDescent="0.25">
      <c r="A37" s="114">
        <v>31</v>
      </c>
      <c r="B37" s="115">
        <v>10.3</v>
      </c>
    </row>
    <row r="38" spans="1:2" x14ac:dyDescent="0.25">
      <c r="A38" s="114">
        <v>32</v>
      </c>
      <c r="B38" s="115">
        <v>10.45</v>
      </c>
    </row>
    <row r="39" spans="1:2" x14ac:dyDescent="0.25">
      <c r="A39" s="114">
        <v>33</v>
      </c>
      <c r="B39" s="115">
        <v>10.6</v>
      </c>
    </row>
    <row r="40" spans="1:2" x14ac:dyDescent="0.25">
      <c r="A40" s="114">
        <v>34</v>
      </c>
      <c r="B40" s="115">
        <v>10.75</v>
      </c>
    </row>
    <row r="41" spans="1:2" x14ac:dyDescent="0.25">
      <c r="A41" s="114">
        <v>35</v>
      </c>
      <c r="B41" s="115">
        <v>10.91</v>
      </c>
    </row>
    <row r="42" spans="1:2" x14ac:dyDescent="0.25">
      <c r="A42" s="114">
        <v>36</v>
      </c>
      <c r="B42" s="115">
        <v>11.06</v>
      </c>
    </row>
    <row r="43" spans="1:2" x14ac:dyDescent="0.25">
      <c r="A43" s="114">
        <v>37</v>
      </c>
      <c r="B43" s="115">
        <v>11.22</v>
      </c>
    </row>
    <row r="44" spans="1:2" x14ac:dyDescent="0.25">
      <c r="A44" s="114">
        <v>38</v>
      </c>
      <c r="B44" s="115">
        <v>11.39</v>
      </c>
    </row>
    <row r="45" spans="1:2" x14ac:dyDescent="0.25">
      <c r="A45" s="114">
        <v>39</v>
      </c>
      <c r="B45" s="115">
        <v>11.55</v>
      </c>
    </row>
    <row r="46" spans="1:2" x14ac:dyDescent="0.25">
      <c r="A46" s="114">
        <v>40</v>
      </c>
      <c r="B46" s="115">
        <v>11.72</v>
      </c>
    </row>
    <row r="47" spans="1:2" x14ac:dyDescent="0.25">
      <c r="A47" s="114">
        <v>41</v>
      </c>
      <c r="B47" s="115">
        <v>11.89</v>
      </c>
    </row>
    <row r="48" spans="1:2" x14ac:dyDescent="0.25">
      <c r="A48" s="114">
        <v>42</v>
      </c>
      <c r="B48" s="115">
        <v>12.06</v>
      </c>
    </row>
    <row r="49" spans="1:2" x14ac:dyDescent="0.25">
      <c r="A49" s="114">
        <v>43</v>
      </c>
      <c r="B49" s="115">
        <v>12.24</v>
      </c>
    </row>
    <row r="50" spans="1:2" x14ac:dyDescent="0.25">
      <c r="A50" s="114">
        <v>44</v>
      </c>
      <c r="B50" s="115">
        <v>12.41</v>
      </c>
    </row>
    <row r="51" spans="1:2" x14ac:dyDescent="0.25">
      <c r="A51" s="114">
        <v>45</v>
      </c>
      <c r="B51" s="115">
        <v>12.6</v>
      </c>
    </row>
    <row r="52" spans="1:2" x14ac:dyDescent="0.25">
      <c r="A52" s="114">
        <v>46</v>
      </c>
      <c r="B52" s="115">
        <v>12.78</v>
      </c>
    </row>
    <row r="53" spans="1:2" x14ac:dyDescent="0.25">
      <c r="A53" s="114">
        <v>47</v>
      </c>
      <c r="B53" s="115">
        <v>12.97</v>
      </c>
    </row>
    <row r="54" spans="1:2" x14ac:dyDescent="0.25">
      <c r="A54" s="114">
        <v>48</v>
      </c>
      <c r="B54" s="115">
        <v>13.16</v>
      </c>
    </row>
    <row r="55" spans="1:2" x14ac:dyDescent="0.25">
      <c r="A55" s="114">
        <v>49</v>
      </c>
      <c r="B55" s="115">
        <v>13.36</v>
      </c>
    </row>
    <row r="56" spans="1:2" x14ac:dyDescent="0.25">
      <c r="A56" s="114">
        <v>50</v>
      </c>
      <c r="B56" s="115">
        <v>13.56</v>
      </c>
    </row>
    <row r="57" spans="1:2" x14ac:dyDescent="0.25">
      <c r="A57" s="114">
        <v>51</v>
      </c>
      <c r="B57" s="115">
        <v>13.77</v>
      </c>
    </row>
    <row r="58" spans="1:2" x14ac:dyDescent="0.25">
      <c r="A58" s="114">
        <v>52</v>
      </c>
      <c r="B58" s="115">
        <v>13.97</v>
      </c>
    </row>
    <row r="59" spans="1:2" x14ac:dyDescent="0.25">
      <c r="A59" s="114">
        <v>53</v>
      </c>
      <c r="B59" s="115">
        <v>14.19</v>
      </c>
    </row>
    <row r="60" spans="1:2" x14ac:dyDescent="0.25">
      <c r="A60" s="114">
        <v>54</v>
      </c>
      <c r="B60" s="115">
        <v>14.41</v>
      </c>
    </row>
    <row r="61" spans="1:2" x14ac:dyDescent="0.25">
      <c r="A61" s="114">
        <v>55</v>
      </c>
      <c r="B61" s="115">
        <v>14.63</v>
      </c>
    </row>
    <row r="62" spans="1:2" x14ac:dyDescent="0.25">
      <c r="A62" s="114">
        <v>56</v>
      </c>
      <c r="B62" s="115">
        <v>14.86</v>
      </c>
    </row>
    <row r="63" spans="1:2" x14ac:dyDescent="0.25">
      <c r="A63" s="114">
        <v>57</v>
      </c>
      <c r="B63" s="115">
        <v>15.1</v>
      </c>
    </row>
    <row r="64" spans="1:2" x14ac:dyDescent="0.25">
      <c r="A64" s="114">
        <v>58</v>
      </c>
      <c r="B64" s="115">
        <v>15.34</v>
      </c>
    </row>
    <row r="65" spans="1:2" x14ac:dyDescent="0.25">
      <c r="A65" s="114">
        <v>59</v>
      </c>
      <c r="B65" s="115">
        <v>15.6</v>
      </c>
    </row>
    <row r="66" spans="1:2" x14ac:dyDescent="0.25">
      <c r="A66" s="114">
        <v>60</v>
      </c>
      <c r="B66" s="115">
        <v>15.86</v>
      </c>
    </row>
    <row r="67" spans="1:2" x14ac:dyDescent="0.25">
      <c r="A67" s="114">
        <v>61</v>
      </c>
      <c r="B67" s="115">
        <v>16.13</v>
      </c>
    </row>
    <row r="68" spans="1:2" x14ac:dyDescent="0.25">
      <c r="A68" s="114">
        <v>62</v>
      </c>
      <c r="B68" s="115">
        <v>16.41</v>
      </c>
    </row>
    <row r="69" spans="1:2" x14ac:dyDescent="0.25">
      <c r="A69" s="114">
        <v>63</v>
      </c>
      <c r="B69" s="115">
        <v>16.7</v>
      </c>
    </row>
    <row r="70" spans="1:2" x14ac:dyDescent="0.25">
      <c r="A70" s="114">
        <v>64</v>
      </c>
      <c r="B70" s="115">
        <v>17.010000000000002</v>
      </c>
    </row>
    <row r="71" spans="1:2" x14ac:dyDescent="0.25">
      <c r="A71" s="114">
        <v>65</v>
      </c>
      <c r="B71" s="115">
        <v>17.329999999999998</v>
      </c>
    </row>
    <row r="72" spans="1:2" x14ac:dyDescent="0.25">
      <c r="A72" s="114">
        <v>66</v>
      </c>
      <c r="B72" s="115">
        <v>17.670000000000002</v>
      </c>
    </row>
    <row r="73" spans="1:2" x14ac:dyDescent="0.25">
      <c r="A73" s="114">
        <v>67</v>
      </c>
      <c r="B73" s="115">
        <v>17.5</v>
      </c>
    </row>
    <row r="74" spans="1:2" x14ac:dyDescent="0.25">
      <c r="A74" s="114">
        <v>68</v>
      </c>
      <c r="B74" s="115">
        <v>16.829999999999998</v>
      </c>
    </row>
    <row r="75" spans="1:2" x14ac:dyDescent="0.25">
      <c r="A75" s="114">
        <v>69</v>
      </c>
      <c r="B75" s="115">
        <v>16.149999999999999</v>
      </c>
    </row>
    <row r="76" spans="1:2" x14ac:dyDescent="0.25">
      <c r="A76" s="114">
        <v>70</v>
      </c>
      <c r="B76" s="115">
        <v>15.48</v>
      </c>
    </row>
    <row r="77" spans="1:2" x14ac:dyDescent="0.25">
      <c r="A77" s="114">
        <v>71</v>
      </c>
      <c r="B77" s="115">
        <v>14.82</v>
      </c>
    </row>
    <row r="78" spans="1:2" x14ac:dyDescent="0.25">
      <c r="A78" s="114">
        <v>72</v>
      </c>
      <c r="B78" s="115">
        <v>14.16</v>
      </c>
    </row>
    <row r="79" spans="1:2" x14ac:dyDescent="0.25">
      <c r="A79" s="114">
        <v>73</v>
      </c>
      <c r="B79" s="115">
        <v>13.5</v>
      </c>
    </row>
    <row r="80" spans="1:2" x14ac:dyDescent="0.25">
      <c r="A80" s="114">
        <v>74</v>
      </c>
      <c r="B80" s="115">
        <v>12.85</v>
      </c>
    </row>
  </sheetData>
  <sheetProtection algorithmName="SHA-512" hashValue="arSRS5Ea1ZxjMG9buO5hG07FXdFN2tMior7DKxl0JWxkLg+6YMjiTanF9HINpHOaDrX3Rw1O8X72FzFb3gnf/g==" saltValue="vDcCTy19U+aJjENLnrSBRA==" spinCount="100000" sheet="1" objects="1" scenarios="1"/>
  <conditionalFormatting sqref="A6:A16">
    <cfRule type="expression" dxfId="601" priority="17" stopIfTrue="1">
      <formula>MOD(ROW(),2)=0</formula>
    </cfRule>
    <cfRule type="expression" dxfId="600" priority="18" stopIfTrue="1">
      <formula>MOD(ROW(),2)&lt;&gt;0</formula>
    </cfRule>
  </conditionalFormatting>
  <conditionalFormatting sqref="B6:B16">
    <cfRule type="expression" dxfId="599" priority="19" stopIfTrue="1">
      <formula>MOD(ROW(),2)=0</formula>
    </cfRule>
    <cfRule type="expression" dxfId="598" priority="20" stopIfTrue="1">
      <formula>MOD(ROW(),2)&lt;&gt;0</formula>
    </cfRule>
  </conditionalFormatting>
  <conditionalFormatting sqref="A17:A20">
    <cfRule type="expression" dxfId="597" priority="7" stopIfTrue="1">
      <formula>MOD(ROW(),2)=0</formula>
    </cfRule>
    <cfRule type="expression" dxfId="596" priority="8" stopIfTrue="1">
      <formula>MOD(ROW(),2)&lt;&gt;0</formula>
    </cfRule>
  </conditionalFormatting>
  <conditionalFormatting sqref="B17:B19">
    <cfRule type="expression" dxfId="595" priority="9" stopIfTrue="1">
      <formula>MOD(ROW(),2)=0</formula>
    </cfRule>
    <cfRule type="expression" dxfId="594" priority="10" stopIfTrue="1">
      <formula>MOD(ROW(),2)&lt;&gt;0</formula>
    </cfRule>
  </conditionalFormatting>
  <conditionalFormatting sqref="B20">
    <cfRule type="expression" dxfId="593" priority="5" stopIfTrue="1">
      <formula>MOD(ROW(),2)=0</formula>
    </cfRule>
    <cfRule type="expression" dxfId="592" priority="6" stopIfTrue="1">
      <formula>MOD(ROW(),2)&lt;&gt;0</formula>
    </cfRule>
  </conditionalFormatting>
  <conditionalFormatting sqref="A25:A80">
    <cfRule type="expression" dxfId="591" priority="1" stopIfTrue="1">
      <formula>MOD(ROW(),2)=0</formula>
    </cfRule>
    <cfRule type="expression" dxfId="590" priority="2" stopIfTrue="1">
      <formula>MOD(ROW(),2)&lt;&gt;0</formula>
    </cfRule>
  </conditionalFormatting>
  <conditionalFormatting sqref="B25:B80">
    <cfRule type="expression" dxfId="589" priority="3" stopIfTrue="1">
      <formula>MOD(ROW(),2)=0</formula>
    </cfRule>
    <cfRule type="expression" dxfId="5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35"/>
  <dimension ref="A1:I80"/>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AA - x-608</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666</v>
      </c>
    </row>
    <row r="10" spans="1:9" ht="52.8" x14ac:dyDescent="0.25">
      <c r="A10" s="88" t="s">
        <v>2</v>
      </c>
      <c r="B10" s="90" t="s">
        <v>688</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608</v>
      </c>
    </row>
    <row r="15" spans="1:9" x14ac:dyDescent="0.25">
      <c r="A15" s="88" t="s">
        <v>53</v>
      </c>
      <c r="B15" s="90" t="s">
        <v>689</v>
      </c>
    </row>
    <row r="16" spans="1:9" x14ac:dyDescent="0.25">
      <c r="A16" s="88" t="s">
        <v>54</v>
      </c>
      <c r="B16" s="90" t="s">
        <v>690</v>
      </c>
    </row>
    <row r="17" spans="1:2" ht="118.8" x14ac:dyDescent="0.25">
      <c r="A17" s="88" t="s">
        <v>1131</v>
      </c>
      <c r="B17" s="90" t="s">
        <v>1141</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ht="39.6" x14ac:dyDescent="0.25">
      <c r="A25" s="113" t="s">
        <v>277</v>
      </c>
      <c r="B25" s="113" t="s">
        <v>714</v>
      </c>
    </row>
    <row r="26" spans="1:2" x14ac:dyDescent="0.25">
      <c r="A26" s="114">
        <v>20</v>
      </c>
      <c r="B26" s="115">
        <v>8.3800000000000008</v>
      </c>
    </row>
    <row r="27" spans="1:2" x14ac:dyDescent="0.25">
      <c r="A27" s="114">
        <v>21</v>
      </c>
      <c r="B27" s="115">
        <v>8.5</v>
      </c>
    </row>
    <row r="28" spans="1:2" x14ac:dyDescent="0.25">
      <c r="A28" s="114">
        <v>22</v>
      </c>
      <c r="B28" s="115">
        <v>8.6199999999999992</v>
      </c>
    </row>
    <row r="29" spans="1:2" x14ac:dyDescent="0.25">
      <c r="A29" s="114">
        <v>23</v>
      </c>
      <c r="B29" s="115">
        <v>8.74</v>
      </c>
    </row>
    <row r="30" spans="1:2" x14ac:dyDescent="0.25">
      <c r="A30" s="114">
        <v>24</v>
      </c>
      <c r="B30" s="115">
        <v>8.8699999999999992</v>
      </c>
    </row>
    <row r="31" spans="1:2" x14ac:dyDescent="0.25">
      <c r="A31" s="114">
        <v>25</v>
      </c>
      <c r="B31" s="115">
        <v>8.99</v>
      </c>
    </row>
    <row r="32" spans="1:2" x14ac:dyDescent="0.25">
      <c r="A32" s="114">
        <v>26</v>
      </c>
      <c r="B32" s="115">
        <v>9.1199999999999992</v>
      </c>
    </row>
    <row r="33" spans="1:2" x14ac:dyDescent="0.25">
      <c r="A33" s="114">
        <v>27</v>
      </c>
      <c r="B33" s="115">
        <v>9.25</v>
      </c>
    </row>
    <row r="34" spans="1:2" x14ac:dyDescent="0.25">
      <c r="A34" s="114">
        <v>28</v>
      </c>
      <c r="B34" s="115">
        <v>9.3800000000000008</v>
      </c>
    </row>
    <row r="35" spans="1:2" x14ac:dyDescent="0.25">
      <c r="A35" s="114">
        <v>29</v>
      </c>
      <c r="B35" s="115">
        <v>9.51</v>
      </c>
    </row>
    <row r="36" spans="1:2" x14ac:dyDescent="0.25">
      <c r="A36" s="114">
        <v>30</v>
      </c>
      <c r="B36" s="115">
        <v>9.65</v>
      </c>
    </row>
    <row r="37" spans="1:2" x14ac:dyDescent="0.25">
      <c r="A37" s="114">
        <v>31</v>
      </c>
      <c r="B37" s="115">
        <v>9.7799999999999994</v>
      </c>
    </row>
    <row r="38" spans="1:2" x14ac:dyDescent="0.25">
      <c r="A38" s="114">
        <v>32</v>
      </c>
      <c r="B38" s="115">
        <v>9.92</v>
      </c>
    </row>
    <row r="39" spans="1:2" x14ac:dyDescent="0.25">
      <c r="A39" s="114">
        <v>33</v>
      </c>
      <c r="B39" s="115">
        <v>10.07</v>
      </c>
    </row>
    <row r="40" spans="1:2" x14ac:dyDescent="0.25">
      <c r="A40" s="114">
        <v>34</v>
      </c>
      <c r="B40" s="115">
        <v>10.210000000000001</v>
      </c>
    </row>
    <row r="41" spans="1:2" x14ac:dyDescent="0.25">
      <c r="A41" s="114">
        <v>35</v>
      </c>
      <c r="B41" s="115">
        <v>10.35</v>
      </c>
    </row>
    <row r="42" spans="1:2" x14ac:dyDescent="0.25">
      <c r="A42" s="114">
        <v>36</v>
      </c>
      <c r="B42" s="115">
        <v>10.5</v>
      </c>
    </row>
    <row r="43" spans="1:2" x14ac:dyDescent="0.25">
      <c r="A43" s="114">
        <v>37</v>
      </c>
      <c r="B43" s="115">
        <v>10.65</v>
      </c>
    </row>
    <row r="44" spans="1:2" x14ac:dyDescent="0.25">
      <c r="A44" s="114">
        <v>38</v>
      </c>
      <c r="B44" s="115">
        <v>10.8</v>
      </c>
    </row>
    <row r="45" spans="1:2" x14ac:dyDescent="0.25">
      <c r="A45" s="114">
        <v>39</v>
      </c>
      <c r="B45" s="115">
        <v>10.96</v>
      </c>
    </row>
    <row r="46" spans="1:2" x14ac:dyDescent="0.25">
      <c r="A46" s="114">
        <v>40</v>
      </c>
      <c r="B46" s="115">
        <v>11.12</v>
      </c>
    </row>
    <row r="47" spans="1:2" x14ac:dyDescent="0.25">
      <c r="A47" s="114">
        <v>41</v>
      </c>
      <c r="B47" s="115">
        <v>11.28</v>
      </c>
    </row>
    <row r="48" spans="1:2" x14ac:dyDescent="0.25">
      <c r="A48" s="114">
        <v>42</v>
      </c>
      <c r="B48" s="115">
        <v>11.44</v>
      </c>
    </row>
    <row r="49" spans="1:2" x14ac:dyDescent="0.25">
      <c r="A49" s="114">
        <v>43</v>
      </c>
      <c r="B49" s="115">
        <v>11.6</v>
      </c>
    </row>
    <row r="50" spans="1:2" x14ac:dyDescent="0.25">
      <c r="A50" s="114">
        <v>44</v>
      </c>
      <c r="B50" s="115">
        <v>11.77</v>
      </c>
    </row>
    <row r="51" spans="1:2" x14ac:dyDescent="0.25">
      <c r="A51" s="114">
        <v>45</v>
      </c>
      <c r="B51" s="115">
        <v>11.94</v>
      </c>
    </row>
    <row r="52" spans="1:2" x14ac:dyDescent="0.25">
      <c r="A52" s="114">
        <v>46</v>
      </c>
      <c r="B52" s="115">
        <v>12.12</v>
      </c>
    </row>
    <row r="53" spans="1:2" x14ac:dyDescent="0.25">
      <c r="A53" s="114">
        <v>47</v>
      </c>
      <c r="B53" s="115">
        <v>12.29</v>
      </c>
    </row>
    <row r="54" spans="1:2" x14ac:dyDescent="0.25">
      <c r="A54" s="114">
        <v>48</v>
      </c>
      <c r="B54" s="115">
        <v>12.47</v>
      </c>
    </row>
    <row r="55" spans="1:2" x14ac:dyDescent="0.25">
      <c r="A55" s="114">
        <v>49</v>
      </c>
      <c r="B55" s="115">
        <v>12.66</v>
      </c>
    </row>
    <row r="56" spans="1:2" x14ac:dyDescent="0.25">
      <c r="A56" s="114">
        <v>50</v>
      </c>
      <c r="B56" s="115">
        <v>12.85</v>
      </c>
    </row>
    <row r="57" spans="1:2" x14ac:dyDescent="0.25">
      <c r="A57" s="114">
        <v>51</v>
      </c>
      <c r="B57" s="115">
        <v>13.04</v>
      </c>
    </row>
    <row r="58" spans="1:2" x14ac:dyDescent="0.25">
      <c r="A58" s="114">
        <v>52</v>
      </c>
      <c r="B58" s="115">
        <v>13.23</v>
      </c>
    </row>
    <row r="59" spans="1:2" x14ac:dyDescent="0.25">
      <c r="A59" s="114">
        <v>53</v>
      </c>
      <c r="B59" s="115">
        <v>13.43</v>
      </c>
    </row>
    <row r="60" spans="1:2" x14ac:dyDescent="0.25">
      <c r="A60" s="114">
        <v>54</v>
      </c>
      <c r="B60" s="115">
        <v>13.64</v>
      </c>
    </row>
    <row r="61" spans="1:2" x14ac:dyDescent="0.25">
      <c r="A61" s="114">
        <v>55</v>
      </c>
      <c r="B61" s="115">
        <v>13.85</v>
      </c>
    </row>
    <row r="62" spans="1:2" x14ac:dyDescent="0.25">
      <c r="A62" s="114">
        <v>56</v>
      </c>
      <c r="B62" s="115">
        <v>14.07</v>
      </c>
    </row>
    <row r="63" spans="1:2" x14ac:dyDescent="0.25">
      <c r="A63" s="114">
        <v>57</v>
      </c>
      <c r="B63" s="115">
        <v>14.29</v>
      </c>
    </row>
    <row r="64" spans="1:2" x14ac:dyDescent="0.25">
      <c r="A64" s="114">
        <v>58</v>
      </c>
      <c r="B64" s="115">
        <v>14.52</v>
      </c>
    </row>
    <row r="65" spans="1:2" x14ac:dyDescent="0.25">
      <c r="A65" s="114">
        <v>59</v>
      </c>
      <c r="B65" s="115">
        <v>14.75</v>
      </c>
    </row>
    <row r="66" spans="1:2" x14ac:dyDescent="0.25">
      <c r="A66" s="114">
        <v>60</v>
      </c>
      <c r="B66" s="115">
        <v>15</v>
      </c>
    </row>
    <row r="67" spans="1:2" x14ac:dyDescent="0.25">
      <c r="A67" s="114">
        <v>61</v>
      </c>
      <c r="B67" s="115">
        <v>15.25</v>
      </c>
    </row>
    <row r="68" spans="1:2" x14ac:dyDescent="0.25">
      <c r="A68" s="114">
        <v>62</v>
      </c>
      <c r="B68" s="115">
        <v>15.52</v>
      </c>
    </row>
    <row r="69" spans="1:2" x14ac:dyDescent="0.25">
      <c r="A69" s="114">
        <v>63</v>
      </c>
      <c r="B69" s="115">
        <v>15.79</v>
      </c>
    </row>
    <row r="70" spans="1:2" x14ac:dyDescent="0.25">
      <c r="A70" s="114">
        <v>64</v>
      </c>
      <c r="B70" s="115">
        <v>16.079999999999998</v>
      </c>
    </row>
    <row r="71" spans="1:2" x14ac:dyDescent="0.25">
      <c r="A71" s="114">
        <v>65</v>
      </c>
      <c r="B71" s="115">
        <v>16.38</v>
      </c>
    </row>
    <row r="72" spans="1:2" x14ac:dyDescent="0.25">
      <c r="A72" s="114">
        <v>66</v>
      </c>
      <c r="B72" s="115">
        <v>16.690000000000001</v>
      </c>
    </row>
    <row r="73" spans="1:2" x14ac:dyDescent="0.25">
      <c r="A73" s="114">
        <v>67</v>
      </c>
      <c r="B73" s="115">
        <v>17.03</v>
      </c>
    </row>
    <row r="74" spans="1:2" x14ac:dyDescent="0.25">
      <c r="A74" s="114">
        <v>68</v>
      </c>
      <c r="B74" s="115">
        <v>16.86</v>
      </c>
    </row>
    <row r="75" spans="1:2" x14ac:dyDescent="0.25">
      <c r="A75" s="114">
        <v>69</v>
      </c>
      <c r="B75" s="115">
        <v>16.18</v>
      </c>
    </row>
    <row r="76" spans="1:2" x14ac:dyDescent="0.25">
      <c r="A76" s="114">
        <v>70</v>
      </c>
      <c r="B76" s="115">
        <v>15.5</v>
      </c>
    </row>
    <row r="77" spans="1:2" x14ac:dyDescent="0.25">
      <c r="A77" s="114">
        <v>71</v>
      </c>
      <c r="B77" s="115">
        <v>14.83</v>
      </c>
    </row>
    <row r="78" spans="1:2" x14ac:dyDescent="0.25">
      <c r="A78" s="114">
        <v>72</v>
      </c>
      <c r="B78" s="115">
        <v>14.16</v>
      </c>
    </row>
    <row r="79" spans="1:2" x14ac:dyDescent="0.25">
      <c r="A79" s="114">
        <v>73</v>
      </c>
      <c r="B79" s="115">
        <v>13.5</v>
      </c>
    </row>
    <row r="80" spans="1:2" x14ac:dyDescent="0.25">
      <c r="A80" s="114">
        <v>74</v>
      </c>
      <c r="B80" s="115">
        <v>12.85</v>
      </c>
    </row>
  </sheetData>
  <sheetProtection algorithmName="SHA-512" hashValue="UTaKTkF+1HrgYomlzjBkNw0JXZQcWMWMvUEhYVlBnlgrKye3xp2AYUIReiXmVDVlLXz4+JU5umN+YN8OBAyTYA==" saltValue="RDWeImFvGM7IazidTYvIUQ==" spinCount="100000" sheet="1" objects="1" scenarios="1"/>
  <conditionalFormatting sqref="A6:A16">
    <cfRule type="expression" dxfId="587" priority="17" stopIfTrue="1">
      <formula>MOD(ROW(),2)=0</formula>
    </cfRule>
    <cfRule type="expression" dxfId="586" priority="18" stopIfTrue="1">
      <formula>MOD(ROW(),2)&lt;&gt;0</formula>
    </cfRule>
  </conditionalFormatting>
  <conditionalFormatting sqref="B6:B16">
    <cfRule type="expression" dxfId="585" priority="19" stopIfTrue="1">
      <formula>MOD(ROW(),2)=0</formula>
    </cfRule>
    <cfRule type="expression" dxfId="584" priority="20" stopIfTrue="1">
      <formula>MOD(ROW(),2)&lt;&gt;0</formula>
    </cfRule>
  </conditionalFormatting>
  <conditionalFormatting sqref="A17:A20">
    <cfRule type="expression" dxfId="583" priority="7" stopIfTrue="1">
      <formula>MOD(ROW(),2)=0</formula>
    </cfRule>
    <cfRule type="expression" dxfId="582" priority="8" stopIfTrue="1">
      <formula>MOD(ROW(),2)&lt;&gt;0</formula>
    </cfRule>
  </conditionalFormatting>
  <conditionalFormatting sqref="B17:B19">
    <cfRule type="expression" dxfId="581" priority="9" stopIfTrue="1">
      <formula>MOD(ROW(),2)=0</formula>
    </cfRule>
    <cfRule type="expression" dxfId="580" priority="10" stopIfTrue="1">
      <formula>MOD(ROW(),2)&lt;&gt;0</formula>
    </cfRule>
  </conditionalFormatting>
  <conditionalFormatting sqref="B20">
    <cfRule type="expression" dxfId="579" priority="5" stopIfTrue="1">
      <formula>MOD(ROW(),2)=0</formula>
    </cfRule>
    <cfRule type="expression" dxfId="578" priority="6" stopIfTrue="1">
      <formula>MOD(ROW(),2)&lt;&gt;0</formula>
    </cfRule>
  </conditionalFormatting>
  <conditionalFormatting sqref="A25:A80">
    <cfRule type="expression" dxfId="577" priority="1" stopIfTrue="1">
      <formula>MOD(ROW(),2)=0</formula>
    </cfRule>
    <cfRule type="expression" dxfId="576" priority="2" stopIfTrue="1">
      <formula>MOD(ROW(),2)&lt;&gt;0</formula>
    </cfRule>
  </conditionalFormatting>
  <conditionalFormatting sqref="B25:B80">
    <cfRule type="expression" dxfId="575" priority="3" stopIfTrue="1">
      <formula>MOD(ROW(),2)=0</formula>
    </cfRule>
    <cfRule type="expression" dxfId="5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36"/>
  <dimension ref="A1:M65"/>
  <sheetViews>
    <sheetView showGridLines="0" zoomScale="85" zoomScaleNormal="85" workbookViewId="0"/>
  </sheetViews>
  <sheetFormatPr defaultColWidth="10" defaultRowHeight="13.2" x14ac:dyDescent="0.25"/>
  <cols>
    <col min="1" max="1" width="31.5546875" style="27" customWidth="1"/>
    <col min="2" max="13" width="22.5546875" style="27" customWidth="1"/>
    <col min="14" max="16384" width="10" style="27"/>
  </cols>
  <sheetData>
    <row r="1" spans="1:13" ht="21" x14ac:dyDescent="0.4">
      <c r="A1" s="53" t="s">
        <v>4</v>
      </c>
      <c r="B1" s="54"/>
      <c r="C1" s="54"/>
      <c r="D1" s="54"/>
      <c r="E1" s="54"/>
      <c r="F1" s="54"/>
      <c r="G1" s="54"/>
      <c r="H1" s="54"/>
      <c r="I1" s="54"/>
    </row>
    <row r="2" spans="1:13" ht="15.6" x14ac:dyDescent="0.3">
      <c r="A2" s="55" t="str">
        <f>IF(title="&gt; Enter workbook title here","Enter workbook title in Cover sheet",title)</f>
        <v>TPS_S - Consolidated Factor Spreadsheet</v>
      </c>
      <c r="B2" s="56"/>
      <c r="C2" s="56"/>
      <c r="D2" s="56"/>
      <c r="E2" s="56"/>
      <c r="F2" s="56"/>
      <c r="G2" s="56"/>
      <c r="H2" s="56"/>
      <c r="I2" s="56"/>
    </row>
    <row r="3" spans="1:13" ht="15.6" x14ac:dyDescent="0.3">
      <c r="A3" s="57" t="str">
        <f>TABLE_FACTOR_TYPE&amp;" - x-"&amp;TABLE_SERIES_NUMBER</f>
        <v>Scheme pays AA - x-609</v>
      </c>
      <c r="B3" s="56"/>
      <c r="C3" s="56"/>
      <c r="D3" s="56"/>
      <c r="E3" s="56"/>
      <c r="F3" s="56"/>
      <c r="G3" s="56"/>
      <c r="H3" s="56"/>
      <c r="I3" s="56"/>
    </row>
    <row r="4" spans="1:13" x14ac:dyDescent="0.25">
      <c r="A4" s="58"/>
    </row>
    <row r="6" spans="1:13" x14ac:dyDescent="0.25">
      <c r="A6" s="87" t="s">
        <v>24</v>
      </c>
      <c r="B6" s="89" t="s">
        <v>26</v>
      </c>
      <c r="C6" s="89"/>
      <c r="D6" s="89"/>
      <c r="E6" s="89"/>
      <c r="F6" s="89"/>
      <c r="G6" s="89"/>
      <c r="H6" s="89"/>
      <c r="I6" s="89"/>
      <c r="J6" s="89"/>
      <c r="K6" s="89"/>
      <c r="L6" s="89"/>
      <c r="M6" s="89"/>
    </row>
    <row r="7" spans="1:13" x14ac:dyDescent="0.25">
      <c r="A7" s="88" t="s">
        <v>16</v>
      </c>
      <c r="B7" s="90" t="s">
        <v>46</v>
      </c>
      <c r="C7" s="90"/>
      <c r="D7" s="90"/>
      <c r="E7" s="90"/>
      <c r="F7" s="90"/>
      <c r="G7" s="90"/>
      <c r="H7" s="90"/>
      <c r="I7" s="90"/>
      <c r="J7" s="90"/>
      <c r="K7" s="90"/>
      <c r="L7" s="90"/>
      <c r="M7" s="90"/>
    </row>
    <row r="8" spans="1:13" x14ac:dyDescent="0.25">
      <c r="A8" s="88" t="s">
        <v>49</v>
      </c>
      <c r="B8" s="90" t="s">
        <v>47</v>
      </c>
      <c r="C8" s="90"/>
      <c r="D8" s="90"/>
      <c r="E8" s="90"/>
      <c r="F8" s="90"/>
      <c r="G8" s="90"/>
      <c r="H8" s="90"/>
      <c r="I8" s="90"/>
      <c r="J8" s="90"/>
      <c r="K8" s="90"/>
      <c r="L8" s="90"/>
      <c r="M8" s="90"/>
    </row>
    <row r="9" spans="1:13" x14ac:dyDescent="0.25">
      <c r="A9" s="88" t="s">
        <v>17</v>
      </c>
      <c r="B9" s="90" t="s">
        <v>666</v>
      </c>
      <c r="C9" s="90"/>
      <c r="D9" s="90"/>
      <c r="E9" s="90"/>
      <c r="F9" s="90"/>
      <c r="G9" s="90"/>
      <c r="H9" s="90"/>
      <c r="I9" s="90"/>
      <c r="J9" s="90"/>
      <c r="K9" s="90"/>
      <c r="L9" s="90"/>
      <c r="M9" s="90"/>
    </row>
    <row r="10" spans="1:13" x14ac:dyDescent="0.25">
      <c r="A10" s="88" t="s">
        <v>2</v>
      </c>
      <c r="B10" s="90" t="s">
        <v>691</v>
      </c>
      <c r="C10" s="90"/>
      <c r="D10" s="90"/>
      <c r="E10" s="90"/>
      <c r="F10" s="90"/>
      <c r="G10" s="90"/>
      <c r="H10" s="90"/>
      <c r="I10" s="90"/>
      <c r="J10" s="90"/>
      <c r="K10" s="90"/>
      <c r="L10" s="90"/>
      <c r="M10" s="90"/>
    </row>
    <row r="11" spans="1:13" x14ac:dyDescent="0.25">
      <c r="A11" s="88" t="s">
        <v>23</v>
      </c>
      <c r="B11" s="90" t="s">
        <v>346</v>
      </c>
      <c r="C11" s="90"/>
      <c r="D11" s="90"/>
      <c r="E11" s="90"/>
      <c r="F11" s="90"/>
      <c r="G11" s="90"/>
      <c r="H11" s="90"/>
      <c r="I11" s="90"/>
      <c r="J11" s="90"/>
      <c r="K11" s="90"/>
      <c r="L11" s="90"/>
      <c r="M11" s="90"/>
    </row>
    <row r="12" spans="1:13" x14ac:dyDescent="0.25">
      <c r="A12" s="88" t="s">
        <v>266</v>
      </c>
      <c r="B12" s="90" t="s">
        <v>692</v>
      </c>
      <c r="C12" s="90"/>
      <c r="D12" s="90"/>
      <c r="E12" s="90"/>
      <c r="F12" s="90"/>
      <c r="G12" s="90"/>
      <c r="H12" s="90"/>
      <c r="I12" s="90"/>
      <c r="J12" s="90"/>
      <c r="K12" s="90"/>
      <c r="L12" s="90"/>
      <c r="M12" s="90"/>
    </row>
    <row r="13" spans="1:13" x14ac:dyDescent="0.25">
      <c r="A13" s="88" t="s">
        <v>52</v>
      </c>
      <c r="B13" s="90">
        <v>0</v>
      </c>
      <c r="C13" s="90"/>
      <c r="D13" s="90"/>
      <c r="E13" s="90"/>
      <c r="F13" s="90"/>
      <c r="G13" s="90"/>
      <c r="H13" s="90"/>
      <c r="I13" s="90"/>
      <c r="J13" s="90"/>
      <c r="K13" s="90"/>
      <c r="L13" s="90"/>
      <c r="M13" s="90"/>
    </row>
    <row r="14" spans="1:13" x14ac:dyDescent="0.25">
      <c r="A14" s="88" t="s">
        <v>18</v>
      </c>
      <c r="B14" s="90">
        <v>609</v>
      </c>
      <c r="C14" s="90"/>
      <c r="D14" s="90"/>
      <c r="E14" s="90"/>
      <c r="F14" s="90"/>
      <c r="G14" s="90"/>
      <c r="H14" s="90"/>
      <c r="I14" s="90"/>
      <c r="J14" s="90"/>
      <c r="K14" s="90"/>
      <c r="L14" s="90"/>
      <c r="M14" s="90"/>
    </row>
    <row r="15" spans="1:13" x14ac:dyDescent="0.25">
      <c r="A15" s="88" t="s">
        <v>53</v>
      </c>
      <c r="B15" s="90" t="s">
        <v>693</v>
      </c>
      <c r="C15" s="90"/>
      <c r="D15" s="90"/>
      <c r="E15" s="90"/>
      <c r="F15" s="90"/>
      <c r="G15" s="90"/>
      <c r="H15" s="90"/>
      <c r="I15" s="90"/>
      <c r="J15" s="90"/>
      <c r="K15" s="90"/>
      <c r="L15" s="90"/>
      <c r="M15" s="90"/>
    </row>
    <row r="16" spans="1:13" x14ac:dyDescent="0.25">
      <c r="A16" s="88" t="s">
        <v>54</v>
      </c>
      <c r="B16" s="90" t="s">
        <v>694</v>
      </c>
      <c r="C16" s="90"/>
      <c r="D16" s="90"/>
      <c r="E16" s="90"/>
      <c r="F16" s="90"/>
      <c r="G16" s="90"/>
      <c r="H16" s="90"/>
      <c r="I16" s="90"/>
      <c r="J16" s="90"/>
      <c r="K16" s="90"/>
      <c r="L16" s="90"/>
      <c r="M16" s="90"/>
    </row>
    <row r="17" spans="1:13" ht="26.4" x14ac:dyDescent="0.25">
      <c r="A17" s="88" t="s">
        <v>1131</v>
      </c>
      <c r="B17" s="90" t="s">
        <v>1141</v>
      </c>
      <c r="C17" s="90"/>
      <c r="D17" s="90"/>
      <c r="E17" s="90"/>
      <c r="F17" s="90"/>
      <c r="G17" s="90"/>
      <c r="H17" s="90"/>
      <c r="I17" s="90"/>
      <c r="J17" s="90"/>
      <c r="K17" s="90"/>
      <c r="L17" s="90"/>
      <c r="M17" s="90"/>
    </row>
    <row r="18" spans="1:13" x14ac:dyDescent="0.25">
      <c r="A18" s="88" t="s">
        <v>19</v>
      </c>
      <c r="B18" s="181">
        <v>45135</v>
      </c>
      <c r="C18" s="90"/>
      <c r="D18" s="90"/>
      <c r="E18" s="90"/>
      <c r="F18" s="90"/>
      <c r="G18" s="90"/>
      <c r="H18" s="90"/>
      <c r="I18" s="90"/>
      <c r="J18" s="90"/>
      <c r="K18" s="90"/>
      <c r="L18" s="90"/>
      <c r="M18" s="90"/>
    </row>
    <row r="19" spans="1:13" ht="26.4" x14ac:dyDescent="0.25">
      <c r="A19" s="88" t="s">
        <v>20</v>
      </c>
      <c r="B19" s="181">
        <v>45135</v>
      </c>
      <c r="C19" s="90"/>
      <c r="D19" s="90"/>
      <c r="E19" s="90"/>
      <c r="F19" s="90"/>
      <c r="G19" s="90"/>
      <c r="H19" s="90"/>
      <c r="I19" s="90"/>
      <c r="J19" s="90"/>
      <c r="K19" s="90"/>
      <c r="L19" s="90"/>
      <c r="M19" s="90"/>
    </row>
    <row r="20" spans="1:13" x14ac:dyDescent="0.25">
      <c r="A20" s="88" t="s">
        <v>264</v>
      </c>
      <c r="B20" s="97" t="s">
        <v>1126</v>
      </c>
      <c r="C20" s="90"/>
      <c r="D20" s="90"/>
      <c r="E20" s="90"/>
      <c r="F20" s="90"/>
      <c r="G20" s="90"/>
      <c r="H20" s="90"/>
      <c r="I20" s="90"/>
      <c r="J20" s="90"/>
      <c r="K20" s="90"/>
      <c r="L20" s="90"/>
      <c r="M20" s="90"/>
    </row>
    <row r="22" spans="1:13" x14ac:dyDescent="0.25">
      <c r="B22" s="117" t="str">
        <f>HYPERLINK("#'Factor List'!A1","Back to Factor List")</f>
        <v>Back to Factor List</v>
      </c>
    </row>
    <row r="25" spans="1:13" x14ac:dyDescent="0.25">
      <c r="A25" s="113" t="s">
        <v>350</v>
      </c>
      <c r="B25" s="113">
        <v>0</v>
      </c>
      <c r="C25" s="113">
        <v>1</v>
      </c>
      <c r="D25" s="113">
        <v>2</v>
      </c>
      <c r="E25" s="113">
        <v>3</v>
      </c>
      <c r="F25" s="113">
        <v>4</v>
      </c>
      <c r="G25" s="113">
        <v>5</v>
      </c>
      <c r="H25" s="113">
        <v>6</v>
      </c>
      <c r="I25" s="113">
        <v>7</v>
      </c>
      <c r="J25" s="113">
        <v>8</v>
      </c>
      <c r="K25" s="113">
        <v>9</v>
      </c>
      <c r="L25" s="113">
        <v>10</v>
      </c>
      <c r="M25" s="113">
        <v>11</v>
      </c>
    </row>
    <row r="26" spans="1:13" x14ac:dyDescent="0.25">
      <c r="A26" s="114">
        <v>0</v>
      </c>
      <c r="B26" s="116">
        <v>1</v>
      </c>
      <c r="C26" s="116">
        <v>0.995</v>
      </c>
      <c r="D26" s="116">
        <v>0.99099999999999999</v>
      </c>
      <c r="E26" s="116">
        <v>0.98599999999999999</v>
      </c>
      <c r="F26" s="116">
        <v>0.98099999999999998</v>
      </c>
      <c r="G26" s="116">
        <v>0.97599999999999998</v>
      </c>
      <c r="H26" s="116">
        <v>0.97199999999999998</v>
      </c>
      <c r="I26" s="116">
        <v>0.96699999999999997</v>
      </c>
      <c r="J26" s="116">
        <v>0.96199999999999997</v>
      </c>
      <c r="K26" s="116">
        <v>0.95699999999999996</v>
      </c>
      <c r="L26" s="116">
        <v>0.95299999999999996</v>
      </c>
      <c r="M26" s="116">
        <v>0.94799999999999995</v>
      </c>
    </row>
    <row r="27" spans="1:13" x14ac:dyDescent="0.25">
      <c r="A27" s="114">
        <v>1</v>
      </c>
      <c r="B27" s="116">
        <v>0.94299999999999995</v>
      </c>
      <c r="C27" s="116">
        <v>0.93899999999999995</v>
      </c>
      <c r="D27" s="116">
        <v>0.93400000000000005</v>
      </c>
      <c r="E27" s="116">
        <v>0.93</v>
      </c>
      <c r="F27" s="116">
        <v>0.92500000000000004</v>
      </c>
      <c r="G27" s="116">
        <v>0.92100000000000004</v>
      </c>
      <c r="H27" s="116">
        <v>0.91700000000000004</v>
      </c>
      <c r="I27" s="116">
        <v>0.91200000000000003</v>
      </c>
      <c r="J27" s="116">
        <v>0.90800000000000003</v>
      </c>
      <c r="K27" s="116">
        <v>0.90300000000000002</v>
      </c>
      <c r="L27" s="116">
        <v>0.89900000000000002</v>
      </c>
      <c r="M27" s="116">
        <v>0.89400000000000002</v>
      </c>
    </row>
    <row r="28" spans="1:13" x14ac:dyDescent="0.25">
      <c r="A28" s="114">
        <v>2</v>
      </c>
      <c r="B28" s="116">
        <v>0.89</v>
      </c>
      <c r="C28" s="116">
        <v>0.88600000000000001</v>
      </c>
      <c r="D28" s="116">
        <v>0.88200000000000001</v>
      </c>
      <c r="E28" s="116">
        <v>0.878</v>
      </c>
      <c r="F28" s="116">
        <v>0.874</v>
      </c>
      <c r="G28" s="116">
        <v>0.87</v>
      </c>
      <c r="H28" s="116">
        <v>0.86599999999999999</v>
      </c>
      <c r="I28" s="116">
        <v>0.86099999999999999</v>
      </c>
      <c r="J28" s="116">
        <v>0.85699999999999998</v>
      </c>
      <c r="K28" s="116">
        <v>0.85299999999999998</v>
      </c>
      <c r="L28" s="116">
        <v>0.84899999999999998</v>
      </c>
      <c r="M28" s="116">
        <v>0.84499999999999997</v>
      </c>
    </row>
    <row r="29" spans="1:13" x14ac:dyDescent="0.25">
      <c r="A29" s="114">
        <v>3</v>
      </c>
      <c r="B29" s="116">
        <v>0.84099999999999997</v>
      </c>
      <c r="C29" s="116">
        <v>0.83699999999999997</v>
      </c>
      <c r="D29" s="116">
        <v>0.83299999999999996</v>
      </c>
      <c r="E29" s="116">
        <v>0.83</v>
      </c>
      <c r="F29" s="116">
        <v>0.82599999999999996</v>
      </c>
      <c r="G29" s="116">
        <v>0.82199999999999995</v>
      </c>
      <c r="H29" s="116">
        <v>0.81799999999999995</v>
      </c>
      <c r="I29" s="116">
        <v>0.81399999999999995</v>
      </c>
      <c r="J29" s="116">
        <v>0.81</v>
      </c>
      <c r="K29" s="116">
        <v>0.80700000000000005</v>
      </c>
      <c r="L29" s="116">
        <v>0.80300000000000005</v>
      </c>
      <c r="M29" s="116">
        <v>0.79900000000000004</v>
      </c>
    </row>
    <row r="30" spans="1:13" x14ac:dyDescent="0.25">
      <c r="A30" s="114">
        <v>4</v>
      </c>
      <c r="B30" s="116">
        <v>0.79500000000000004</v>
      </c>
      <c r="C30" s="116">
        <v>0.79200000000000004</v>
      </c>
      <c r="D30" s="116">
        <v>0.78800000000000003</v>
      </c>
      <c r="E30" s="116">
        <v>0.78500000000000003</v>
      </c>
      <c r="F30" s="116">
        <v>0.78200000000000003</v>
      </c>
      <c r="G30" s="116">
        <v>0.77800000000000002</v>
      </c>
      <c r="H30" s="116">
        <v>0.77500000000000002</v>
      </c>
      <c r="I30" s="116">
        <v>0.77200000000000002</v>
      </c>
      <c r="J30" s="116">
        <v>0.76800000000000002</v>
      </c>
      <c r="K30" s="116">
        <v>0.76500000000000001</v>
      </c>
      <c r="L30" s="116">
        <v>0.76200000000000001</v>
      </c>
      <c r="M30" s="116">
        <v>0.75800000000000001</v>
      </c>
    </row>
    <row r="31" spans="1:13" x14ac:dyDescent="0.25">
      <c r="A31" s="114">
        <v>5</v>
      </c>
      <c r="B31" s="116">
        <v>0.755</v>
      </c>
      <c r="C31" s="116">
        <v>0.752</v>
      </c>
      <c r="D31" s="116">
        <v>0.749</v>
      </c>
      <c r="E31" s="116">
        <v>0.746</v>
      </c>
      <c r="F31" s="116">
        <v>0.74199999999999999</v>
      </c>
      <c r="G31" s="116">
        <v>0.73899999999999999</v>
      </c>
      <c r="H31" s="116">
        <v>0.73599999999999999</v>
      </c>
      <c r="I31" s="116">
        <v>0.73299999999999998</v>
      </c>
      <c r="J31" s="116">
        <v>0.73</v>
      </c>
      <c r="K31" s="116">
        <v>0.72699999999999998</v>
      </c>
      <c r="L31" s="116">
        <v>0.72299999999999998</v>
      </c>
      <c r="M31" s="116">
        <v>0.72</v>
      </c>
    </row>
    <row r="32" spans="1:13" x14ac:dyDescent="0.25">
      <c r="A32" s="114">
        <v>6</v>
      </c>
      <c r="B32" s="116">
        <v>0.71699999999999997</v>
      </c>
      <c r="C32" s="116">
        <v>0.71399999999999997</v>
      </c>
      <c r="D32" s="116">
        <v>0.71099999999999997</v>
      </c>
      <c r="E32" s="116">
        <v>0.70899999999999996</v>
      </c>
      <c r="F32" s="116">
        <v>0.70599999999999996</v>
      </c>
      <c r="G32" s="116">
        <v>0.70299999999999996</v>
      </c>
      <c r="H32" s="116">
        <v>0.7</v>
      </c>
      <c r="I32" s="116">
        <v>0.69699999999999995</v>
      </c>
      <c r="J32" s="116">
        <v>0.69399999999999995</v>
      </c>
      <c r="K32" s="116">
        <v>0.69199999999999995</v>
      </c>
      <c r="L32" s="116">
        <v>0.68899999999999995</v>
      </c>
      <c r="M32" s="116">
        <v>0.68600000000000005</v>
      </c>
    </row>
    <row r="33" spans="1:13" x14ac:dyDescent="0.25">
      <c r="A33" s="114">
        <v>7</v>
      </c>
      <c r="B33" s="116">
        <v>0.68300000000000005</v>
      </c>
      <c r="C33" s="116">
        <v>0.68</v>
      </c>
      <c r="D33" s="116">
        <v>0.67800000000000005</v>
      </c>
      <c r="E33" s="116">
        <v>0.67500000000000004</v>
      </c>
      <c r="F33" s="116">
        <v>0.67200000000000004</v>
      </c>
      <c r="G33" s="116">
        <v>0.67</v>
      </c>
      <c r="H33" s="116">
        <v>0.66700000000000004</v>
      </c>
      <c r="I33" s="116">
        <v>0.66400000000000003</v>
      </c>
      <c r="J33" s="116">
        <v>0.66200000000000003</v>
      </c>
      <c r="K33" s="116">
        <v>0.65900000000000003</v>
      </c>
      <c r="L33" s="116">
        <v>0.65600000000000003</v>
      </c>
      <c r="M33" s="116">
        <v>0.65400000000000003</v>
      </c>
    </row>
    <row r="34" spans="1:13" x14ac:dyDescent="0.25">
      <c r="A34" s="114">
        <v>8</v>
      </c>
      <c r="B34" s="116">
        <v>0.65100000000000002</v>
      </c>
      <c r="C34" s="116">
        <v>0.64900000000000002</v>
      </c>
      <c r="D34" s="116">
        <v>0.64600000000000002</v>
      </c>
      <c r="E34" s="116">
        <v>0.64400000000000002</v>
      </c>
      <c r="F34" s="116">
        <v>0.64100000000000001</v>
      </c>
      <c r="G34" s="116">
        <v>0.63900000000000001</v>
      </c>
      <c r="H34" s="116">
        <v>0.63600000000000001</v>
      </c>
      <c r="I34" s="116">
        <v>0.63400000000000001</v>
      </c>
      <c r="J34" s="116">
        <v>0.63100000000000001</v>
      </c>
      <c r="K34" s="116">
        <v>0.629</v>
      </c>
      <c r="L34" s="116">
        <v>0.626</v>
      </c>
      <c r="M34" s="116">
        <v>0.624</v>
      </c>
    </row>
    <row r="35" spans="1:13" x14ac:dyDescent="0.25">
      <c r="A35" s="114">
        <v>9</v>
      </c>
      <c r="B35" s="116">
        <v>0.621</v>
      </c>
      <c r="C35" s="116">
        <v>0.61899999999999999</v>
      </c>
      <c r="D35" s="116">
        <v>0.61599999999999999</v>
      </c>
      <c r="E35" s="116">
        <v>0.61399999999999999</v>
      </c>
      <c r="F35" s="116">
        <v>0.61199999999999999</v>
      </c>
      <c r="G35" s="116">
        <v>0.60899999999999999</v>
      </c>
      <c r="H35" s="116">
        <v>0.60699999999999998</v>
      </c>
      <c r="I35" s="116">
        <v>0.60499999999999998</v>
      </c>
      <c r="J35" s="116">
        <v>0.60199999999999998</v>
      </c>
      <c r="K35" s="116">
        <v>0.6</v>
      </c>
      <c r="L35" s="116">
        <v>0.59799999999999998</v>
      </c>
      <c r="M35" s="116">
        <v>0.59499999999999997</v>
      </c>
    </row>
    <row r="36" spans="1:13" x14ac:dyDescent="0.25">
      <c r="A36" s="114">
        <v>10</v>
      </c>
      <c r="B36" s="116">
        <v>0.59299999999999997</v>
      </c>
      <c r="C36" s="116">
        <v>0.59099999999999997</v>
      </c>
      <c r="D36" s="116">
        <v>0.58899999999999997</v>
      </c>
      <c r="E36" s="116">
        <v>0.58699999999999997</v>
      </c>
      <c r="F36" s="116">
        <v>0.58399999999999996</v>
      </c>
      <c r="G36" s="116">
        <v>0.58199999999999996</v>
      </c>
      <c r="H36" s="116">
        <v>0.57999999999999996</v>
      </c>
      <c r="I36" s="116">
        <v>0.57799999999999996</v>
      </c>
      <c r="J36" s="116">
        <v>0.57599999999999996</v>
      </c>
      <c r="K36" s="116">
        <v>0.57399999999999995</v>
      </c>
      <c r="L36" s="116">
        <v>0.57099999999999995</v>
      </c>
      <c r="M36" s="116">
        <v>0.56899999999999995</v>
      </c>
    </row>
    <row r="37" spans="1:13" x14ac:dyDescent="0.25">
      <c r="A37" s="114">
        <v>11</v>
      </c>
      <c r="B37" s="116">
        <v>0.56699999999999995</v>
      </c>
      <c r="C37" s="116">
        <v>0.56499999999999995</v>
      </c>
      <c r="D37" s="116">
        <v>0.56299999999999994</v>
      </c>
      <c r="E37" s="116">
        <v>0.56100000000000005</v>
      </c>
      <c r="F37" s="116">
        <v>0.55900000000000005</v>
      </c>
      <c r="G37" s="116">
        <v>0.55700000000000005</v>
      </c>
      <c r="H37" s="116">
        <v>0.55500000000000005</v>
      </c>
      <c r="I37" s="116">
        <v>0.55300000000000005</v>
      </c>
      <c r="J37" s="116">
        <v>0.55100000000000005</v>
      </c>
      <c r="K37" s="116">
        <v>0.54900000000000004</v>
      </c>
      <c r="L37" s="116">
        <v>0.54700000000000004</v>
      </c>
      <c r="M37" s="116">
        <v>0.54500000000000004</v>
      </c>
    </row>
    <row r="38" spans="1:13" x14ac:dyDescent="0.25">
      <c r="A38" s="114">
        <v>12</v>
      </c>
      <c r="B38" s="116">
        <v>0.54300000000000004</v>
      </c>
      <c r="C38" s="116">
        <v>0.54100000000000004</v>
      </c>
      <c r="D38" s="116">
        <v>0.53900000000000003</v>
      </c>
      <c r="E38" s="116">
        <v>0.53800000000000003</v>
      </c>
      <c r="F38" s="116">
        <v>0.53600000000000003</v>
      </c>
      <c r="G38" s="116">
        <v>0.53400000000000003</v>
      </c>
      <c r="H38" s="116">
        <v>0.53200000000000003</v>
      </c>
      <c r="I38" s="116">
        <v>0.53</v>
      </c>
      <c r="J38" s="116">
        <v>0.52800000000000002</v>
      </c>
      <c r="K38" s="116">
        <v>0.52700000000000002</v>
      </c>
      <c r="L38" s="116">
        <v>0.52500000000000002</v>
      </c>
      <c r="M38" s="116">
        <v>0.52300000000000002</v>
      </c>
    </row>
    <row r="39" spans="1:13" x14ac:dyDescent="0.25">
      <c r="A39" s="114">
        <v>13</v>
      </c>
      <c r="B39" s="116">
        <v>0.52100000000000002</v>
      </c>
      <c r="C39" s="116">
        <v>0.51900000000000002</v>
      </c>
      <c r="D39" s="116">
        <v>0.51800000000000002</v>
      </c>
      <c r="E39" s="116">
        <v>0.51600000000000001</v>
      </c>
      <c r="F39" s="116">
        <v>0.51400000000000001</v>
      </c>
      <c r="G39" s="116">
        <v>0.51200000000000001</v>
      </c>
      <c r="H39" s="116">
        <v>0.51100000000000001</v>
      </c>
      <c r="I39" s="116">
        <v>0.50900000000000001</v>
      </c>
      <c r="J39" s="116">
        <v>0.50700000000000001</v>
      </c>
      <c r="K39" s="116">
        <v>0.505</v>
      </c>
      <c r="L39" s="116">
        <v>0.504</v>
      </c>
      <c r="M39" s="116">
        <v>0.502</v>
      </c>
    </row>
    <row r="40" spans="1:13" x14ac:dyDescent="0.25">
      <c r="A40" s="114">
        <v>14</v>
      </c>
      <c r="B40" s="116">
        <v>0.5</v>
      </c>
      <c r="C40" s="116">
        <v>0.498</v>
      </c>
      <c r="D40" s="116">
        <v>0.497</v>
      </c>
      <c r="E40" s="116">
        <v>0.495</v>
      </c>
      <c r="F40" s="116">
        <v>0.49299999999999999</v>
      </c>
      <c r="G40" s="116">
        <v>0.49199999999999999</v>
      </c>
      <c r="H40" s="116">
        <v>0.49</v>
      </c>
      <c r="I40" s="116">
        <v>0.48799999999999999</v>
      </c>
      <c r="J40" s="116">
        <v>0.48699999999999999</v>
      </c>
      <c r="K40" s="116">
        <v>0.48499999999999999</v>
      </c>
      <c r="L40" s="116">
        <v>0.48299999999999998</v>
      </c>
      <c r="M40" s="116">
        <v>0.48199999999999998</v>
      </c>
    </row>
    <row r="41" spans="1:13" x14ac:dyDescent="0.25">
      <c r="A41" s="114">
        <v>15</v>
      </c>
      <c r="B41" s="116">
        <v>0.48</v>
      </c>
      <c r="C41" s="116">
        <v>0.47799999999999998</v>
      </c>
      <c r="D41" s="116">
        <v>0.47699999999999998</v>
      </c>
      <c r="E41" s="116">
        <v>0.47499999999999998</v>
      </c>
      <c r="F41" s="116">
        <v>0.47399999999999998</v>
      </c>
      <c r="G41" s="116">
        <v>0.47199999999999998</v>
      </c>
      <c r="H41" s="116">
        <v>0.47099999999999997</v>
      </c>
      <c r="I41" s="116">
        <v>0.46899999999999997</v>
      </c>
      <c r="J41" s="116">
        <v>0.46700000000000003</v>
      </c>
      <c r="K41" s="116">
        <v>0.46600000000000003</v>
      </c>
      <c r="L41" s="116">
        <v>0.46400000000000002</v>
      </c>
      <c r="M41" s="116">
        <v>0.46300000000000002</v>
      </c>
    </row>
    <row r="42" spans="1:13" x14ac:dyDescent="0.25">
      <c r="A42" s="114">
        <v>16</v>
      </c>
      <c r="B42" s="116">
        <v>0.46100000000000002</v>
      </c>
      <c r="C42" s="116">
        <v>0.46</v>
      </c>
      <c r="D42" s="116">
        <v>0.45800000000000002</v>
      </c>
      <c r="E42" s="116">
        <v>0.45700000000000002</v>
      </c>
      <c r="F42" s="116">
        <v>0.45500000000000002</v>
      </c>
      <c r="G42" s="116">
        <v>0.45400000000000001</v>
      </c>
      <c r="H42" s="116">
        <v>0.45200000000000001</v>
      </c>
      <c r="I42" s="116">
        <v>0.45100000000000001</v>
      </c>
      <c r="J42" s="116">
        <v>0.44900000000000001</v>
      </c>
      <c r="K42" s="116">
        <v>0.44800000000000001</v>
      </c>
      <c r="L42" s="116">
        <v>0.44600000000000001</v>
      </c>
      <c r="M42" s="116">
        <v>0.44500000000000001</v>
      </c>
    </row>
    <row r="43" spans="1:13" x14ac:dyDescent="0.25">
      <c r="A43" s="114">
        <v>17</v>
      </c>
      <c r="B43" s="116">
        <v>0.443</v>
      </c>
      <c r="C43" s="116">
        <v>0.442</v>
      </c>
      <c r="D43" s="116">
        <v>0.44</v>
      </c>
      <c r="E43" s="116">
        <v>0.439</v>
      </c>
      <c r="F43" s="116">
        <v>0.438</v>
      </c>
      <c r="G43" s="116">
        <v>0.436</v>
      </c>
      <c r="H43" s="116">
        <v>0.435</v>
      </c>
      <c r="I43" s="116">
        <v>0.434</v>
      </c>
      <c r="J43" s="116">
        <v>0.432</v>
      </c>
      <c r="K43" s="116">
        <v>0.43099999999999999</v>
      </c>
      <c r="L43" s="116">
        <v>0.43</v>
      </c>
      <c r="M43" s="116">
        <v>0.42799999999999999</v>
      </c>
    </row>
    <row r="44" spans="1:13" x14ac:dyDescent="0.25">
      <c r="A44" s="114">
        <v>18</v>
      </c>
      <c r="B44" s="116">
        <v>0.42699999999999999</v>
      </c>
      <c r="C44" s="116">
        <v>0.42599999999999999</v>
      </c>
      <c r="D44" s="116">
        <v>0.42399999999999999</v>
      </c>
      <c r="E44" s="116">
        <v>0.42299999999999999</v>
      </c>
      <c r="F44" s="116">
        <v>0.42099999999999999</v>
      </c>
      <c r="G44" s="116">
        <v>0.42</v>
      </c>
      <c r="H44" s="116">
        <v>0.41799999999999998</v>
      </c>
      <c r="I44" s="116">
        <v>0.41699999999999998</v>
      </c>
      <c r="J44" s="116">
        <v>0.41499999999999998</v>
      </c>
      <c r="K44" s="116">
        <v>0.41399999999999998</v>
      </c>
      <c r="L44" s="116">
        <v>0.41199999999999998</v>
      </c>
      <c r="M44" s="116">
        <v>0.41099999999999998</v>
      </c>
    </row>
    <row r="45" spans="1:13" x14ac:dyDescent="0.25">
      <c r="A45" s="114">
        <v>19</v>
      </c>
      <c r="B45" s="116">
        <v>0.40899999999999997</v>
      </c>
      <c r="C45" s="116">
        <v>0.40799999999999997</v>
      </c>
      <c r="D45" s="116">
        <v>0.40600000000000003</v>
      </c>
      <c r="E45" s="116">
        <v>0.40500000000000003</v>
      </c>
      <c r="F45" s="116">
        <v>0.40300000000000002</v>
      </c>
      <c r="G45" s="116">
        <v>0.40200000000000002</v>
      </c>
      <c r="H45" s="116">
        <v>0.40100000000000002</v>
      </c>
      <c r="I45" s="116">
        <v>0.39900000000000002</v>
      </c>
      <c r="J45" s="116">
        <v>0.39800000000000002</v>
      </c>
      <c r="K45" s="116">
        <v>0.39600000000000002</v>
      </c>
      <c r="L45" s="116">
        <v>0.39500000000000002</v>
      </c>
      <c r="M45" s="116">
        <v>0.39300000000000002</v>
      </c>
    </row>
    <row r="46" spans="1:13" x14ac:dyDescent="0.25">
      <c r="A46" s="114">
        <v>20</v>
      </c>
      <c r="B46" s="116">
        <v>0.39200000000000002</v>
      </c>
      <c r="C46" s="116">
        <v>0.39100000000000001</v>
      </c>
      <c r="D46" s="116">
        <v>0.38900000000000001</v>
      </c>
      <c r="E46" s="116">
        <v>0.38800000000000001</v>
      </c>
      <c r="F46" s="116">
        <v>0.38700000000000001</v>
      </c>
      <c r="G46" s="116">
        <v>0.38500000000000001</v>
      </c>
      <c r="H46" s="116">
        <v>0.38400000000000001</v>
      </c>
      <c r="I46" s="116">
        <v>0.38300000000000001</v>
      </c>
      <c r="J46" s="116">
        <v>0.38100000000000001</v>
      </c>
      <c r="K46" s="116">
        <v>0.38</v>
      </c>
      <c r="L46" s="116">
        <v>0.379</v>
      </c>
      <c r="M46" s="116">
        <v>0.377</v>
      </c>
    </row>
    <row r="47" spans="1:13" x14ac:dyDescent="0.25">
      <c r="A47" s="114">
        <v>21</v>
      </c>
      <c r="B47" s="116">
        <v>0.376</v>
      </c>
      <c r="C47" s="116">
        <v>0.375</v>
      </c>
      <c r="D47" s="116">
        <v>0.373</v>
      </c>
      <c r="E47" s="116">
        <v>0.372</v>
      </c>
      <c r="F47" s="116">
        <v>0.371</v>
      </c>
      <c r="G47" s="116">
        <v>0.36899999999999999</v>
      </c>
      <c r="H47" s="116">
        <v>0.36799999999999999</v>
      </c>
      <c r="I47" s="116">
        <v>0.36699999999999999</v>
      </c>
      <c r="J47" s="116">
        <v>0.36499999999999999</v>
      </c>
      <c r="K47" s="116">
        <v>0.36399999999999999</v>
      </c>
      <c r="L47" s="116">
        <v>0.36299999999999999</v>
      </c>
      <c r="M47" s="116">
        <v>0.36099999999999999</v>
      </c>
    </row>
    <row r="48" spans="1:13" x14ac:dyDescent="0.25">
      <c r="A48" s="114">
        <v>22</v>
      </c>
      <c r="B48" s="116">
        <v>0.36</v>
      </c>
      <c r="C48" s="116">
        <v>0.35899999999999999</v>
      </c>
      <c r="D48" s="116">
        <v>0.35799999999999998</v>
      </c>
      <c r="E48" s="116">
        <v>0.35699999999999998</v>
      </c>
      <c r="F48" s="116">
        <v>0.35599999999999998</v>
      </c>
      <c r="G48" s="116">
        <v>0.35499999999999998</v>
      </c>
      <c r="H48" s="116">
        <v>0.35399999999999998</v>
      </c>
      <c r="I48" s="116">
        <v>0.35299999999999998</v>
      </c>
      <c r="J48" s="116">
        <v>0.35199999999999998</v>
      </c>
      <c r="K48" s="116">
        <v>0.35099999999999998</v>
      </c>
      <c r="L48" s="116">
        <v>0.35</v>
      </c>
      <c r="M48" s="116">
        <v>0.34899999999999998</v>
      </c>
    </row>
    <row r="49" spans="1:13" x14ac:dyDescent="0.25">
      <c r="A49" s="114">
        <v>23</v>
      </c>
      <c r="B49" s="116">
        <v>0.34799999999999998</v>
      </c>
      <c r="C49" s="116">
        <v>0.34699999999999998</v>
      </c>
      <c r="D49" s="116">
        <v>0.34599999999999997</v>
      </c>
      <c r="E49" s="116">
        <v>0.34499999999999997</v>
      </c>
      <c r="F49" s="116">
        <v>0.34399999999999997</v>
      </c>
      <c r="G49" s="116">
        <v>0.34300000000000003</v>
      </c>
      <c r="H49" s="116">
        <v>0.34200000000000003</v>
      </c>
      <c r="I49" s="116">
        <v>0.34100000000000003</v>
      </c>
      <c r="J49" s="116">
        <v>0.34</v>
      </c>
      <c r="K49" s="116">
        <v>0.33900000000000002</v>
      </c>
      <c r="L49" s="116">
        <v>0.33800000000000002</v>
      </c>
      <c r="M49" s="116">
        <v>0.33700000000000002</v>
      </c>
    </row>
    <row r="50" spans="1:13" x14ac:dyDescent="0.25">
      <c r="A50" s="114">
        <v>24</v>
      </c>
      <c r="B50" s="116">
        <v>0.33600000000000002</v>
      </c>
      <c r="C50" s="116">
        <v>0.33500000000000002</v>
      </c>
      <c r="D50" s="116">
        <v>0.33400000000000002</v>
      </c>
      <c r="E50" s="116">
        <v>0.33300000000000002</v>
      </c>
      <c r="F50" s="116">
        <v>0.33200000000000002</v>
      </c>
      <c r="G50" s="116">
        <v>0.33100000000000002</v>
      </c>
      <c r="H50" s="116">
        <v>0.33100000000000002</v>
      </c>
      <c r="I50" s="116">
        <v>0.33</v>
      </c>
      <c r="J50" s="116">
        <v>0.32900000000000001</v>
      </c>
      <c r="K50" s="116">
        <v>0.32800000000000001</v>
      </c>
      <c r="L50" s="116">
        <v>0.32700000000000001</v>
      </c>
      <c r="M50" s="116">
        <v>0.32600000000000001</v>
      </c>
    </row>
    <row r="51" spans="1:13" x14ac:dyDescent="0.25">
      <c r="A51" s="114">
        <v>25</v>
      </c>
      <c r="B51" s="116">
        <v>0.32500000000000001</v>
      </c>
      <c r="C51" s="116">
        <v>0.32400000000000001</v>
      </c>
      <c r="D51" s="116">
        <v>0.32300000000000001</v>
      </c>
      <c r="E51" s="116">
        <v>0.32200000000000001</v>
      </c>
      <c r="F51" s="116">
        <v>0.32100000000000001</v>
      </c>
      <c r="G51" s="116">
        <v>0.32</v>
      </c>
      <c r="H51" s="116">
        <v>0.32</v>
      </c>
      <c r="I51" s="116">
        <v>0.31900000000000001</v>
      </c>
      <c r="J51" s="116">
        <v>0.318</v>
      </c>
      <c r="K51" s="116">
        <v>0.317</v>
      </c>
      <c r="L51" s="116">
        <v>0.316</v>
      </c>
      <c r="M51" s="116">
        <v>0.315</v>
      </c>
    </row>
    <row r="52" spans="1:13" x14ac:dyDescent="0.25">
      <c r="A52" s="114">
        <v>26</v>
      </c>
      <c r="B52" s="116">
        <v>0.314</v>
      </c>
      <c r="C52" s="116">
        <v>0.313</v>
      </c>
      <c r="D52" s="116">
        <v>0.312</v>
      </c>
      <c r="E52" s="116">
        <v>0.312</v>
      </c>
      <c r="F52" s="116">
        <v>0.311</v>
      </c>
      <c r="G52" s="116">
        <v>0.31</v>
      </c>
      <c r="H52" s="116">
        <v>0.309</v>
      </c>
      <c r="I52" s="116">
        <v>0.308</v>
      </c>
      <c r="J52" s="116">
        <v>0.307</v>
      </c>
      <c r="K52" s="116">
        <v>0.307</v>
      </c>
      <c r="L52" s="116">
        <v>0.30599999999999999</v>
      </c>
      <c r="M52" s="116">
        <v>0.30499999999999999</v>
      </c>
    </row>
    <row r="53" spans="1:13" x14ac:dyDescent="0.25">
      <c r="A53" s="114">
        <v>27</v>
      </c>
      <c r="B53" s="116">
        <v>0.30399999999999999</v>
      </c>
      <c r="C53" s="116">
        <v>0.30299999999999999</v>
      </c>
      <c r="D53" s="116">
        <v>0.30199999999999999</v>
      </c>
      <c r="E53" s="116">
        <v>0.30199999999999999</v>
      </c>
      <c r="F53" s="116">
        <v>0.30099999999999999</v>
      </c>
      <c r="G53" s="116">
        <v>0.3</v>
      </c>
      <c r="H53" s="116">
        <v>0.29899999999999999</v>
      </c>
      <c r="I53" s="116">
        <v>0.29799999999999999</v>
      </c>
      <c r="J53" s="116">
        <v>0.29699999999999999</v>
      </c>
      <c r="K53" s="116">
        <v>0.29699999999999999</v>
      </c>
      <c r="L53" s="116">
        <v>0.29599999999999999</v>
      </c>
      <c r="M53" s="116">
        <v>0.29499999999999998</v>
      </c>
    </row>
    <row r="54" spans="1:13" x14ac:dyDescent="0.25">
      <c r="A54" s="114">
        <v>28</v>
      </c>
      <c r="B54" s="116">
        <v>0.29399999999999998</v>
      </c>
      <c r="C54" s="116">
        <v>0.29299999999999998</v>
      </c>
      <c r="D54" s="116">
        <v>0.29199999999999998</v>
      </c>
      <c r="E54" s="116">
        <v>0.29199999999999998</v>
      </c>
      <c r="F54" s="116">
        <v>0.29099999999999998</v>
      </c>
      <c r="G54" s="116">
        <v>0.28999999999999998</v>
      </c>
      <c r="H54" s="116">
        <v>0.28899999999999998</v>
      </c>
      <c r="I54" s="116">
        <v>0.28799999999999998</v>
      </c>
      <c r="J54" s="116">
        <v>0.28699999999999998</v>
      </c>
      <c r="K54" s="116">
        <v>0.28699999999999998</v>
      </c>
      <c r="L54" s="116">
        <v>0.28599999999999998</v>
      </c>
      <c r="M54" s="116">
        <v>0.28499999999999998</v>
      </c>
    </row>
    <row r="55" spans="1:13" x14ac:dyDescent="0.25">
      <c r="A55" s="114">
        <v>29</v>
      </c>
      <c r="B55" s="116">
        <v>0.28399999999999997</v>
      </c>
      <c r="C55" s="116">
        <v>0.28299999999999997</v>
      </c>
      <c r="D55" s="116">
        <v>0.28299999999999997</v>
      </c>
      <c r="E55" s="116">
        <v>0.28199999999999997</v>
      </c>
      <c r="F55" s="116">
        <v>0.28100000000000003</v>
      </c>
      <c r="G55" s="116">
        <v>0.28000000000000003</v>
      </c>
      <c r="H55" s="116">
        <v>0.28000000000000003</v>
      </c>
      <c r="I55" s="116">
        <v>0.27900000000000003</v>
      </c>
      <c r="J55" s="116">
        <v>0.27800000000000002</v>
      </c>
      <c r="K55" s="116">
        <v>0.27700000000000002</v>
      </c>
      <c r="L55" s="116">
        <v>0.27700000000000002</v>
      </c>
      <c r="M55" s="116">
        <v>0.27600000000000002</v>
      </c>
    </row>
    <row r="56" spans="1:13" x14ac:dyDescent="0.25">
      <c r="A56" s="114">
        <v>30</v>
      </c>
      <c r="B56" s="116">
        <v>0.27500000000000002</v>
      </c>
      <c r="C56" s="116">
        <v>0.27400000000000002</v>
      </c>
      <c r="D56" s="116">
        <v>0.27400000000000002</v>
      </c>
      <c r="E56" s="116">
        <v>0.27300000000000002</v>
      </c>
      <c r="F56" s="116">
        <v>0.27200000000000002</v>
      </c>
      <c r="G56" s="116">
        <v>0.27200000000000002</v>
      </c>
      <c r="H56" s="116">
        <v>0.27100000000000002</v>
      </c>
      <c r="I56" s="116">
        <v>0.27</v>
      </c>
      <c r="J56" s="116">
        <v>0.27</v>
      </c>
      <c r="K56" s="116">
        <v>0.26900000000000002</v>
      </c>
      <c r="L56" s="116">
        <v>0.26800000000000002</v>
      </c>
      <c r="M56" s="116">
        <v>0.26800000000000002</v>
      </c>
    </row>
    <row r="57" spans="1:13" x14ac:dyDescent="0.25">
      <c r="A57" s="114">
        <v>31</v>
      </c>
      <c r="B57" s="116">
        <v>0.26700000000000002</v>
      </c>
      <c r="C57" s="116">
        <v>0.26600000000000001</v>
      </c>
      <c r="D57" s="116">
        <v>0.26600000000000001</v>
      </c>
      <c r="E57" s="116">
        <v>0.26500000000000001</v>
      </c>
      <c r="F57" s="116">
        <v>0.26400000000000001</v>
      </c>
      <c r="G57" s="116">
        <v>0.26400000000000001</v>
      </c>
      <c r="H57" s="116">
        <v>0.26300000000000001</v>
      </c>
      <c r="I57" s="116">
        <v>0.26200000000000001</v>
      </c>
      <c r="J57" s="116">
        <v>0.26200000000000001</v>
      </c>
      <c r="K57" s="116">
        <v>0.26100000000000001</v>
      </c>
      <c r="L57" s="116">
        <v>0.26</v>
      </c>
      <c r="M57" s="116">
        <v>0.26</v>
      </c>
    </row>
    <row r="58" spans="1:13" x14ac:dyDescent="0.25">
      <c r="A58" s="114">
        <v>32</v>
      </c>
      <c r="B58" s="116">
        <v>0.25900000000000001</v>
      </c>
      <c r="C58" s="116">
        <v>0.25800000000000001</v>
      </c>
      <c r="D58" s="116">
        <v>0.25800000000000001</v>
      </c>
      <c r="E58" s="116">
        <v>0.25700000000000001</v>
      </c>
      <c r="F58" s="116">
        <v>0.25600000000000001</v>
      </c>
      <c r="G58" s="116">
        <v>0.25600000000000001</v>
      </c>
      <c r="H58" s="116">
        <v>0.255</v>
      </c>
      <c r="I58" s="116">
        <v>0.254</v>
      </c>
      <c r="J58" s="116">
        <v>0.254</v>
      </c>
      <c r="K58" s="116">
        <v>0.253</v>
      </c>
      <c r="L58" s="116">
        <v>0.252</v>
      </c>
      <c r="M58" s="116">
        <v>0.252</v>
      </c>
    </row>
    <row r="59" spans="1:13" x14ac:dyDescent="0.25">
      <c r="A59" s="114">
        <v>33</v>
      </c>
      <c r="B59" s="116">
        <v>0.251</v>
      </c>
      <c r="C59" s="116">
        <v>0.25</v>
      </c>
      <c r="D59" s="116">
        <v>0.25</v>
      </c>
      <c r="E59" s="116">
        <v>0.249</v>
      </c>
      <c r="F59" s="116">
        <v>0.248</v>
      </c>
      <c r="G59" s="116">
        <v>0.248</v>
      </c>
      <c r="H59" s="116">
        <v>0.247</v>
      </c>
      <c r="I59" s="116">
        <v>0.246</v>
      </c>
      <c r="J59" s="116">
        <v>0.246</v>
      </c>
      <c r="K59" s="116">
        <v>0.245</v>
      </c>
      <c r="L59" s="116">
        <v>0.24399999999999999</v>
      </c>
      <c r="M59" s="116">
        <v>0.24399999999999999</v>
      </c>
    </row>
    <row r="60" spans="1:13" x14ac:dyDescent="0.25">
      <c r="A60" s="114">
        <v>34</v>
      </c>
      <c r="B60" s="116">
        <v>0.24299999999999999</v>
      </c>
      <c r="C60" s="116">
        <v>0.24199999999999999</v>
      </c>
      <c r="D60" s="116">
        <v>0.24199999999999999</v>
      </c>
      <c r="E60" s="116">
        <v>0.24099999999999999</v>
      </c>
      <c r="F60" s="116">
        <v>0.24099999999999999</v>
      </c>
      <c r="G60" s="116">
        <v>0.24</v>
      </c>
      <c r="H60" s="116">
        <v>0.24</v>
      </c>
      <c r="I60" s="116">
        <v>0.23899999999999999</v>
      </c>
      <c r="J60" s="116">
        <v>0.23799999999999999</v>
      </c>
      <c r="K60" s="116">
        <v>0.23799999999999999</v>
      </c>
      <c r="L60" s="116">
        <v>0.23699999999999999</v>
      </c>
      <c r="M60" s="116">
        <v>0.23699999999999999</v>
      </c>
    </row>
    <row r="61" spans="1:13" x14ac:dyDescent="0.25">
      <c r="A61" s="114">
        <v>35</v>
      </c>
      <c r="B61" s="116">
        <v>0.23599999999999999</v>
      </c>
      <c r="C61" s="116">
        <v>0.23499999999999999</v>
      </c>
      <c r="D61" s="116">
        <v>0.23499999999999999</v>
      </c>
      <c r="E61" s="116">
        <v>0.23400000000000001</v>
      </c>
      <c r="F61" s="116">
        <v>0.23400000000000001</v>
      </c>
      <c r="G61" s="116">
        <v>0.23300000000000001</v>
      </c>
      <c r="H61" s="116">
        <v>0.23300000000000001</v>
      </c>
      <c r="I61" s="116">
        <v>0.23200000000000001</v>
      </c>
      <c r="J61" s="116">
        <v>0.23100000000000001</v>
      </c>
      <c r="K61" s="116">
        <v>0.23100000000000001</v>
      </c>
      <c r="L61" s="116">
        <v>0.23</v>
      </c>
      <c r="M61" s="116">
        <v>0.23</v>
      </c>
    </row>
    <row r="62" spans="1:13" x14ac:dyDescent="0.25">
      <c r="A62" s="114">
        <v>36</v>
      </c>
      <c r="B62" s="116">
        <v>0.22900000000000001</v>
      </c>
      <c r="C62" s="116">
        <v>0.22800000000000001</v>
      </c>
      <c r="D62" s="116">
        <v>0.22800000000000001</v>
      </c>
      <c r="E62" s="116">
        <v>0.22700000000000001</v>
      </c>
      <c r="F62" s="116">
        <v>0.22700000000000001</v>
      </c>
      <c r="G62" s="116">
        <v>0.22600000000000001</v>
      </c>
      <c r="H62" s="116">
        <v>0.22600000000000001</v>
      </c>
      <c r="I62" s="116">
        <v>0.22500000000000001</v>
      </c>
      <c r="J62" s="116">
        <v>0.224</v>
      </c>
      <c r="K62" s="116">
        <v>0.224</v>
      </c>
      <c r="L62" s="116">
        <v>0.223</v>
      </c>
      <c r="M62" s="116">
        <v>0.223</v>
      </c>
    </row>
    <row r="63" spans="1:13" x14ac:dyDescent="0.25">
      <c r="A63" s="114">
        <v>37</v>
      </c>
      <c r="B63" s="116">
        <v>0.222</v>
      </c>
      <c r="C63" s="116">
        <v>0.222</v>
      </c>
      <c r="D63" s="116">
        <v>0.221</v>
      </c>
      <c r="E63" s="116">
        <v>0.221</v>
      </c>
      <c r="F63" s="116">
        <v>0.22</v>
      </c>
      <c r="G63" s="116">
        <v>0.22</v>
      </c>
      <c r="H63" s="116">
        <v>0.219</v>
      </c>
      <c r="I63" s="116">
        <v>0.219</v>
      </c>
      <c r="J63" s="116">
        <v>0.218</v>
      </c>
      <c r="K63" s="116">
        <v>0.218</v>
      </c>
      <c r="L63" s="116">
        <v>0.217</v>
      </c>
      <c r="M63" s="116">
        <v>0.217</v>
      </c>
    </row>
    <row r="64" spans="1:13" x14ac:dyDescent="0.25">
      <c r="A64" s="114">
        <v>38</v>
      </c>
      <c r="B64" s="116">
        <v>0.216</v>
      </c>
      <c r="C64" s="116">
        <v>0.216</v>
      </c>
      <c r="D64" s="116">
        <v>0.215</v>
      </c>
      <c r="E64" s="116">
        <v>0.215</v>
      </c>
      <c r="F64" s="116">
        <v>0.214</v>
      </c>
      <c r="G64" s="116">
        <v>0.214</v>
      </c>
      <c r="H64" s="116">
        <v>0.21299999999999999</v>
      </c>
      <c r="I64" s="116">
        <v>0.21299999999999999</v>
      </c>
      <c r="J64" s="116">
        <v>0.21199999999999999</v>
      </c>
      <c r="K64" s="116">
        <v>0.21199999999999999</v>
      </c>
      <c r="L64" s="116">
        <v>0.21099999999999999</v>
      </c>
      <c r="M64" s="116">
        <v>0.21099999999999999</v>
      </c>
    </row>
    <row r="65" spans="1:13" x14ac:dyDescent="0.25">
      <c r="A65" s="114">
        <v>39</v>
      </c>
      <c r="B65" s="116">
        <v>0.21</v>
      </c>
      <c r="C65" s="116">
        <v>0.21</v>
      </c>
      <c r="D65" s="116">
        <v>0.20899999999999999</v>
      </c>
      <c r="E65" s="116">
        <v>0.20899999999999999</v>
      </c>
      <c r="F65" s="116">
        <v>0.20799999999999999</v>
      </c>
      <c r="G65" s="116">
        <v>0.20799999999999999</v>
      </c>
      <c r="H65" s="116">
        <v>0.20699999999999999</v>
      </c>
      <c r="I65" s="116">
        <v>0.20699999999999999</v>
      </c>
      <c r="J65" s="116">
        <v>0.20599999999999999</v>
      </c>
      <c r="K65" s="116">
        <v>0.20599999999999999</v>
      </c>
      <c r="L65" s="116">
        <v>0.20499999999999999</v>
      </c>
      <c r="M65" s="116">
        <v>0.20499999999999999</v>
      </c>
    </row>
  </sheetData>
  <sheetProtection algorithmName="SHA-512" hashValue="KYuxZO6xouZyIYlRiT5dAZ5CyksO806hvHYd6vhVtlwyev+WwnOOyrBa69nKcYj2eYMXp6OGTHlLAN5AbN0fNg==" saltValue="+wk9VpkAHBvilndgbqmYjw==" spinCount="100000" sheet="1" objects="1" scenarios="1"/>
  <conditionalFormatting sqref="A6:A16">
    <cfRule type="expression" dxfId="573" priority="17" stopIfTrue="1">
      <formula>MOD(ROW(),2)=0</formula>
    </cfRule>
    <cfRule type="expression" dxfId="572" priority="18" stopIfTrue="1">
      <formula>MOD(ROW(),2)&lt;&gt;0</formula>
    </cfRule>
  </conditionalFormatting>
  <conditionalFormatting sqref="B6:M16 C17:M20">
    <cfRule type="expression" dxfId="571" priority="19" stopIfTrue="1">
      <formula>MOD(ROW(),2)=0</formula>
    </cfRule>
    <cfRule type="expression" dxfId="570" priority="20" stopIfTrue="1">
      <formula>MOD(ROW(),2)&lt;&gt;0</formula>
    </cfRule>
  </conditionalFormatting>
  <conditionalFormatting sqref="A17:A20">
    <cfRule type="expression" dxfId="569" priority="7" stopIfTrue="1">
      <formula>MOD(ROW(),2)=0</formula>
    </cfRule>
    <cfRule type="expression" dxfId="568" priority="8" stopIfTrue="1">
      <formula>MOD(ROW(),2)&lt;&gt;0</formula>
    </cfRule>
  </conditionalFormatting>
  <conditionalFormatting sqref="B17:B19">
    <cfRule type="expression" dxfId="567" priority="9" stopIfTrue="1">
      <formula>MOD(ROW(),2)=0</formula>
    </cfRule>
    <cfRule type="expression" dxfId="566" priority="10" stopIfTrue="1">
      <formula>MOD(ROW(),2)&lt;&gt;0</formula>
    </cfRule>
  </conditionalFormatting>
  <conditionalFormatting sqref="B20">
    <cfRule type="expression" dxfId="565" priority="5" stopIfTrue="1">
      <formula>MOD(ROW(),2)=0</formula>
    </cfRule>
    <cfRule type="expression" dxfId="564" priority="6" stopIfTrue="1">
      <formula>MOD(ROW(),2)&lt;&gt;0</formula>
    </cfRule>
  </conditionalFormatting>
  <conditionalFormatting sqref="A25:A65">
    <cfRule type="expression" dxfId="563" priority="1" stopIfTrue="1">
      <formula>MOD(ROW(),2)=0</formula>
    </cfRule>
    <cfRule type="expression" dxfId="562" priority="2" stopIfTrue="1">
      <formula>MOD(ROW(),2)&lt;&gt;0</formula>
    </cfRule>
  </conditionalFormatting>
  <conditionalFormatting sqref="B25:M65">
    <cfRule type="expression" dxfId="561" priority="3" stopIfTrue="1">
      <formula>MOD(ROW(),2)=0</formula>
    </cfRule>
    <cfRule type="expression" dxfId="5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
  <dimension ref="A1:H70"/>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x-204</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x14ac:dyDescent="0.25">
      <c r="A10" s="88" t="s">
        <v>2</v>
      </c>
      <c r="B10" s="90" t="s">
        <v>287</v>
      </c>
      <c r="C10" s="90"/>
      <c r="D10" s="90"/>
    </row>
    <row r="11" spans="1:8" x14ac:dyDescent="0.25">
      <c r="A11" s="88" t="s">
        <v>23</v>
      </c>
      <c r="B11" s="90" t="s">
        <v>273</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204</v>
      </c>
      <c r="C14" s="90"/>
      <c r="D14" s="90"/>
    </row>
    <row r="15" spans="1:8" x14ac:dyDescent="0.25">
      <c r="A15" s="88" t="s">
        <v>53</v>
      </c>
      <c r="B15" s="90" t="s">
        <v>288</v>
      </c>
      <c r="C15" s="90"/>
      <c r="D15" s="90"/>
    </row>
    <row r="16" spans="1:8" x14ac:dyDescent="0.25">
      <c r="A16" s="88" t="s">
        <v>54</v>
      </c>
      <c r="B16" s="90" t="s">
        <v>289</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9.6999999999999993</v>
      </c>
      <c r="C26" s="115">
        <v>1.27</v>
      </c>
      <c r="D26" s="115">
        <v>0</v>
      </c>
    </row>
    <row r="27" spans="1:4" x14ac:dyDescent="0.25">
      <c r="A27" s="114">
        <v>21</v>
      </c>
      <c r="B27" s="115">
        <v>9.84</v>
      </c>
      <c r="C27" s="115">
        <v>1.29</v>
      </c>
      <c r="D27" s="115">
        <v>0</v>
      </c>
    </row>
    <row r="28" spans="1:4" x14ac:dyDescent="0.25">
      <c r="A28" s="114">
        <v>22</v>
      </c>
      <c r="B28" s="115">
        <v>9.99</v>
      </c>
      <c r="C28" s="115">
        <v>1.3</v>
      </c>
      <c r="D28" s="115">
        <v>0</v>
      </c>
    </row>
    <row r="29" spans="1:4" x14ac:dyDescent="0.25">
      <c r="A29" s="114">
        <v>23</v>
      </c>
      <c r="B29" s="115">
        <v>10.130000000000001</v>
      </c>
      <c r="C29" s="115">
        <v>1.32</v>
      </c>
      <c r="D29" s="115">
        <v>0</v>
      </c>
    </row>
    <row r="30" spans="1:4" x14ac:dyDescent="0.25">
      <c r="A30" s="114">
        <v>24</v>
      </c>
      <c r="B30" s="115">
        <v>10.28</v>
      </c>
      <c r="C30" s="115">
        <v>1.34</v>
      </c>
      <c r="D30" s="115">
        <v>0</v>
      </c>
    </row>
    <row r="31" spans="1:4" x14ac:dyDescent="0.25">
      <c r="A31" s="114">
        <v>25</v>
      </c>
      <c r="B31" s="115">
        <v>10.43</v>
      </c>
      <c r="C31" s="115">
        <v>1.36</v>
      </c>
      <c r="D31" s="115">
        <v>0</v>
      </c>
    </row>
    <row r="32" spans="1:4" x14ac:dyDescent="0.25">
      <c r="A32" s="114">
        <v>26</v>
      </c>
      <c r="B32" s="115">
        <v>10.58</v>
      </c>
      <c r="C32" s="115">
        <v>1.39</v>
      </c>
      <c r="D32" s="115">
        <v>0</v>
      </c>
    </row>
    <row r="33" spans="1:4" x14ac:dyDescent="0.25">
      <c r="A33" s="114">
        <v>27</v>
      </c>
      <c r="B33" s="115">
        <v>10.73</v>
      </c>
      <c r="C33" s="115">
        <v>1.41</v>
      </c>
      <c r="D33" s="115">
        <v>0</v>
      </c>
    </row>
    <row r="34" spans="1:4" x14ac:dyDescent="0.25">
      <c r="A34" s="114">
        <v>28</v>
      </c>
      <c r="B34" s="115">
        <v>10.89</v>
      </c>
      <c r="C34" s="115">
        <v>1.43</v>
      </c>
      <c r="D34" s="115">
        <v>0</v>
      </c>
    </row>
    <row r="35" spans="1:4" x14ac:dyDescent="0.25">
      <c r="A35" s="114">
        <v>29</v>
      </c>
      <c r="B35" s="115">
        <v>11.05</v>
      </c>
      <c r="C35" s="115">
        <v>1.45</v>
      </c>
      <c r="D35" s="115">
        <v>0</v>
      </c>
    </row>
    <row r="36" spans="1:4" x14ac:dyDescent="0.25">
      <c r="A36" s="114">
        <v>30</v>
      </c>
      <c r="B36" s="115">
        <v>11.21</v>
      </c>
      <c r="C36" s="115">
        <v>1.47</v>
      </c>
      <c r="D36" s="115">
        <v>0</v>
      </c>
    </row>
    <row r="37" spans="1:4" x14ac:dyDescent="0.25">
      <c r="A37" s="114">
        <v>31</v>
      </c>
      <c r="B37" s="115">
        <v>11.37</v>
      </c>
      <c r="C37" s="115">
        <v>1.49</v>
      </c>
      <c r="D37" s="115">
        <v>0</v>
      </c>
    </row>
    <row r="38" spans="1:4" x14ac:dyDescent="0.25">
      <c r="A38" s="114">
        <v>32</v>
      </c>
      <c r="B38" s="115">
        <v>11.54</v>
      </c>
      <c r="C38" s="115">
        <v>1.51</v>
      </c>
      <c r="D38" s="115">
        <v>0</v>
      </c>
    </row>
    <row r="39" spans="1:4" x14ac:dyDescent="0.25">
      <c r="A39" s="114">
        <v>33</v>
      </c>
      <c r="B39" s="115">
        <v>11.7</v>
      </c>
      <c r="C39" s="115">
        <v>1.53</v>
      </c>
      <c r="D39" s="115">
        <v>0</v>
      </c>
    </row>
    <row r="40" spans="1:4" x14ac:dyDescent="0.25">
      <c r="A40" s="114">
        <v>34</v>
      </c>
      <c r="B40" s="115">
        <v>11.88</v>
      </c>
      <c r="C40" s="115">
        <v>1.54</v>
      </c>
      <c r="D40" s="115">
        <v>0</v>
      </c>
    </row>
    <row r="41" spans="1:4" x14ac:dyDescent="0.25">
      <c r="A41" s="114">
        <v>35</v>
      </c>
      <c r="B41" s="115">
        <v>12.05</v>
      </c>
      <c r="C41" s="115">
        <v>1.56</v>
      </c>
      <c r="D41" s="115">
        <v>0</v>
      </c>
    </row>
    <row r="42" spans="1:4" x14ac:dyDescent="0.25">
      <c r="A42" s="114">
        <v>36</v>
      </c>
      <c r="B42" s="115">
        <v>12.23</v>
      </c>
      <c r="C42" s="115">
        <v>1.58</v>
      </c>
      <c r="D42" s="115">
        <v>0</v>
      </c>
    </row>
    <row r="43" spans="1:4" x14ac:dyDescent="0.25">
      <c r="A43" s="114">
        <v>37</v>
      </c>
      <c r="B43" s="115">
        <v>12.41</v>
      </c>
      <c r="C43" s="115">
        <v>1.6</v>
      </c>
      <c r="D43" s="115">
        <v>0</v>
      </c>
    </row>
    <row r="44" spans="1:4" x14ac:dyDescent="0.25">
      <c r="A44" s="114">
        <v>38</v>
      </c>
      <c r="B44" s="115">
        <v>12.59</v>
      </c>
      <c r="C44" s="115">
        <v>1.62</v>
      </c>
      <c r="D44" s="115">
        <v>0</v>
      </c>
    </row>
    <row r="45" spans="1:4" x14ac:dyDescent="0.25">
      <c r="A45" s="114">
        <v>39</v>
      </c>
      <c r="B45" s="115">
        <v>12.77</v>
      </c>
      <c r="C45" s="115">
        <v>1.64</v>
      </c>
      <c r="D45" s="115">
        <v>0</v>
      </c>
    </row>
    <row r="46" spans="1:4" x14ac:dyDescent="0.25">
      <c r="A46" s="114">
        <v>40</v>
      </c>
      <c r="B46" s="115">
        <v>12.96</v>
      </c>
      <c r="C46" s="115">
        <v>1.66</v>
      </c>
      <c r="D46" s="115">
        <v>0</v>
      </c>
    </row>
    <row r="47" spans="1:4" x14ac:dyDescent="0.25">
      <c r="A47" s="114">
        <v>41</v>
      </c>
      <c r="B47" s="115">
        <v>13.15</v>
      </c>
      <c r="C47" s="115">
        <v>1.67</v>
      </c>
      <c r="D47" s="115">
        <v>0</v>
      </c>
    </row>
    <row r="48" spans="1:4" x14ac:dyDescent="0.25">
      <c r="A48" s="114">
        <v>42</v>
      </c>
      <c r="B48" s="115">
        <v>13.35</v>
      </c>
      <c r="C48" s="115">
        <v>1.69</v>
      </c>
      <c r="D48" s="115">
        <v>0</v>
      </c>
    </row>
    <row r="49" spans="1:4" x14ac:dyDescent="0.25">
      <c r="A49" s="114">
        <v>43</v>
      </c>
      <c r="B49" s="115">
        <v>13.54</v>
      </c>
      <c r="C49" s="115">
        <v>1.71</v>
      </c>
      <c r="D49" s="115">
        <v>0</v>
      </c>
    </row>
    <row r="50" spans="1:4" x14ac:dyDescent="0.25">
      <c r="A50" s="114">
        <v>44</v>
      </c>
      <c r="B50" s="115">
        <v>13.75</v>
      </c>
      <c r="C50" s="115">
        <v>1.73</v>
      </c>
      <c r="D50" s="115">
        <v>0</v>
      </c>
    </row>
    <row r="51" spans="1:4" x14ac:dyDescent="0.25">
      <c r="A51" s="114">
        <v>45</v>
      </c>
      <c r="B51" s="115">
        <v>13.95</v>
      </c>
      <c r="C51" s="115">
        <v>1.74</v>
      </c>
      <c r="D51" s="115">
        <v>0</v>
      </c>
    </row>
    <row r="52" spans="1:4" x14ac:dyDescent="0.25">
      <c r="A52" s="114">
        <v>46</v>
      </c>
      <c r="B52" s="115">
        <v>14.16</v>
      </c>
      <c r="C52" s="115">
        <v>1.76</v>
      </c>
      <c r="D52" s="115">
        <v>0</v>
      </c>
    </row>
    <row r="53" spans="1:4" x14ac:dyDescent="0.25">
      <c r="A53" s="114">
        <v>47</v>
      </c>
      <c r="B53" s="115">
        <v>14.37</v>
      </c>
      <c r="C53" s="115">
        <v>1.77</v>
      </c>
      <c r="D53" s="115">
        <v>0</v>
      </c>
    </row>
    <row r="54" spans="1:4" x14ac:dyDescent="0.25">
      <c r="A54" s="114">
        <v>48</v>
      </c>
      <c r="B54" s="115">
        <v>14.59</v>
      </c>
      <c r="C54" s="115">
        <v>1.78</v>
      </c>
      <c r="D54" s="115">
        <v>0</v>
      </c>
    </row>
    <row r="55" spans="1:4" x14ac:dyDescent="0.25">
      <c r="A55" s="114">
        <v>49</v>
      </c>
      <c r="B55" s="115">
        <v>14.81</v>
      </c>
      <c r="C55" s="115">
        <v>1.8</v>
      </c>
      <c r="D55" s="115">
        <v>0</v>
      </c>
    </row>
    <row r="56" spans="1:4" x14ac:dyDescent="0.25">
      <c r="A56" s="114">
        <v>50</v>
      </c>
      <c r="B56" s="115">
        <v>15.04</v>
      </c>
      <c r="C56" s="115">
        <v>1.81</v>
      </c>
      <c r="D56" s="115">
        <v>0</v>
      </c>
    </row>
    <row r="57" spans="1:4" x14ac:dyDescent="0.25">
      <c r="A57" s="114">
        <v>51</v>
      </c>
      <c r="B57" s="115">
        <v>15.27</v>
      </c>
      <c r="C57" s="115">
        <v>1.82</v>
      </c>
      <c r="D57" s="115">
        <v>0</v>
      </c>
    </row>
    <row r="58" spans="1:4" x14ac:dyDescent="0.25">
      <c r="A58" s="114">
        <v>52</v>
      </c>
      <c r="B58" s="115">
        <v>15.51</v>
      </c>
      <c r="C58" s="115">
        <v>1.83</v>
      </c>
      <c r="D58" s="115">
        <v>0</v>
      </c>
    </row>
    <row r="59" spans="1:4" x14ac:dyDescent="0.25">
      <c r="A59" s="114">
        <v>53</v>
      </c>
      <c r="B59" s="115">
        <v>15.75</v>
      </c>
      <c r="C59" s="115">
        <v>1.84</v>
      </c>
      <c r="D59" s="115">
        <v>0</v>
      </c>
    </row>
    <row r="60" spans="1:4" x14ac:dyDescent="0.25">
      <c r="A60" s="114">
        <v>54</v>
      </c>
      <c r="B60" s="115">
        <v>16</v>
      </c>
      <c r="C60" s="115">
        <v>1.85</v>
      </c>
      <c r="D60" s="115">
        <v>0</v>
      </c>
    </row>
    <row r="61" spans="1:4" x14ac:dyDescent="0.25">
      <c r="A61" s="114">
        <v>55</v>
      </c>
      <c r="B61" s="115">
        <v>16.25</v>
      </c>
      <c r="C61" s="115">
        <v>1.86</v>
      </c>
      <c r="D61" s="115">
        <v>0</v>
      </c>
    </row>
    <row r="62" spans="1:4" x14ac:dyDescent="0.25">
      <c r="A62" s="114">
        <v>56</v>
      </c>
      <c r="B62" s="115">
        <v>16.510000000000002</v>
      </c>
      <c r="C62" s="115">
        <v>1.86</v>
      </c>
      <c r="D62" s="115">
        <v>0</v>
      </c>
    </row>
    <row r="63" spans="1:4" x14ac:dyDescent="0.25">
      <c r="A63" s="114">
        <v>57</v>
      </c>
      <c r="B63" s="115">
        <v>16.78</v>
      </c>
      <c r="C63" s="115">
        <v>1.86</v>
      </c>
      <c r="D63" s="115">
        <v>0</v>
      </c>
    </row>
    <row r="64" spans="1:4" x14ac:dyDescent="0.25">
      <c r="A64" s="114">
        <v>58</v>
      </c>
      <c r="B64" s="115">
        <v>17.05</v>
      </c>
      <c r="C64" s="115">
        <v>1.87</v>
      </c>
      <c r="D64" s="115">
        <v>0</v>
      </c>
    </row>
    <row r="65" spans="1:4" x14ac:dyDescent="0.25">
      <c r="A65" s="114">
        <v>59</v>
      </c>
      <c r="B65" s="115">
        <v>17.34</v>
      </c>
      <c r="C65" s="115">
        <v>1.87</v>
      </c>
      <c r="D65" s="115">
        <v>0</v>
      </c>
    </row>
    <row r="66" spans="1:4" x14ac:dyDescent="0.25">
      <c r="A66" s="114">
        <v>60</v>
      </c>
      <c r="B66" s="115">
        <v>17.63</v>
      </c>
      <c r="C66" s="115">
        <v>1.87</v>
      </c>
      <c r="D66" s="115">
        <v>0</v>
      </c>
    </row>
    <row r="67" spans="1:4" x14ac:dyDescent="0.25">
      <c r="A67" s="114">
        <v>61</v>
      </c>
      <c r="B67" s="115">
        <v>17.940000000000001</v>
      </c>
      <c r="C67" s="115">
        <v>1.86</v>
      </c>
      <c r="D67" s="115">
        <v>0</v>
      </c>
    </row>
    <row r="68" spans="1:4" x14ac:dyDescent="0.25">
      <c r="A68" s="114">
        <v>62</v>
      </c>
      <c r="B68" s="115">
        <v>18.260000000000002</v>
      </c>
      <c r="C68" s="115">
        <v>1.85</v>
      </c>
      <c r="D68" s="115">
        <v>0</v>
      </c>
    </row>
    <row r="69" spans="1:4" x14ac:dyDescent="0.25">
      <c r="A69" s="114">
        <v>63</v>
      </c>
      <c r="B69" s="115">
        <v>18.59</v>
      </c>
      <c r="C69" s="115">
        <v>1.85</v>
      </c>
      <c r="D69" s="115">
        <v>0</v>
      </c>
    </row>
    <row r="70" spans="1:4" x14ac:dyDescent="0.25">
      <c r="A70" s="114">
        <v>64</v>
      </c>
      <c r="B70" s="115">
        <v>18.940000000000001</v>
      </c>
      <c r="C70" s="115">
        <v>1.83</v>
      </c>
      <c r="D70" s="115">
        <v>0</v>
      </c>
    </row>
  </sheetData>
  <sheetProtection algorithmName="SHA-512" hashValue="xbNsgGKvV99lLbXr4Q9f48Fa9LvQCE/tI9phHU+9KVW4y4zqEtH2eYwg08GrC3klxDh/dgUt/jPDug4K2Ka54A==" saltValue="fotXMdWxg+1lS0tqrrsCrQ==" spinCount="100000" sheet="1" objects="1" scenarios="1"/>
  <conditionalFormatting sqref="A6:A20">
    <cfRule type="expression" dxfId="1469" priority="13" stopIfTrue="1">
      <formula>MOD(ROW(),2)=0</formula>
    </cfRule>
    <cfRule type="expression" dxfId="1468" priority="14" stopIfTrue="1">
      <formula>MOD(ROW(),2)&lt;&gt;0</formula>
    </cfRule>
  </conditionalFormatting>
  <conditionalFormatting sqref="B6:D16 C17:D20">
    <cfRule type="expression" dxfId="1467" priority="15" stopIfTrue="1">
      <formula>MOD(ROW(),2)=0</formula>
    </cfRule>
    <cfRule type="expression" dxfId="1466" priority="16" stopIfTrue="1">
      <formula>MOD(ROW(),2)&lt;&gt;0</formula>
    </cfRule>
  </conditionalFormatting>
  <conditionalFormatting sqref="A25:A70">
    <cfRule type="expression" dxfId="1465" priority="5" stopIfTrue="1">
      <formula>MOD(ROW(),2)=0</formula>
    </cfRule>
    <cfRule type="expression" dxfId="1464" priority="6" stopIfTrue="1">
      <formula>MOD(ROW(),2)&lt;&gt;0</formula>
    </cfRule>
  </conditionalFormatting>
  <conditionalFormatting sqref="B25:D70">
    <cfRule type="expression" dxfId="1463" priority="7" stopIfTrue="1">
      <formula>MOD(ROW(),2)=0</formula>
    </cfRule>
    <cfRule type="expression" dxfId="1462" priority="8" stopIfTrue="1">
      <formula>MOD(ROW(),2)&lt;&gt;0</formula>
    </cfRule>
  </conditionalFormatting>
  <conditionalFormatting sqref="B17">
    <cfRule type="expression" dxfId="1461" priority="3" stopIfTrue="1">
      <formula>MOD(ROW(),2)=0</formula>
    </cfRule>
    <cfRule type="expression" dxfId="1460" priority="4" stopIfTrue="1">
      <formula>MOD(ROW(),2)&lt;&gt;0</formula>
    </cfRule>
  </conditionalFormatting>
  <conditionalFormatting sqref="B18:B20">
    <cfRule type="expression" dxfId="1459" priority="1" stopIfTrue="1">
      <formula>MOD(ROW(),2)=0</formula>
    </cfRule>
    <cfRule type="expression" dxfId="14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37"/>
  <dimension ref="A1:I64"/>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x-610</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695</v>
      </c>
    </row>
    <row r="10" spans="1:9" ht="79.2" x14ac:dyDescent="0.25">
      <c r="A10" s="88" t="s">
        <v>2</v>
      </c>
      <c r="B10" s="90" t="s">
        <v>696</v>
      </c>
    </row>
    <row r="11" spans="1:9" x14ac:dyDescent="0.25">
      <c r="A11" s="88" t="s">
        <v>23</v>
      </c>
      <c r="B11" s="90" t="s">
        <v>346</v>
      </c>
    </row>
    <row r="12" spans="1:9" x14ac:dyDescent="0.25">
      <c r="A12" s="88" t="s">
        <v>266</v>
      </c>
      <c r="B12" s="90" t="s">
        <v>503</v>
      </c>
    </row>
    <row r="13" spans="1:9" x14ac:dyDescent="0.25">
      <c r="A13" s="88" t="s">
        <v>52</v>
      </c>
      <c r="B13" s="90">
        <v>0</v>
      </c>
    </row>
    <row r="14" spans="1:9" x14ac:dyDescent="0.25">
      <c r="A14" s="88" t="s">
        <v>18</v>
      </c>
      <c r="B14" s="90">
        <v>610</v>
      </c>
    </row>
    <row r="15" spans="1:9" x14ac:dyDescent="0.25">
      <c r="A15" s="88" t="s">
        <v>53</v>
      </c>
      <c r="B15" s="90" t="s">
        <v>697</v>
      </c>
    </row>
    <row r="16" spans="1:9" ht="26.4" x14ac:dyDescent="0.25">
      <c r="A16" s="88" t="s">
        <v>54</v>
      </c>
      <c r="B16" s="90" t="s">
        <v>698</v>
      </c>
    </row>
    <row r="17" spans="1:2" ht="118.8" x14ac:dyDescent="0.25">
      <c r="A17" s="88" t="s">
        <v>1131</v>
      </c>
      <c r="B17" s="90" t="s">
        <v>1142</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ht="26.4" x14ac:dyDescent="0.25">
      <c r="A25" s="113" t="s">
        <v>277</v>
      </c>
      <c r="B25" s="113" t="s">
        <v>716</v>
      </c>
    </row>
    <row r="26" spans="1:2" x14ac:dyDescent="0.25">
      <c r="A26" s="114">
        <v>55</v>
      </c>
      <c r="B26" s="115">
        <v>24.904450128000001</v>
      </c>
    </row>
    <row r="27" spans="1:2" x14ac:dyDescent="0.25">
      <c r="A27" s="114">
        <v>56</v>
      </c>
      <c r="B27" s="115">
        <v>24.320170579799999</v>
      </c>
    </row>
    <row r="28" spans="1:2" x14ac:dyDescent="0.25">
      <c r="A28" s="114">
        <v>57</v>
      </c>
      <c r="B28" s="115">
        <v>23.729024661499999</v>
      </c>
    </row>
    <row r="29" spans="1:2" x14ac:dyDescent="0.25">
      <c r="A29" s="114">
        <v>58</v>
      </c>
      <c r="B29" s="115">
        <v>23.131389889800001</v>
      </c>
    </row>
    <row r="30" spans="1:2" x14ac:dyDescent="0.25">
      <c r="A30" s="114">
        <v>59</v>
      </c>
      <c r="B30" s="115">
        <v>22.5275931933</v>
      </c>
    </row>
    <row r="31" spans="1:2" x14ac:dyDescent="0.25">
      <c r="A31" s="114">
        <v>60</v>
      </c>
      <c r="B31" s="115">
        <v>21.9179088062</v>
      </c>
    </row>
    <row r="32" spans="1:2" x14ac:dyDescent="0.25">
      <c r="A32" s="114">
        <v>61</v>
      </c>
      <c r="B32" s="115">
        <v>21.302754421300001</v>
      </c>
    </row>
    <row r="33" spans="1:2" x14ac:dyDescent="0.25">
      <c r="A33" s="114">
        <v>62</v>
      </c>
      <c r="B33" s="115">
        <v>20.682489070399999</v>
      </c>
    </row>
    <row r="34" spans="1:2" x14ac:dyDescent="0.25">
      <c r="A34" s="114">
        <v>63</v>
      </c>
      <c r="B34" s="115">
        <v>20.057488438899998</v>
      </c>
    </row>
    <row r="35" spans="1:2" x14ac:dyDescent="0.25">
      <c r="A35" s="114">
        <v>64</v>
      </c>
      <c r="B35" s="115">
        <v>19.428284208400001</v>
      </c>
    </row>
    <row r="36" spans="1:2" x14ac:dyDescent="0.25">
      <c r="A36" s="114">
        <v>65</v>
      </c>
      <c r="B36" s="115">
        <v>18.795163691300001</v>
      </c>
    </row>
    <row r="37" spans="1:2" x14ac:dyDescent="0.25">
      <c r="A37" s="114">
        <v>66</v>
      </c>
      <c r="B37" s="115">
        <v>18.158242920999999</v>
      </c>
    </row>
    <row r="38" spans="1:2" x14ac:dyDescent="0.25">
      <c r="A38" s="114">
        <v>67</v>
      </c>
      <c r="B38" s="115">
        <v>17.518283329999999</v>
      </c>
    </row>
    <row r="39" spans="1:2" x14ac:dyDescent="0.25">
      <c r="A39" s="114">
        <v>68</v>
      </c>
      <c r="B39" s="115">
        <v>16.876106270400001</v>
      </c>
    </row>
    <row r="40" spans="1:2" x14ac:dyDescent="0.25">
      <c r="A40" s="114">
        <v>69</v>
      </c>
      <c r="B40" s="115">
        <v>16.232273847799998</v>
      </c>
    </row>
    <row r="41" spans="1:2" x14ac:dyDescent="0.25">
      <c r="A41" s="114">
        <v>70</v>
      </c>
      <c r="B41" s="115">
        <v>15.587300575</v>
      </c>
    </row>
    <row r="42" spans="1:2" x14ac:dyDescent="0.25">
      <c r="A42" s="114">
        <v>71</v>
      </c>
      <c r="B42" s="115">
        <v>14.9440830301</v>
      </c>
    </row>
    <row r="43" spans="1:2" x14ac:dyDescent="0.25">
      <c r="A43" s="114">
        <v>72</v>
      </c>
      <c r="B43" s="115">
        <v>14.3048907053</v>
      </c>
    </row>
    <row r="44" spans="1:2" x14ac:dyDescent="0.25">
      <c r="A44" s="114">
        <v>73</v>
      </c>
      <c r="B44" s="115">
        <v>13.669837982800001</v>
      </c>
    </row>
    <row r="45" spans="1:2" x14ac:dyDescent="0.25">
      <c r="A45" s="114">
        <v>74</v>
      </c>
      <c r="B45" s="115">
        <v>13.0402044335</v>
      </c>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Tn9LmzRp5v43Pygcm6b+jBDptBikShiDiMKIR7mmw4oo5tTTPFvOTdENt/tAI/d3DtvF+yjvRAEQqXCFI+Tggw==" saltValue="9wdWi0dfbNCY8j7JiGbuRg==" spinCount="100000" sheet="1" objects="1" scenarios="1"/>
  <conditionalFormatting sqref="A6:A16">
    <cfRule type="expression" dxfId="559" priority="17" stopIfTrue="1">
      <formula>MOD(ROW(),2)=0</formula>
    </cfRule>
    <cfRule type="expression" dxfId="558" priority="18" stopIfTrue="1">
      <formula>MOD(ROW(),2)&lt;&gt;0</formula>
    </cfRule>
  </conditionalFormatting>
  <conditionalFormatting sqref="B6:B16">
    <cfRule type="expression" dxfId="557" priority="19" stopIfTrue="1">
      <formula>MOD(ROW(),2)=0</formula>
    </cfRule>
    <cfRule type="expression" dxfId="556" priority="20" stopIfTrue="1">
      <formula>MOD(ROW(),2)&lt;&gt;0</formula>
    </cfRule>
  </conditionalFormatting>
  <conditionalFormatting sqref="A17:A20">
    <cfRule type="expression" dxfId="555" priority="7" stopIfTrue="1">
      <formula>MOD(ROW(),2)=0</formula>
    </cfRule>
    <cfRule type="expression" dxfId="554" priority="8" stopIfTrue="1">
      <formula>MOD(ROW(),2)&lt;&gt;0</formula>
    </cfRule>
  </conditionalFormatting>
  <conditionalFormatting sqref="B17:B19">
    <cfRule type="expression" dxfId="553" priority="9" stopIfTrue="1">
      <formula>MOD(ROW(),2)=0</formula>
    </cfRule>
    <cfRule type="expression" dxfId="552" priority="10" stopIfTrue="1">
      <formula>MOD(ROW(),2)&lt;&gt;0</formula>
    </cfRule>
  </conditionalFormatting>
  <conditionalFormatting sqref="B20">
    <cfRule type="expression" dxfId="551" priority="5" stopIfTrue="1">
      <formula>MOD(ROW(),2)=0</formula>
    </cfRule>
    <cfRule type="expression" dxfId="550" priority="6" stopIfTrue="1">
      <formula>MOD(ROW(),2)&lt;&gt;0</formula>
    </cfRule>
  </conditionalFormatting>
  <conditionalFormatting sqref="A25:A45">
    <cfRule type="expression" dxfId="549" priority="1" stopIfTrue="1">
      <formula>MOD(ROW(),2)=0</formula>
    </cfRule>
    <cfRule type="expression" dxfId="548" priority="2" stopIfTrue="1">
      <formula>MOD(ROW(),2)&lt;&gt;0</formula>
    </cfRule>
  </conditionalFormatting>
  <conditionalFormatting sqref="B25:B45">
    <cfRule type="expression" dxfId="547" priority="3" stopIfTrue="1">
      <formula>MOD(ROW(),2)=0</formula>
    </cfRule>
    <cfRule type="expression" dxfId="5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38"/>
  <dimension ref="A1:I73"/>
  <sheetViews>
    <sheetView showGridLines="0" zoomScale="85" zoomScaleNormal="85" workbookViewId="0"/>
  </sheetViews>
  <sheetFormatPr defaultColWidth="10" defaultRowHeight="13.2" x14ac:dyDescent="0.25"/>
  <cols>
    <col min="1" max="1" width="31.5546875" style="27" customWidth="1"/>
    <col min="2" max="2" width="22.5546875" style="27" customWidth="1"/>
    <col min="3" max="3" width="10.21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x-611</v>
      </c>
      <c r="B3" s="56"/>
      <c r="C3" s="56"/>
      <c r="D3" s="56"/>
      <c r="E3" s="56"/>
      <c r="F3" s="56"/>
      <c r="G3" s="56"/>
      <c r="H3" s="56"/>
      <c r="I3" s="56"/>
    </row>
    <row r="4" spans="1:9" x14ac:dyDescent="0.25">
      <c r="A4" s="58"/>
    </row>
    <row r="6" spans="1:9" ht="26.4" x14ac:dyDescent="0.25">
      <c r="A6" s="87" t="s">
        <v>24</v>
      </c>
      <c r="B6" s="89" t="s">
        <v>26</v>
      </c>
    </row>
    <row r="7" spans="1:9" x14ac:dyDescent="0.25">
      <c r="A7" s="88" t="s">
        <v>16</v>
      </c>
      <c r="B7" s="90" t="s">
        <v>46</v>
      </c>
    </row>
    <row r="8" spans="1:9" x14ac:dyDescent="0.25">
      <c r="A8" s="88" t="s">
        <v>49</v>
      </c>
      <c r="B8" s="90" t="s">
        <v>47</v>
      </c>
    </row>
    <row r="9" spans="1:9" x14ac:dyDescent="0.25">
      <c r="A9" s="88" t="s">
        <v>17</v>
      </c>
      <c r="B9" s="90" t="s">
        <v>695</v>
      </c>
    </row>
    <row r="10" spans="1:9" ht="79.2" x14ac:dyDescent="0.25">
      <c r="A10" s="88" t="s">
        <v>2</v>
      </c>
      <c r="B10" s="90" t="s">
        <v>699</v>
      </c>
    </row>
    <row r="11" spans="1:9" x14ac:dyDescent="0.25">
      <c r="A11" s="88" t="s">
        <v>23</v>
      </c>
      <c r="B11" s="90" t="s">
        <v>346</v>
      </c>
    </row>
    <row r="12" spans="1:9" ht="26.4" x14ac:dyDescent="0.25">
      <c r="A12" s="88" t="s">
        <v>266</v>
      </c>
      <c r="B12" s="90" t="s">
        <v>274</v>
      </c>
    </row>
    <row r="13" spans="1:9" x14ac:dyDescent="0.25">
      <c r="A13" s="88" t="s">
        <v>52</v>
      </c>
      <c r="B13" s="90">
        <v>0</v>
      </c>
    </row>
    <row r="14" spans="1:9" x14ac:dyDescent="0.25">
      <c r="A14" s="88" t="s">
        <v>18</v>
      </c>
      <c r="B14" s="90">
        <v>611</v>
      </c>
    </row>
    <row r="15" spans="1:9" x14ac:dyDescent="0.25">
      <c r="A15" s="88" t="s">
        <v>53</v>
      </c>
      <c r="B15" s="90" t="s">
        <v>700</v>
      </c>
    </row>
    <row r="16" spans="1:9" ht="26.4" x14ac:dyDescent="0.25">
      <c r="A16" s="88" t="s">
        <v>54</v>
      </c>
      <c r="B16" s="90" t="s">
        <v>701</v>
      </c>
    </row>
    <row r="17" spans="1:2" ht="118.8" x14ac:dyDescent="0.25">
      <c r="A17" s="88" t="s">
        <v>1131</v>
      </c>
      <c r="B17" s="90" t="s">
        <v>1142</v>
      </c>
    </row>
    <row r="18" spans="1:2" x14ac:dyDescent="0.25">
      <c r="A18" s="88" t="s">
        <v>19</v>
      </c>
      <c r="B18" s="181">
        <v>45135</v>
      </c>
    </row>
    <row r="19" spans="1:2" ht="26.4" x14ac:dyDescent="0.25">
      <c r="A19" s="88" t="s">
        <v>20</v>
      </c>
      <c r="B19" s="181">
        <v>45135</v>
      </c>
    </row>
    <row r="20" spans="1:2" x14ac:dyDescent="0.25">
      <c r="A20" s="88" t="s">
        <v>264</v>
      </c>
      <c r="B20" s="97" t="s">
        <v>1126</v>
      </c>
    </row>
    <row r="22" spans="1:2" x14ac:dyDescent="0.25">
      <c r="B22" s="117" t="str">
        <f>HYPERLINK("#'Factor List'!A1","Back to Factor List")</f>
        <v>Back to Factor List</v>
      </c>
    </row>
    <row r="25" spans="1:2" ht="26.4" x14ac:dyDescent="0.25">
      <c r="A25" s="113" t="s">
        <v>277</v>
      </c>
      <c r="B25" s="113" t="s">
        <v>716</v>
      </c>
    </row>
    <row r="26" spans="1:2" x14ac:dyDescent="0.25">
      <c r="A26" s="114">
        <v>20</v>
      </c>
      <c r="B26" s="115">
        <v>32.590000000000003</v>
      </c>
    </row>
    <row r="27" spans="1:2" x14ac:dyDescent="0.25">
      <c r="A27" s="114">
        <v>21</v>
      </c>
      <c r="B27" s="115">
        <v>32.35</v>
      </c>
    </row>
    <row r="28" spans="1:2" x14ac:dyDescent="0.25">
      <c r="A28" s="114">
        <v>22</v>
      </c>
      <c r="B28" s="115">
        <v>32.11</v>
      </c>
    </row>
    <row r="29" spans="1:2" x14ac:dyDescent="0.25">
      <c r="A29" s="114">
        <v>23</v>
      </c>
      <c r="B29" s="115">
        <v>31.87</v>
      </c>
    </row>
    <row r="30" spans="1:2" x14ac:dyDescent="0.25">
      <c r="A30" s="114">
        <v>24</v>
      </c>
      <c r="B30" s="115">
        <v>31.63</v>
      </c>
    </row>
    <row r="31" spans="1:2" x14ac:dyDescent="0.25">
      <c r="A31" s="114">
        <v>25</v>
      </c>
      <c r="B31" s="115">
        <v>31.38</v>
      </c>
    </row>
    <row r="32" spans="1:2" x14ac:dyDescent="0.25">
      <c r="A32" s="114">
        <v>26</v>
      </c>
      <c r="B32" s="115">
        <v>31.14</v>
      </c>
    </row>
    <row r="33" spans="1:2" x14ac:dyDescent="0.25">
      <c r="A33" s="114">
        <v>27</v>
      </c>
      <c r="B33" s="115">
        <v>30.89</v>
      </c>
    </row>
    <row r="34" spans="1:2" x14ac:dyDescent="0.25">
      <c r="A34" s="114">
        <v>28</v>
      </c>
      <c r="B34" s="115">
        <v>30.64</v>
      </c>
    </row>
    <row r="35" spans="1:2" x14ac:dyDescent="0.25">
      <c r="A35" s="114">
        <v>29</v>
      </c>
      <c r="B35" s="115">
        <v>30.4</v>
      </c>
    </row>
    <row r="36" spans="1:2" x14ac:dyDescent="0.25">
      <c r="A36" s="114">
        <v>30</v>
      </c>
      <c r="B36" s="115">
        <v>30.16</v>
      </c>
    </row>
    <row r="37" spans="1:2" x14ac:dyDescent="0.25">
      <c r="A37" s="114">
        <v>31</v>
      </c>
      <c r="B37" s="115">
        <v>29.92</v>
      </c>
    </row>
    <row r="38" spans="1:2" x14ac:dyDescent="0.25">
      <c r="A38" s="114">
        <v>32</v>
      </c>
      <c r="B38" s="115">
        <v>29.68</v>
      </c>
    </row>
    <row r="39" spans="1:2" x14ac:dyDescent="0.25">
      <c r="A39" s="114">
        <v>33</v>
      </c>
      <c r="B39" s="115">
        <v>29.43</v>
      </c>
    </row>
    <row r="40" spans="1:2" x14ac:dyDescent="0.25">
      <c r="A40" s="114">
        <v>34</v>
      </c>
      <c r="B40" s="115">
        <v>29.19</v>
      </c>
    </row>
    <row r="41" spans="1:2" x14ac:dyDescent="0.25">
      <c r="A41" s="114">
        <v>35</v>
      </c>
      <c r="B41" s="115">
        <v>28.94</v>
      </c>
    </row>
    <row r="42" spans="1:2" x14ac:dyDescent="0.25">
      <c r="A42" s="114">
        <v>36</v>
      </c>
      <c r="B42" s="115">
        <v>28.69</v>
      </c>
    </row>
    <row r="43" spans="1:2" x14ac:dyDescent="0.25">
      <c r="A43" s="114">
        <v>37</v>
      </c>
      <c r="B43" s="115">
        <v>28.43</v>
      </c>
    </row>
    <row r="44" spans="1:2" x14ac:dyDescent="0.25">
      <c r="A44" s="114">
        <v>38</v>
      </c>
      <c r="B44" s="115">
        <v>28.16</v>
      </c>
    </row>
    <row r="45" spans="1:2" x14ac:dyDescent="0.25">
      <c r="A45" s="114">
        <v>39</v>
      </c>
      <c r="B45" s="115">
        <v>27.89</v>
      </c>
    </row>
    <row r="46" spans="1:2" x14ac:dyDescent="0.25">
      <c r="A46" s="114">
        <v>40</v>
      </c>
      <c r="B46" s="115">
        <v>27.61</v>
      </c>
    </row>
    <row r="47" spans="1:2" x14ac:dyDescent="0.25">
      <c r="A47" s="114">
        <v>41</v>
      </c>
      <c r="B47" s="115">
        <v>27.32</v>
      </c>
    </row>
    <row r="48" spans="1:2" x14ac:dyDescent="0.25">
      <c r="A48" s="114">
        <v>42</v>
      </c>
      <c r="B48" s="115">
        <v>27.02</v>
      </c>
    </row>
    <row r="49" spans="1:2" x14ac:dyDescent="0.25">
      <c r="A49" s="114">
        <v>43</v>
      </c>
      <c r="B49" s="115">
        <v>26.72</v>
      </c>
    </row>
    <row r="50" spans="1:2" x14ac:dyDescent="0.25">
      <c r="A50" s="114">
        <v>44</v>
      </c>
      <c r="B50" s="115">
        <v>26.4</v>
      </c>
    </row>
    <row r="51" spans="1:2" x14ac:dyDescent="0.25">
      <c r="A51" s="114">
        <v>45</v>
      </c>
      <c r="B51" s="115">
        <v>26.08</v>
      </c>
    </row>
    <row r="52" spans="1:2" x14ac:dyDescent="0.25">
      <c r="A52" s="114">
        <v>46</v>
      </c>
      <c r="B52" s="115">
        <v>25.75</v>
      </c>
    </row>
    <row r="53" spans="1:2" x14ac:dyDescent="0.25">
      <c r="A53" s="114">
        <v>47</v>
      </c>
      <c r="B53" s="115">
        <v>25.41</v>
      </c>
    </row>
    <row r="54" spans="1:2" x14ac:dyDescent="0.25">
      <c r="A54" s="114">
        <v>48</v>
      </c>
      <c r="B54" s="115">
        <v>25.06</v>
      </c>
    </row>
    <row r="55" spans="1:2" x14ac:dyDescent="0.25">
      <c r="A55" s="114">
        <v>49</v>
      </c>
      <c r="B55" s="115">
        <v>24.7</v>
      </c>
    </row>
    <row r="56" spans="1:2" x14ac:dyDescent="0.25">
      <c r="A56" s="114">
        <v>50</v>
      </c>
      <c r="B56" s="115">
        <v>24.32</v>
      </c>
    </row>
    <row r="57" spans="1:2" x14ac:dyDescent="0.25">
      <c r="A57" s="114">
        <v>51</v>
      </c>
      <c r="B57" s="115">
        <v>23.93</v>
      </c>
    </row>
    <row r="58" spans="1:2" x14ac:dyDescent="0.25">
      <c r="A58" s="114">
        <v>52</v>
      </c>
      <c r="B58" s="115">
        <v>23.53</v>
      </c>
    </row>
    <row r="59" spans="1:2" x14ac:dyDescent="0.25">
      <c r="A59" s="114">
        <v>53</v>
      </c>
      <c r="B59" s="115">
        <v>23.11</v>
      </c>
    </row>
    <row r="60" spans="1:2" x14ac:dyDescent="0.25">
      <c r="A60" s="114">
        <v>54</v>
      </c>
      <c r="B60" s="115">
        <v>22.68</v>
      </c>
    </row>
    <row r="61" spans="1:2" x14ac:dyDescent="0.25">
      <c r="A61" s="114">
        <v>55</v>
      </c>
      <c r="B61" s="115">
        <v>22.24</v>
      </c>
    </row>
    <row r="62" spans="1:2" x14ac:dyDescent="0.25">
      <c r="A62" s="114">
        <v>56</v>
      </c>
      <c r="B62" s="115">
        <v>21.78</v>
      </c>
    </row>
    <row r="63" spans="1:2" x14ac:dyDescent="0.25">
      <c r="A63" s="114">
        <v>57</v>
      </c>
      <c r="B63" s="115">
        <v>21.31</v>
      </c>
    </row>
    <row r="64" spans="1:2" x14ac:dyDescent="0.25">
      <c r="A64" s="114">
        <v>58</v>
      </c>
      <c r="B64" s="115">
        <v>20.83</v>
      </c>
    </row>
    <row r="65" spans="1:2" x14ac:dyDescent="0.25">
      <c r="A65" s="114">
        <v>59</v>
      </c>
      <c r="B65" s="115">
        <v>20.34</v>
      </c>
    </row>
    <row r="66" spans="1:2" x14ac:dyDescent="0.25">
      <c r="A66" s="114">
        <v>60</v>
      </c>
      <c r="B66" s="115">
        <v>19.829999999999998</v>
      </c>
    </row>
    <row r="67" spans="1:2" x14ac:dyDescent="0.25">
      <c r="A67" s="114">
        <v>61</v>
      </c>
      <c r="B67" s="115">
        <v>19.309999999999999</v>
      </c>
    </row>
    <row r="68" spans="1:2" x14ac:dyDescent="0.25">
      <c r="A68" s="114">
        <v>62</v>
      </c>
      <c r="B68" s="115">
        <v>18.78</v>
      </c>
    </row>
    <row r="69" spans="1:2" x14ac:dyDescent="0.25">
      <c r="A69" s="114">
        <v>63</v>
      </c>
      <c r="B69" s="115">
        <v>18.239999999999998</v>
      </c>
    </row>
    <row r="70" spans="1:2" x14ac:dyDescent="0.25">
      <c r="A70" s="114">
        <v>64</v>
      </c>
      <c r="B70" s="115">
        <v>17.68</v>
      </c>
    </row>
    <row r="71" spans="1:2" x14ac:dyDescent="0.25">
      <c r="A71" s="114">
        <v>65</v>
      </c>
      <c r="B71" s="115">
        <v>17.12</v>
      </c>
    </row>
    <row r="72" spans="1:2" x14ac:dyDescent="0.25">
      <c r="A72" s="114">
        <v>66</v>
      </c>
      <c r="B72" s="115">
        <v>16.54</v>
      </c>
    </row>
    <row r="73" spans="1:2" x14ac:dyDescent="0.25">
      <c r="A73" s="114">
        <v>67</v>
      </c>
      <c r="B73" s="115">
        <v>15.96</v>
      </c>
    </row>
  </sheetData>
  <sheetProtection algorithmName="SHA-512" hashValue="dMbdo+eH08zTiMuDqWGkP2/E2yR86Uy1iyf31B9fR/ICm9yC0jjj/4aHU3xoEqucglmcxz+DqCOfY8D9B/acmg==" saltValue="SNGSpS9Btky6iDj4PTwOtg==" spinCount="100000" sheet="1" objects="1" scenarios="1"/>
  <conditionalFormatting sqref="A6:A16 A18:A20">
    <cfRule type="expression" dxfId="545" priority="15" stopIfTrue="1">
      <formula>MOD(ROW(),2)=0</formula>
    </cfRule>
    <cfRule type="expression" dxfId="544" priority="16" stopIfTrue="1">
      <formula>MOD(ROW(),2)&lt;&gt;0</formula>
    </cfRule>
  </conditionalFormatting>
  <conditionalFormatting sqref="B6:B16 B18:B19">
    <cfRule type="expression" dxfId="543" priority="17" stopIfTrue="1">
      <formula>MOD(ROW(),2)=0</formula>
    </cfRule>
    <cfRule type="expression" dxfId="542" priority="18" stopIfTrue="1">
      <formula>MOD(ROW(),2)&lt;&gt;0</formula>
    </cfRule>
  </conditionalFormatting>
  <conditionalFormatting sqref="B20">
    <cfRule type="expression" dxfId="541" priority="9" stopIfTrue="1">
      <formula>MOD(ROW(),2)=0</formula>
    </cfRule>
    <cfRule type="expression" dxfId="540" priority="10" stopIfTrue="1">
      <formula>MOD(ROW(),2)&lt;&gt;0</formula>
    </cfRule>
  </conditionalFormatting>
  <conditionalFormatting sqref="A17">
    <cfRule type="expression" dxfId="539" priority="5" stopIfTrue="1">
      <formula>MOD(ROW(),2)=0</formula>
    </cfRule>
    <cfRule type="expression" dxfId="538" priority="6" stopIfTrue="1">
      <formula>MOD(ROW(),2)&lt;&gt;0</formula>
    </cfRule>
  </conditionalFormatting>
  <conditionalFormatting sqref="B17">
    <cfRule type="expression" dxfId="537" priority="7" stopIfTrue="1">
      <formula>MOD(ROW(),2)=0</formula>
    </cfRule>
    <cfRule type="expression" dxfId="536" priority="8" stopIfTrue="1">
      <formula>MOD(ROW(),2)&lt;&gt;0</formula>
    </cfRule>
  </conditionalFormatting>
  <conditionalFormatting sqref="A25:A73">
    <cfRule type="expression" dxfId="535" priority="1" stopIfTrue="1">
      <formula>MOD(ROW(),2)=0</formula>
    </cfRule>
    <cfRule type="expression" dxfId="534" priority="2" stopIfTrue="1">
      <formula>MOD(ROW(),2)&lt;&gt;0</formula>
    </cfRule>
  </conditionalFormatting>
  <conditionalFormatting sqref="B25:B73">
    <cfRule type="expression" dxfId="533" priority="3" stopIfTrue="1">
      <formula>MOD(ROW(),2)=0</formula>
    </cfRule>
    <cfRule type="expression" dxfId="5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39"/>
  <dimension ref="A1:I64"/>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x-612</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695</v>
      </c>
      <c r="C9" s="90"/>
    </row>
    <row r="10" spans="1:9" ht="39.6" x14ac:dyDescent="0.25">
      <c r="A10" s="88" t="s">
        <v>2</v>
      </c>
      <c r="B10" s="90" t="s">
        <v>702</v>
      </c>
      <c r="C10" s="90"/>
    </row>
    <row r="11" spans="1:9" x14ac:dyDescent="0.25">
      <c r="A11" s="88" t="s">
        <v>23</v>
      </c>
      <c r="B11" s="90" t="s">
        <v>346</v>
      </c>
      <c r="C11" s="90"/>
    </row>
    <row r="12" spans="1:9" x14ac:dyDescent="0.25">
      <c r="A12" s="88" t="s">
        <v>266</v>
      </c>
      <c r="B12" s="90" t="s">
        <v>503</v>
      </c>
      <c r="C12" s="90"/>
    </row>
    <row r="13" spans="1:9" x14ac:dyDescent="0.25">
      <c r="A13" s="88" t="s">
        <v>52</v>
      </c>
      <c r="B13" s="90">
        <v>0</v>
      </c>
      <c r="C13" s="90"/>
    </row>
    <row r="14" spans="1:9" x14ac:dyDescent="0.25">
      <c r="A14" s="88" t="s">
        <v>18</v>
      </c>
      <c r="B14" s="90">
        <v>612</v>
      </c>
      <c r="C14" s="90"/>
    </row>
    <row r="15" spans="1:9" x14ac:dyDescent="0.25">
      <c r="A15" s="88" t="s">
        <v>53</v>
      </c>
      <c r="B15" s="90" t="s">
        <v>703</v>
      </c>
      <c r="C15" s="90"/>
    </row>
    <row r="16" spans="1:9" x14ac:dyDescent="0.25">
      <c r="A16" s="88" t="s">
        <v>54</v>
      </c>
      <c r="B16" s="90" t="s">
        <v>717</v>
      </c>
      <c r="C16" s="90"/>
    </row>
    <row r="17" spans="1:3" ht="52.8" x14ac:dyDescent="0.25">
      <c r="A17" s="88" t="s">
        <v>1131</v>
      </c>
      <c r="B17" s="90" t="s">
        <v>1143</v>
      </c>
      <c r="C17" s="90"/>
    </row>
    <row r="18" spans="1:3" x14ac:dyDescent="0.25">
      <c r="A18" s="88" t="s">
        <v>19</v>
      </c>
      <c r="B18" s="181">
        <v>45135</v>
      </c>
      <c r="C18" s="90"/>
    </row>
    <row r="19" spans="1:3" ht="26.4" x14ac:dyDescent="0.25">
      <c r="A19" s="88" t="s">
        <v>20</v>
      </c>
      <c r="B19" s="181">
        <v>45135</v>
      </c>
      <c r="C19" s="90"/>
    </row>
    <row r="20" spans="1:3" x14ac:dyDescent="0.25">
      <c r="A20" s="88" t="s">
        <v>264</v>
      </c>
      <c r="B20" s="97" t="s">
        <v>1126</v>
      </c>
      <c r="C20" s="90"/>
    </row>
    <row r="22" spans="1:3" x14ac:dyDescent="0.25">
      <c r="B22" s="117" t="str">
        <f>HYPERLINK("#'Factor List'!A1","Back to Factor List")</f>
        <v>Back to Factor List</v>
      </c>
    </row>
    <row r="25" spans="1:3" x14ac:dyDescent="0.25">
      <c r="A25" s="113" t="s">
        <v>277</v>
      </c>
      <c r="B25" s="113" t="s">
        <v>1161</v>
      </c>
      <c r="C25" s="113" t="s">
        <v>1162</v>
      </c>
    </row>
    <row r="26" spans="1:3" x14ac:dyDescent="0.25">
      <c r="A26" s="114">
        <v>55</v>
      </c>
      <c r="B26" s="115">
        <v>24.9</v>
      </c>
      <c r="C26" s="115">
        <v>24.9</v>
      </c>
    </row>
    <row r="27" spans="1:3" x14ac:dyDescent="0.25">
      <c r="A27" s="114">
        <v>56</v>
      </c>
      <c r="B27" s="115">
        <v>24.32</v>
      </c>
      <c r="C27" s="115">
        <v>24.32</v>
      </c>
    </row>
    <row r="28" spans="1:3" x14ac:dyDescent="0.25">
      <c r="A28" s="114">
        <v>57</v>
      </c>
      <c r="B28" s="115">
        <v>23.73</v>
      </c>
      <c r="C28" s="115">
        <v>23.73</v>
      </c>
    </row>
    <row r="29" spans="1:3" x14ac:dyDescent="0.25">
      <c r="A29" s="114">
        <v>58</v>
      </c>
      <c r="B29" s="115">
        <v>23.13</v>
      </c>
      <c r="C29" s="115">
        <v>23.13</v>
      </c>
    </row>
    <row r="30" spans="1:3" x14ac:dyDescent="0.25">
      <c r="A30" s="114">
        <v>59</v>
      </c>
      <c r="B30" s="115">
        <v>22.53</v>
      </c>
      <c r="C30" s="115">
        <v>22.53</v>
      </c>
    </row>
    <row r="31" spans="1:3" x14ac:dyDescent="0.25">
      <c r="A31" s="114">
        <v>60</v>
      </c>
      <c r="B31" s="115">
        <v>21.92</v>
      </c>
      <c r="C31" s="115">
        <v>21.92</v>
      </c>
    </row>
    <row r="32" spans="1:3" x14ac:dyDescent="0.25">
      <c r="A32" s="114">
        <v>61</v>
      </c>
      <c r="B32" s="115">
        <v>21.3</v>
      </c>
      <c r="C32" s="115">
        <v>21.3</v>
      </c>
    </row>
    <row r="33" spans="1:3" x14ac:dyDescent="0.25">
      <c r="A33" s="114">
        <v>62</v>
      </c>
      <c r="B33" s="115">
        <v>20.68</v>
      </c>
      <c r="C33" s="115">
        <v>20.68</v>
      </c>
    </row>
    <row r="34" spans="1:3" x14ac:dyDescent="0.25">
      <c r="A34" s="114">
        <v>63</v>
      </c>
      <c r="B34" s="115">
        <v>20.059999999999999</v>
      </c>
      <c r="C34" s="115">
        <v>20.059999999999999</v>
      </c>
    </row>
    <row r="35" spans="1:3" x14ac:dyDescent="0.25">
      <c r="A35" s="114">
        <v>64</v>
      </c>
      <c r="B35" s="115">
        <v>19.43</v>
      </c>
      <c r="C35" s="115">
        <v>19.43</v>
      </c>
    </row>
    <row r="36" spans="1:3" x14ac:dyDescent="0.25">
      <c r="A36" s="114">
        <v>65</v>
      </c>
      <c r="B36" s="115">
        <v>18.8</v>
      </c>
      <c r="C36" s="115">
        <v>18.8</v>
      </c>
    </row>
    <row r="37" spans="1:3" x14ac:dyDescent="0.25">
      <c r="A37" s="114">
        <v>66</v>
      </c>
      <c r="B37" s="115">
        <v>18.16</v>
      </c>
      <c r="C37" s="115">
        <v>18.16</v>
      </c>
    </row>
    <row r="38" spans="1:3" x14ac:dyDescent="0.25">
      <c r="A38" s="114">
        <v>67</v>
      </c>
      <c r="B38" s="115">
        <v>17.52</v>
      </c>
      <c r="C38" s="115">
        <v>17.52</v>
      </c>
    </row>
    <row r="39" spans="1:3" x14ac:dyDescent="0.25">
      <c r="A39" s="114">
        <v>68</v>
      </c>
      <c r="B39" s="115">
        <v>16.88</v>
      </c>
      <c r="C39" s="115">
        <v>16.88</v>
      </c>
    </row>
    <row r="40" spans="1:3" x14ac:dyDescent="0.25">
      <c r="A40" s="114">
        <v>69</v>
      </c>
      <c r="B40" s="115">
        <v>16.23</v>
      </c>
      <c r="C40" s="115">
        <v>16.23</v>
      </c>
    </row>
    <row r="41" spans="1:3" x14ac:dyDescent="0.25">
      <c r="A41" s="114">
        <v>70</v>
      </c>
      <c r="B41" s="115">
        <v>15.59</v>
      </c>
      <c r="C41" s="115">
        <v>15.59</v>
      </c>
    </row>
    <row r="42" spans="1:3" x14ac:dyDescent="0.25">
      <c r="A42" s="114">
        <v>71</v>
      </c>
      <c r="B42" s="115">
        <v>14.94</v>
      </c>
      <c r="C42" s="115">
        <v>14.94</v>
      </c>
    </row>
    <row r="43" spans="1:3" x14ac:dyDescent="0.25">
      <c r="A43" s="114">
        <v>72</v>
      </c>
      <c r="B43" s="115">
        <v>14.3</v>
      </c>
      <c r="C43" s="115">
        <v>14.3</v>
      </c>
    </row>
    <row r="44" spans="1:3" x14ac:dyDescent="0.25">
      <c r="A44" s="114">
        <v>73</v>
      </c>
      <c r="B44" s="115">
        <v>13.67</v>
      </c>
      <c r="C44" s="115">
        <v>13.67</v>
      </c>
    </row>
    <row r="45" spans="1:3" x14ac:dyDescent="0.25">
      <c r="A45" s="114">
        <v>74</v>
      </c>
      <c r="B45" s="115">
        <v>13.04</v>
      </c>
      <c r="C45" s="115">
        <v>13.04</v>
      </c>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aD5OkIWJe03zoUf0thYZ1IAT2+vsGOGG766bvNLpMU8NhlolnkChZ32ov4Buhyh1IpCRrWsYtEC/gpWqCqUt9g==" saltValue="wuKQP2oysg99MT4gwLoAbA==" spinCount="100000" sheet="1" objects="1" scenarios="1"/>
  <conditionalFormatting sqref="A6:A20">
    <cfRule type="expression" dxfId="531" priority="11" stopIfTrue="1">
      <formula>MOD(ROW(),2)=0</formula>
    </cfRule>
    <cfRule type="expression" dxfId="530" priority="12" stopIfTrue="1">
      <formula>MOD(ROW(),2)&lt;&gt;0</formula>
    </cfRule>
  </conditionalFormatting>
  <conditionalFormatting sqref="C20 B6:C19">
    <cfRule type="expression" dxfId="529" priority="13" stopIfTrue="1">
      <formula>MOD(ROW(),2)=0</formula>
    </cfRule>
    <cfRule type="expression" dxfId="528" priority="14" stopIfTrue="1">
      <formula>MOD(ROW(),2)&lt;&gt;0</formula>
    </cfRule>
  </conditionalFormatting>
  <conditionalFormatting sqref="B20">
    <cfRule type="expression" dxfId="527" priority="5" stopIfTrue="1">
      <formula>MOD(ROW(),2)=0</formula>
    </cfRule>
    <cfRule type="expression" dxfId="526" priority="6" stopIfTrue="1">
      <formula>MOD(ROW(),2)&lt;&gt;0</formula>
    </cfRule>
  </conditionalFormatting>
  <conditionalFormatting sqref="A25:A45">
    <cfRule type="expression" dxfId="525" priority="1" stopIfTrue="1">
      <formula>MOD(ROW(),2)=0</formula>
    </cfRule>
    <cfRule type="expression" dxfId="524" priority="2" stopIfTrue="1">
      <formula>MOD(ROW(),2)&lt;&gt;0</formula>
    </cfRule>
  </conditionalFormatting>
  <conditionalFormatting sqref="B25:C45">
    <cfRule type="expression" dxfId="523" priority="3" stopIfTrue="1">
      <formula>MOD(ROW(),2)=0</formula>
    </cfRule>
    <cfRule type="expression" dxfId="5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40"/>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Scheme pays LTA - x-613</v>
      </c>
      <c r="B3" s="56"/>
      <c r="C3" s="56"/>
      <c r="D3" s="56"/>
      <c r="E3" s="56"/>
      <c r="F3" s="56"/>
      <c r="G3" s="56"/>
      <c r="H3" s="56"/>
      <c r="I3" s="56"/>
    </row>
    <row r="4" spans="1:9" x14ac:dyDescent="0.25">
      <c r="A4" s="58"/>
    </row>
    <row r="6" spans="1:9" x14ac:dyDescent="0.25">
      <c r="A6" s="87" t="s">
        <v>24</v>
      </c>
      <c r="B6" s="89" t="s">
        <v>26</v>
      </c>
      <c r="C6" s="89"/>
    </row>
    <row r="7" spans="1:9" x14ac:dyDescent="0.25">
      <c r="A7" s="88" t="s">
        <v>16</v>
      </c>
      <c r="B7" s="90" t="s">
        <v>46</v>
      </c>
      <c r="C7" s="90"/>
    </row>
    <row r="8" spans="1:9" x14ac:dyDescent="0.25">
      <c r="A8" s="88" t="s">
        <v>49</v>
      </c>
      <c r="B8" s="90" t="s">
        <v>48</v>
      </c>
      <c r="C8" s="90"/>
    </row>
    <row r="9" spans="1:9" x14ac:dyDescent="0.25">
      <c r="A9" s="88" t="s">
        <v>17</v>
      </c>
      <c r="B9" s="90" t="s">
        <v>695</v>
      </c>
      <c r="C9" s="90"/>
    </row>
    <row r="10" spans="1:9" ht="39.6" x14ac:dyDescent="0.25">
      <c r="A10" s="88" t="s">
        <v>2</v>
      </c>
      <c r="B10" s="90" t="s">
        <v>705</v>
      </c>
      <c r="C10" s="90"/>
    </row>
    <row r="11" spans="1:9" x14ac:dyDescent="0.25">
      <c r="A11" s="88" t="s">
        <v>23</v>
      </c>
      <c r="B11" s="90" t="s">
        <v>346</v>
      </c>
      <c r="C11" s="90"/>
    </row>
    <row r="12" spans="1:9" x14ac:dyDescent="0.25">
      <c r="A12" s="88" t="s">
        <v>266</v>
      </c>
      <c r="B12" s="90" t="s">
        <v>274</v>
      </c>
      <c r="C12" s="90"/>
    </row>
    <row r="13" spans="1:9" x14ac:dyDescent="0.25">
      <c r="A13" s="88" t="s">
        <v>52</v>
      </c>
      <c r="B13" s="90">
        <v>1</v>
      </c>
      <c r="C13" s="90"/>
    </row>
    <row r="14" spans="1:9" x14ac:dyDescent="0.25">
      <c r="A14" s="88" t="s">
        <v>18</v>
      </c>
      <c r="B14" s="90">
        <v>613</v>
      </c>
      <c r="C14" s="90"/>
    </row>
    <row r="15" spans="1:9" x14ac:dyDescent="0.25">
      <c r="A15" s="88" t="s">
        <v>53</v>
      </c>
      <c r="B15" s="90" t="s">
        <v>706</v>
      </c>
      <c r="C15" s="90"/>
    </row>
    <row r="16" spans="1:9" x14ac:dyDescent="0.25">
      <c r="A16" s="88" t="s">
        <v>54</v>
      </c>
      <c r="B16" s="90" t="s">
        <v>704</v>
      </c>
      <c r="C16" s="90"/>
    </row>
    <row r="17" spans="1:3" ht="52.8" x14ac:dyDescent="0.25">
      <c r="A17" s="88" t="s">
        <v>1131</v>
      </c>
      <c r="B17" s="90" t="s">
        <v>1143</v>
      </c>
      <c r="C17" s="90"/>
    </row>
    <row r="18" spans="1:3" x14ac:dyDescent="0.25">
      <c r="A18" s="88" t="s">
        <v>19</v>
      </c>
      <c r="B18" s="181">
        <v>45135</v>
      </c>
      <c r="C18" s="90"/>
    </row>
    <row r="19" spans="1:3" ht="26.4" x14ac:dyDescent="0.25">
      <c r="A19" s="88" t="s">
        <v>20</v>
      </c>
      <c r="B19" s="181">
        <v>45135</v>
      </c>
      <c r="C19" s="90"/>
    </row>
    <row r="20" spans="1:3" x14ac:dyDescent="0.25">
      <c r="A20" s="88" t="s">
        <v>264</v>
      </c>
      <c r="B20" s="97" t="s">
        <v>1126</v>
      </c>
      <c r="C20" s="90"/>
    </row>
    <row r="22" spans="1:3" x14ac:dyDescent="0.25">
      <c r="B22" s="117" t="str">
        <f>HYPERLINK("#'Factor List'!A1","Back to Factor List")</f>
        <v>Back to Factor List</v>
      </c>
    </row>
    <row r="25" spans="1:3" x14ac:dyDescent="0.25">
      <c r="A25" s="113" t="s">
        <v>277</v>
      </c>
      <c r="B25" s="113" t="s">
        <v>1161</v>
      </c>
      <c r="C25" s="113" t="s">
        <v>1162</v>
      </c>
    </row>
    <row r="26" spans="1:3" x14ac:dyDescent="0.25">
      <c r="A26" s="114">
        <v>20</v>
      </c>
      <c r="B26" s="115">
        <v>32.590000000000003</v>
      </c>
      <c r="C26" s="115">
        <v>32.590000000000003</v>
      </c>
    </row>
    <row r="27" spans="1:3" x14ac:dyDescent="0.25">
      <c r="A27" s="114">
        <v>21</v>
      </c>
      <c r="B27" s="115">
        <v>32.35</v>
      </c>
      <c r="C27" s="115">
        <v>32.35</v>
      </c>
    </row>
    <row r="28" spans="1:3" x14ac:dyDescent="0.25">
      <c r="A28" s="114">
        <v>22</v>
      </c>
      <c r="B28" s="115">
        <v>32.11</v>
      </c>
      <c r="C28" s="115">
        <v>32.11</v>
      </c>
    </row>
    <row r="29" spans="1:3" x14ac:dyDescent="0.25">
      <c r="A29" s="114">
        <v>23</v>
      </c>
      <c r="B29" s="115">
        <v>31.87</v>
      </c>
      <c r="C29" s="115">
        <v>31.87</v>
      </c>
    </row>
    <row r="30" spans="1:3" x14ac:dyDescent="0.25">
      <c r="A30" s="114">
        <v>24</v>
      </c>
      <c r="B30" s="115">
        <v>31.63</v>
      </c>
      <c r="C30" s="115">
        <v>31.63</v>
      </c>
    </row>
    <row r="31" spans="1:3" x14ac:dyDescent="0.25">
      <c r="A31" s="114">
        <v>25</v>
      </c>
      <c r="B31" s="115">
        <v>31.38</v>
      </c>
      <c r="C31" s="115">
        <v>31.38</v>
      </c>
    </row>
    <row r="32" spans="1:3" x14ac:dyDescent="0.25">
      <c r="A32" s="114">
        <v>26</v>
      </c>
      <c r="B32" s="115">
        <v>31.14</v>
      </c>
      <c r="C32" s="115">
        <v>31.14</v>
      </c>
    </row>
    <row r="33" spans="1:3" x14ac:dyDescent="0.25">
      <c r="A33" s="114">
        <v>27</v>
      </c>
      <c r="B33" s="115">
        <v>30.89</v>
      </c>
      <c r="C33" s="115">
        <v>30.89</v>
      </c>
    </row>
    <row r="34" spans="1:3" x14ac:dyDescent="0.25">
      <c r="A34" s="114">
        <v>28</v>
      </c>
      <c r="B34" s="115">
        <v>30.64</v>
      </c>
      <c r="C34" s="115">
        <v>30.64</v>
      </c>
    </row>
    <row r="35" spans="1:3" x14ac:dyDescent="0.25">
      <c r="A35" s="114">
        <v>29</v>
      </c>
      <c r="B35" s="115">
        <v>30.4</v>
      </c>
      <c r="C35" s="115">
        <v>30.4</v>
      </c>
    </row>
    <row r="36" spans="1:3" x14ac:dyDescent="0.25">
      <c r="A36" s="114">
        <v>30</v>
      </c>
      <c r="B36" s="115">
        <v>30.16</v>
      </c>
      <c r="C36" s="115">
        <v>30.16</v>
      </c>
    </row>
    <row r="37" spans="1:3" x14ac:dyDescent="0.25">
      <c r="A37" s="114">
        <v>31</v>
      </c>
      <c r="B37" s="115">
        <v>29.92</v>
      </c>
      <c r="C37" s="115">
        <v>29.92</v>
      </c>
    </row>
    <row r="38" spans="1:3" x14ac:dyDescent="0.25">
      <c r="A38" s="114">
        <v>32</v>
      </c>
      <c r="B38" s="115">
        <v>29.68</v>
      </c>
      <c r="C38" s="115">
        <v>29.68</v>
      </c>
    </row>
    <row r="39" spans="1:3" x14ac:dyDescent="0.25">
      <c r="A39" s="114">
        <v>33</v>
      </c>
      <c r="B39" s="115">
        <v>29.43</v>
      </c>
      <c r="C39" s="115">
        <v>29.43</v>
      </c>
    </row>
    <row r="40" spans="1:3" x14ac:dyDescent="0.25">
      <c r="A40" s="114">
        <v>34</v>
      </c>
      <c r="B40" s="115">
        <v>29.19</v>
      </c>
      <c r="C40" s="115">
        <v>29.19</v>
      </c>
    </row>
    <row r="41" spans="1:3" x14ac:dyDescent="0.25">
      <c r="A41" s="114">
        <v>35</v>
      </c>
      <c r="B41" s="115">
        <v>28.94</v>
      </c>
      <c r="C41" s="115">
        <v>28.94</v>
      </c>
    </row>
    <row r="42" spans="1:3" x14ac:dyDescent="0.25">
      <c r="A42" s="114">
        <v>36</v>
      </c>
      <c r="B42" s="115">
        <v>28.69</v>
      </c>
      <c r="C42" s="115">
        <v>28.69</v>
      </c>
    </row>
    <row r="43" spans="1:3" x14ac:dyDescent="0.25">
      <c r="A43" s="114">
        <v>37</v>
      </c>
      <c r="B43" s="115">
        <v>28.43</v>
      </c>
      <c r="C43" s="115">
        <v>28.43</v>
      </c>
    </row>
    <row r="44" spans="1:3" x14ac:dyDescent="0.25">
      <c r="A44" s="114">
        <v>38</v>
      </c>
      <c r="B44" s="115">
        <v>28.16</v>
      </c>
      <c r="C44" s="115">
        <v>28.16</v>
      </c>
    </row>
    <row r="45" spans="1:3" x14ac:dyDescent="0.25">
      <c r="A45" s="114">
        <v>39</v>
      </c>
      <c r="B45" s="115">
        <v>27.89</v>
      </c>
      <c r="C45" s="115">
        <v>27.89</v>
      </c>
    </row>
    <row r="46" spans="1:3" x14ac:dyDescent="0.25">
      <c r="A46" s="114">
        <v>40</v>
      </c>
      <c r="B46" s="115">
        <v>27.61</v>
      </c>
      <c r="C46" s="115">
        <v>27.61</v>
      </c>
    </row>
    <row r="47" spans="1:3" x14ac:dyDescent="0.25">
      <c r="A47" s="114">
        <v>41</v>
      </c>
      <c r="B47" s="115">
        <v>27.32</v>
      </c>
      <c r="C47" s="115">
        <v>27.32</v>
      </c>
    </row>
    <row r="48" spans="1:3" x14ac:dyDescent="0.25">
      <c r="A48" s="114">
        <v>42</v>
      </c>
      <c r="B48" s="115">
        <v>27.02</v>
      </c>
      <c r="C48" s="115">
        <v>27.02</v>
      </c>
    </row>
    <row r="49" spans="1:3" x14ac:dyDescent="0.25">
      <c r="A49" s="114">
        <v>43</v>
      </c>
      <c r="B49" s="115">
        <v>26.72</v>
      </c>
      <c r="C49" s="115">
        <v>26.72</v>
      </c>
    </row>
    <row r="50" spans="1:3" x14ac:dyDescent="0.25">
      <c r="A50" s="114">
        <v>44</v>
      </c>
      <c r="B50" s="115">
        <v>26.4</v>
      </c>
      <c r="C50" s="115">
        <v>26.4</v>
      </c>
    </row>
    <row r="51" spans="1:3" x14ac:dyDescent="0.25">
      <c r="A51" s="114">
        <v>45</v>
      </c>
      <c r="B51" s="115">
        <v>26.08</v>
      </c>
      <c r="C51" s="115">
        <v>26.08</v>
      </c>
    </row>
    <row r="52" spans="1:3" x14ac:dyDescent="0.25">
      <c r="A52" s="114">
        <v>46</v>
      </c>
      <c r="B52" s="115">
        <v>25.75</v>
      </c>
      <c r="C52" s="115">
        <v>25.75</v>
      </c>
    </row>
    <row r="53" spans="1:3" x14ac:dyDescent="0.25">
      <c r="A53" s="114">
        <v>47</v>
      </c>
      <c r="B53" s="115">
        <v>25.41</v>
      </c>
      <c r="C53" s="115">
        <v>25.41</v>
      </c>
    </row>
    <row r="54" spans="1:3" x14ac:dyDescent="0.25">
      <c r="A54" s="114">
        <v>48</v>
      </c>
      <c r="B54" s="115">
        <v>25.06</v>
      </c>
      <c r="C54" s="115">
        <v>25.06</v>
      </c>
    </row>
    <row r="55" spans="1:3" x14ac:dyDescent="0.25">
      <c r="A55" s="114">
        <v>49</v>
      </c>
      <c r="B55" s="115">
        <v>24.7</v>
      </c>
      <c r="C55" s="115">
        <v>24.7</v>
      </c>
    </row>
    <row r="56" spans="1:3" x14ac:dyDescent="0.25">
      <c r="A56" s="114">
        <v>50</v>
      </c>
      <c r="B56" s="115">
        <v>24.32</v>
      </c>
      <c r="C56" s="115">
        <v>24.32</v>
      </c>
    </row>
    <row r="57" spans="1:3" x14ac:dyDescent="0.25">
      <c r="A57" s="114">
        <v>51</v>
      </c>
      <c r="B57" s="115">
        <v>23.93</v>
      </c>
      <c r="C57" s="115">
        <v>23.93</v>
      </c>
    </row>
    <row r="58" spans="1:3" x14ac:dyDescent="0.25">
      <c r="A58" s="114">
        <v>52</v>
      </c>
      <c r="B58" s="115">
        <v>23.53</v>
      </c>
      <c r="C58" s="115">
        <v>23.53</v>
      </c>
    </row>
    <row r="59" spans="1:3" x14ac:dyDescent="0.25">
      <c r="A59" s="114">
        <v>53</v>
      </c>
      <c r="B59" s="115">
        <v>23.11</v>
      </c>
      <c r="C59" s="115">
        <v>23.11</v>
      </c>
    </row>
    <row r="60" spans="1:3" x14ac:dyDescent="0.25">
      <c r="A60" s="114">
        <v>54</v>
      </c>
      <c r="B60" s="115">
        <v>22.68</v>
      </c>
      <c r="C60" s="115">
        <v>22.68</v>
      </c>
    </row>
    <row r="61" spans="1:3" x14ac:dyDescent="0.25">
      <c r="A61" s="114">
        <v>55</v>
      </c>
      <c r="B61" s="115">
        <v>22.24</v>
      </c>
      <c r="C61" s="115">
        <v>22.24</v>
      </c>
    </row>
    <row r="62" spans="1:3" x14ac:dyDescent="0.25">
      <c r="A62" s="114">
        <v>56</v>
      </c>
      <c r="B62" s="115">
        <v>21.78</v>
      </c>
      <c r="C62" s="115">
        <v>21.78</v>
      </c>
    </row>
    <row r="63" spans="1:3" x14ac:dyDescent="0.25">
      <c r="A63" s="114">
        <v>57</v>
      </c>
      <c r="B63" s="115">
        <v>21.31</v>
      </c>
      <c r="C63" s="115">
        <v>21.31</v>
      </c>
    </row>
    <row r="64" spans="1:3" x14ac:dyDescent="0.25">
      <c r="A64" s="114">
        <v>58</v>
      </c>
      <c r="B64" s="115">
        <v>20.83</v>
      </c>
      <c r="C64" s="115">
        <v>20.83</v>
      </c>
    </row>
    <row r="65" spans="1:3" x14ac:dyDescent="0.25">
      <c r="A65" s="114">
        <v>59</v>
      </c>
      <c r="B65" s="115">
        <v>20.34</v>
      </c>
      <c r="C65" s="115">
        <v>20.34</v>
      </c>
    </row>
    <row r="66" spans="1:3" x14ac:dyDescent="0.25">
      <c r="A66" s="114">
        <v>60</v>
      </c>
      <c r="B66" s="115">
        <v>19.829999999999998</v>
      </c>
      <c r="C66" s="115">
        <v>19.829999999999998</v>
      </c>
    </row>
    <row r="67" spans="1:3" x14ac:dyDescent="0.25">
      <c r="A67" s="114">
        <v>61</v>
      </c>
      <c r="B67" s="115">
        <v>19.309999999999999</v>
      </c>
      <c r="C67" s="115">
        <v>19.309999999999999</v>
      </c>
    </row>
    <row r="68" spans="1:3" x14ac:dyDescent="0.25">
      <c r="A68" s="114">
        <v>62</v>
      </c>
      <c r="B68" s="115">
        <v>18.78</v>
      </c>
      <c r="C68" s="115">
        <v>18.78</v>
      </c>
    </row>
    <row r="69" spans="1:3" x14ac:dyDescent="0.25">
      <c r="A69" s="114">
        <v>63</v>
      </c>
      <c r="B69" s="115">
        <v>18.239999999999998</v>
      </c>
      <c r="C69" s="115">
        <v>18.239999999999998</v>
      </c>
    </row>
    <row r="70" spans="1:3" x14ac:dyDescent="0.25">
      <c r="A70" s="114">
        <v>64</v>
      </c>
      <c r="B70" s="115">
        <v>17.68</v>
      </c>
      <c r="C70" s="115">
        <v>17.68</v>
      </c>
    </row>
  </sheetData>
  <sheetProtection algorithmName="SHA-512" hashValue="VkWGH1tR2MGZGZBgbaGNbUmZETVlI2dH+IEVaN8G+3dwUBFvxg3TB0quSjotfHGgsJJGynrFbS15sGeO955eOg==" saltValue="8EJrXShHtM4OVswG5ycx0Q==" spinCount="100000" sheet="1" objects="1" scenarios="1"/>
  <conditionalFormatting sqref="A6:A16 A18:A20">
    <cfRule type="expression" dxfId="521" priority="19" stopIfTrue="1">
      <formula>MOD(ROW(),2)=0</formula>
    </cfRule>
    <cfRule type="expression" dxfId="520" priority="20" stopIfTrue="1">
      <formula>MOD(ROW(),2)&lt;&gt;0</formula>
    </cfRule>
  </conditionalFormatting>
  <conditionalFormatting sqref="B6:C16 C20 C17 B18:C19">
    <cfRule type="expression" dxfId="519" priority="21" stopIfTrue="1">
      <formula>MOD(ROW(),2)=0</formula>
    </cfRule>
    <cfRule type="expression" dxfId="518" priority="22" stopIfTrue="1">
      <formula>MOD(ROW(),2)&lt;&gt;0</formula>
    </cfRule>
  </conditionalFormatting>
  <conditionalFormatting sqref="B20">
    <cfRule type="expression" dxfId="517" priority="13" stopIfTrue="1">
      <formula>MOD(ROW(),2)=0</formula>
    </cfRule>
    <cfRule type="expression" dxfId="516" priority="14" stopIfTrue="1">
      <formula>MOD(ROW(),2)&lt;&gt;0</formula>
    </cfRule>
  </conditionalFormatting>
  <conditionalFormatting sqref="A17">
    <cfRule type="expression" dxfId="515" priority="9" stopIfTrue="1">
      <formula>MOD(ROW(),2)=0</formula>
    </cfRule>
    <cfRule type="expression" dxfId="514" priority="10" stopIfTrue="1">
      <formula>MOD(ROW(),2)&lt;&gt;0</formula>
    </cfRule>
  </conditionalFormatting>
  <conditionalFormatting sqref="B17">
    <cfRule type="expression" dxfId="513" priority="11" stopIfTrue="1">
      <formula>MOD(ROW(),2)=0</formula>
    </cfRule>
    <cfRule type="expression" dxfId="512" priority="12" stopIfTrue="1">
      <formula>MOD(ROW(),2)&lt;&gt;0</formula>
    </cfRule>
  </conditionalFormatting>
  <conditionalFormatting sqref="A25:A70">
    <cfRule type="expression" dxfId="511" priority="3" stopIfTrue="1">
      <formula>MOD(ROW(),2)=0</formula>
    </cfRule>
    <cfRule type="expression" dxfId="510" priority="4" stopIfTrue="1">
      <formula>MOD(ROW(),2)&lt;&gt;0</formula>
    </cfRule>
  </conditionalFormatting>
  <conditionalFormatting sqref="B25:C70">
    <cfRule type="expression" dxfId="509" priority="5" stopIfTrue="1">
      <formula>MOD(ROW(),2)=0</formula>
    </cfRule>
    <cfRule type="expression" dxfId="508"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1"/>
  <dimension ref="A1:I70"/>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x-702</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568</v>
      </c>
      <c r="C9" s="97"/>
    </row>
    <row r="10" spans="1:9" ht="39.6" x14ac:dyDescent="0.25">
      <c r="A10" s="96" t="s">
        <v>2</v>
      </c>
      <c r="B10" s="97" t="s">
        <v>572</v>
      </c>
      <c r="C10" s="97"/>
    </row>
    <row r="11" spans="1:9" x14ac:dyDescent="0.25">
      <c r="A11" s="96" t="s">
        <v>23</v>
      </c>
      <c r="B11" s="97" t="s">
        <v>346</v>
      </c>
      <c r="C11" s="97"/>
    </row>
    <row r="12" spans="1:9" x14ac:dyDescent="0.25">
      <c r="A12" s="96" t="s">
        <v>266</v>
      </c>
      <c r="B12" s="97" t="s">
        <v>569</v>
      </c>
      <c r="C12" s="97"/>
    </row>
    <row r="13" spans="1:9" x14ac:dyDescent="0.25">
      <c r="A13" s="96" t="s">
        <v>52</v>
      </c>
      <c r="B13" s="97">
        <v>0</v>
      </c>
      <c r="C13" s="97"/>
    </row>
    <row r="14" spans="1:9" x14ac:dyDescent="0.25">
      <c r="A14" s="96" t="s">
        <v>18</v>
      </c>
      <c r="B14" s="97">
        <v>702</v>
      </c>
      <c r="C14" s="97"/>
    </row>
    <row r="15" spans="1:9" x14ac:dyDescent="0.25">
      <c r="A15" s="96" t="s">
        <v>53</v>
      </c>
      <c r="B15" s="97" t="s">
        <v>573</v>
      </c>
      <c r="C15" s="97"/>
    </row>
    <row r="16" spans="1:9" x14ac:dyDescent="0.25">
      <c r="A16" s="96" t="s">
        <v>54</v>
      </c>
      <c r="B16" s="97" t="s">
        <v>574</v>
      </c>
      <c r="C16" s="97"/>
    </row>
    <row r="17" spans="1:3" ht="79.2" x14ac:dyDescent="0.25">
      <c r="A17" s="96" t="s">
        <v>1131</v>
      </c>
      <c r="B17" s="97" t="s">
        <v>1144</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570</v>
      </c>
      <c r="C25" s="113" t="s">
        <v>571</v>
      </c>
    </row>
    <row r="26" spans="1:3" x14ac:dyDescent="0.25">
      <c r="A26" s="114">
        <v>20</v>
      </c>
      <c r="B26" s="163">
        <v>2510</v>
      </c>
      <c r="C26" s="163">
        <v>2720</v>
      </c>
    </row>
    <row r="27" spans="1:3" x14ac:dyDescent="0.25">
      <c r="A27" s="114">
        <v>21</v>
      </c>
      <c r="B27" s="163">
        <v>2550</v>
      </c>
      <c r="C27" s="163">
        <v>2760</v>
      </c>
    </row>
    <row r="28" spans="1:3" x14ac:dyDescent="0.25">
      <c r="A28" s="114">
        <v>22</v>
      </c>
      <c r="B28" s="163">
        <v>2580</v>
      </c>
      <c r="C28" s="163">
        <v>2800</v>
      </c>
    </row>
    <row r="29" spans="1:3" x14ac:dyDescent="0.25">
      <c r="A29" s="114">
        <v>23</v>
      </c>
      <c r="B29" s="163">
        <v>2620</v>
      </c>
      <c r="C29" s="163">
        <v>2840</v>
      </c>
    </row>
    <row r="30" spans="1:3" x14ac:dyDescent="0.25">
      <c r="A30" s="114">
        <v>24</v>
      </c>
      <c r="B30" s="163">
        <v>2660</v>
      </c>
      <c r="C30" s="163">
        <v>2890</v>
      </c>
    </row>
    <row r="31" spans="1:3" x14ac:dyDescent="0.25">
      <c r="A31" s="114">
        <v>25</v>
      </c>
      <c r="B31" s="163">
        <v>2700</v>
      </c>
      <c r="C31" s="163">
        <v>2930</v>
      </c>
    </row>
    <row r="32" spans="1:3" x14ac:dyDescent="0.25">
      <c r="A32" s="114">
        <v>26</v>
      </c>
      <c r="B32" s="163">
        <v>2740</v>
      </c>
      <c r="C32" s="163">
        <v>2970</v>
      </c>
    </row>
    <row r="33" spans="1:3" x14ac:dyDescent="0.25">
      <c r="A33" s="114">
        <v>27</v>
      </c>
      <c r="B33" s="163">
        <v>2780</v>
      </c>
      <c r="C33" s="163">
        <v>3010</v>
      </c>
    </row>
    <row r="34" spans="1:3" x14ac:dyDescent="0.25">
      <c r="A34" s="114">
        <v>28</v>
      </c>
      <c r="B34" s="163">
        <v>2820</v>
      </c>
      <c r="C34" s="163">
        <v>3060</v>
      </c>
    </row>
    <row r="35" spans="1:3" x14ac:dyDescent="0.25">
      <c r="A35" s="114">
        <v>29</v>
      </c>
      <c r="B35" s="163">
        <v>2860</v>
      </c>
      <c r="C35" s="163">
        <v>3100</v>
      </c>
    </row>
    <row r="36" spans="1:3" x14ac:dyDescent="0.25">
      <c r="A36" s="114">
        <v>30</v>
      </c>
      <c r="B36" s="163">
        <v>2900</v>
      </c>
      <c r="C36" s="163">
        <v>3150</v>
      </c>
    </row>
    <row r="37" spans="1:3" x14ac:dyDescent="0.25">
      <c r="A37" s="114">
        <v>31</v>
      </c>
      <c r="B37" s="163">
        <v>2940</v>
      </c>
      <c r="C37" s="163">
        <v>3190</v>
      </c>
    </row>
    <row r="38" spans="1:3" x14ac:dyDescent="0.25">
      <c r="A38" s="114">
        <v>32</v>
      </c>
      <c r="B38" s="163">
        <v>2990</v>
      </c>
      <c r="C38" s="163">
        <v>3240</v>
      </c>
    </row>
    <row r="39" spans="1:3" x14ac:dyDescent="0.25">
      <c r="A39" s="114">
        <v>33</v>
      </c>
      <c r="B39" s="163">
        <v>3030</v>
      </c>
      <c r="C39" s="163">
        <v>3290</v>
      </c>
    </row>
    <row r="40" spans="1:3" x14ac:dyDescent="0.25">
      <c r="A40" s="114">
        <v>34</v>
      </c>
      <c r="B40" s="163">
        <v>3080</v>
      </c>
      <c r="C40" s="163">
        <v>3340</v>
      </c>
    </row>
    <row r="41" spans="1:3" x14ac:dyDescent="0.25">
      <c r="A41" s="114">
        <v>35</v>
      </c>
      <c r="B41" s="163">
        <v>3120</v>
      </c>
      <c r="C41" s="163">
        <v>3380</v>
      </c>
    </row>
    <row r="42" spans="1:3" x14ac:dyDescent="0.25">
      <c r="A42" s="114">
        <v>36</v>
      </c>
      <c r="B42" s="163">
        <v>3170</v>
      </c>
      <c r="C42" s="163">
        <v>3430</v>
      </c>
    </row>
    <row r="43" spans="1:3" x14ac:dyDescent="0.25">
      <c r="A43" s="114">
        <v>37</v>
      </c>
      <c r="B43" s="163">
        <v>3210</v>
      </c>
      <c r="C43" s="163">
        <v>3480</v>
      </c>
    </row>
    <row r="44" spans="1:3" x14ac:dyDescent="0.25">
      <c r="A44" s="114">
        <v>38</v>
      </c>
      <c r="B44" s="163">
        <v>3260</v>
      </c>
      <c r="C44" s="163">
        <v>3530</v>
      </c>
    </row>
    <row r="45" spans="1:3" x14ac:dyDescent="0.25">
      <c r="A45" s="114">
        <v>39</v>
      </c>
      <c r="B45" s="163">
        <v>3300</v>
      </c>
      <c r="C45" s="163">
        <v>3580</v>
      </c>
    </row>
    <row r="46" spans="1:3" x14ac:dyDescent="0.25">
      <c r="A46" s="114">
        <v>40</v>
      </c>
      <c r="B46" s="163">
        <v>3350</v>
      </c>
      <c r="C46" s="163">
        <v>3630</v>
      </c>
    </row>
    <row r="47" spans="1:3" x14ac:dyDescent="0.25">
      <c r="A47" s="114">
        <v>41</v>
      </c>
      <c r="B47" s="163">
        <v>3400</v>
      </c>
      <c r="C47" s="163">
        <v>3690</v>
      </c>
    </row>
    <row r="48" spans="1:3" x14ac:dyDescent="0.25">
      <c r="A48" s="114">
        <v>42</v>
      </c>
      <c r="B48" s="163">
        <v>3450</v>
      </c>
      <c r="C48" s="163">
        <v>3740</v>
      </c>
    </row>
    <row r="49" spans="1:3" x14ac:dyDescent="0.25">
      <c r="A49" s="114">
        <v>43</v>
      </c>
      <c r="B49" s="163">
        <v>3500</v>
      </c>
      <c r="C49" s="163">
        <v>3790</v>
      </c>
    </row>
    <row r="50" spans="1:3" x14ac:dyDescent="0.25">
      <c r="A50" s="114">
        <v>44</v>
      </c>
      <c r="B50" s="163">
        <v>3550</v>
      </c>
      <c r="C50" s="163">
        <v>3840</v>
      </c>
    </row>
    <row r="51" spans="1:3" x14ac:dyDescent="0.25">
      <c r="A51" s="114">
        <v>45</v>
      </c>
      <c r="B51" s="163">
        <v>3600</v>
      </c>
      <c r="C51" s="163">
        <v>3900</v>
      </c>
    </row>
    <row r="52" spans="1:3" x14ac:dyDescent="0.25">
      <c r="A52" s="114">
        <v>46</v>
      </c>
      <c r="B52" s="163">
        <v>3650</v>
      </c>
      <c r="C52" s="163">
        <v>3950</v>
      </c>
    </row>
    <row r="53" spans="1:3" x14ac:dyDescent="0.25">
      <c r="A53" s="114">
        <v>47</v>
      </c>
      <c r="B53" s="163">
        <v>3700</v>
      </c>
      <c r="C53" s="163">
        <v>4010</v>
      </c>
    </row>
    <row r="54" spans="1:3" x14ac:dyDescent="0.25">
      <c r="A54" s="114">
        <v>48</v>
      </c>
      <c r="B54" s="163">
        <v>3760</v>
      </c>
      <c r="C54" s="163">
        <v>4060</v>
      </c>
    </row>
    <row r="55" spans="1:3" x14ac:dyDescent="0.25">
      <c r="A55" s="114">
        <v>49</v>
      </c>
      <c r="B55" s="163">
        <v>3810</v>
      </c>
      <c r="C55" s="163">
        <v>4120</v>
      </c>
    </row>
    <row r="56" spans="1:3" x14ac:dyDescent="0.25">
      <c r="A56" s="114">
        <v>50</v>
      </c>
      <c r="B56" s="163">
        <v>3860</v>
      </c>
      <c r="C56" s="163">
        <v>4170</v>
      </c>
    </row>
    <row r="57" spans="1:3" x14ac:dyDescent="0.25">
      <c r="A57" s="114">
        <v>51</v>
      </c>
      <c r="B57" s="163">
        <v>3910</v>
      </c>
      <c r="C57" s="163">
        <v>4230</v>
      </c>
    </row>
    <row r="58" spans="1:3" x14ac:dyDescent="0.25">
      <c r="A58" s="114">
        <v>52</v>
      </c>
      <c r="B58" s="163">
        <v>3970</v>
      </c>
      <c r="C58" s="163">
        <v>4290</v>
      </c>
    </row>
    <row r="59" spans="1:3" x14ac:dyDescent="0.25">
      <c r="A59" s="114">
        <v>53</v>
      </c>
      <c r="B59" s="163">
        <v>4020</v>
      </c>
      <c r="C59" s="163">
        <v>4340</v>
      </c>
    </row>
    <row r="60" spans="1:3" x14ac:dyDescent="0.25">
      <c r="A60" s="114">
        <v>54</v>
      </c>
      <c r="B60" s="163">
        <v>4080</v>
      </c>
      <c r="C60" s="163">
        <v>4400</v>
      </c>
    </row>
    <row r="61" spans="1:3" x14ac:dyDescent="0.25">
      <c r="A61" s="114">
        <v>55</v>
      </c>
      <c r="B61" s="163">
        <v>4140</v>
      </c>
      <c r="C61" s="163">
        <v>4460</v>
      </c>
    </row>
    <row r="62" spans="1:3" x14ac:dyDescent="0.25">
      <c r="A62" s="114">
        <v>56</v>
      </c>
      <c r="B62" s="163">
        <v>4190</v>
      </c>
      <c r="C62" s="163">
        <v>4520</v>
      </c>
    </row>
    <row r="63" spans="1:3" x14ac:dyDescent="0.25">
      <c r="A63" s="114">
        <v>57</v>
      </c>
      <c r="B63" s="163">
        <v>4250</v>
      </c>
      <c r="C63" s="163">
        <v>4580</v>
      </c>
    </row>
    <row r="64" spans="1:3" x14ac:dyDescent="0.25">
      <c r="A64" s="114">
        <v>58</v>
      </c>
      <c r="B64" s="163">
        <v>4320</v>
      </c>
      <c r="C64" s="163">
        <v>4640</v>
      </c>
    </row>
    <row r="65" spans="1:3" x14ac:dyDescent="0.25">
      <c r="A65" s="114">
        <v>59</v>
      </c>
      <c r="B65" s="163">
        <v>4380</v>
      </c>
      <c r="C65" s="163">
        <v>4710</v>
      </c>
    </row>
    <row r="66" spans="1:3" x14ac:dyDescent="0.25">
      <c r="A66" s="114">
        <v>60</v>
      </c>
      <c r="B66" s="163">
        <v>4450</v>
      </c>
      <c r="C66" s="163">
        <v>4780</v>
      </c>
    </row>
    <row r="67" spans="1:3" x14ac:dyDescent="0.25">
      <c r="A67" s="114">
        <v>61</v>
      </c>
      <c r="B67" s="163">
        <v>4510</v>
      </c>
      <c r="C67" s="163">
        <v>4850</v>
      </c>
    </row>
    <row r="68" spans="1:3" x14ac:dyDescent="0.25">
      <c r="A68" s="114">
        <v>62</v>
      </c>
      <c r="B68" s="163">
        <v>4590</v>
      </c>
      <c r="C68" s="163">
        <v>4920</v>
      </c>
    </row>
    <row r="69" spans="1:3" x14ac:dyDescent="0.25">
      <c r="A69" s="114">
        <v>63</v>
      </c>
      <c r="B69" s="163">
        <v>4660</v>
      </c>
      <c r="C69" s="163">
        <v>4990</v>
      </c>
    </row>
    <row r="70" spans="1:3" x14ac:dyDescent="0.25">
      <c r="A70" s="114">
        <v>64</v>
      </c>
      <c r="B70" s="163">
        <v>4740</v>
      </c>
      <c r="C70" s="163">
        <v>5070</v>
      </c>
    </row>
  </sheetData>
  <sheetProtection algorithmName="SHA-512" hashValue="iickbtVKlUiOnhskPhuat47W5QETxwbJKCzZhPasz1oRvHpI2yJjYl6g11mHQV1vgpMuDebS1XfR5zhia0oizA==" saltValue="vieQ9bGMqCywEX7Ya5ynHA==" spinCount="100000" sheet="1" objects="1" scenarios="1"/>
  <conditionalFormatting sqref="A6:A16 A18:A20">
    <cfRule type="expression" dxfId="507" priority="19" stopIfTrue="1">
      <formula>MOD(ROW(),2)=0</formula>
    </cfRule>
    <cfRule type="expression" dxfId="506" priority="20" stopIfTrue="1">
      <formula>MOD(ROW(),2)&lt;&gt;0</formula>
    </cfRule>
  </conditionalFormatting>
  <conditionalFormatting sqref="B6:C16 C20 B18:C19 C17">
    <cfRule type="expression" dxfId="505" priority="21" stopIfTrue="1">
      <formula>MOD(ROW(),2)=0</formula>
    </cfRule>
    <cfRule type="expression" dxfId="504" priority="22" stopIfTrue="1">
      <formula>MOD(ROW(),2)&lt;&gt;0</formula>
    </cfRule>
  </conditionalFormatting>
  <conditionalFormatting sqref="B20">
    <cfRule type="expression" dxfId="503" priority="13" stopIfTrue="1">
      <formula>MOD(ROW(),2)=0</formula>
    </cfRule>
    <cfRule type="expression" dxfId="502" priority="14" stopIfTrue="1">
      <formula>MOD(ROW(),2)&lt;&gt;0</formula>
    </cfRule>
  </conditionalFormatting>
  <conditionalFormatting sqref="A17">
    <cfRule type="expression" dxfId="501" priority="9" stopIfTrue="1">
      <formula>MOD(ROW(),2)=0</formula>
    </cfRule>
    <cfRule type="expression" dxfId="500" priority="10" stopIfTrue="1">
      <formula>MOD(ROW(),2)&lt;&gt;0</formula>
    </cfRule>
  </conditionalFormatting>
  <conditionalFormatting sqref="B17">
    <cfRule type="expression" dxfId="499" priority="11" stopIfTrue="1">
      <formula>MOD(ROW(),2)=0</formula>
    </cfRule>
    <cfRule type="expression" dxfId="498" priority="12" stopIfTrue="1">
      <formula>MOD(ROW(),2)&lt;&gt;0</formula>
    </cfRule>
  </conditionalFormatting>
  <conditionalFormatting sqref="A25:A70">
    <cfRule type="expression" dxfId="497" priority="1" stopIfTrue="1">
      <formula>MOD(ROW(),2)=0</formula>
    </cfRule>
    <cfRule type="expression" dxfId="496" priority="2" stopIfTrue="1">
      <formula>MOD(ROW(),2)&lt;&gt;0</formula>
    </cfRule>
  </conditionalFormatting>
  <conditionalFormatting sqref="B25:C70">
    <cfRule type="expression" dxfId="495" priority="3" stopIfTrue="1">
      <formula>MOD(ROW(),2)=0</formula>
    </cfRule>
    <cfRule type="expression" dxfId="4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2"/>
  <dimension ref="A1:I71"/>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x-703</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568</v>
      </c>
      <c r="C9" s="97"/>
    </row>
    <row r="10" spans="1:9" ht="39.6" x14ac:dyDescent="0.25">
      <c r="A10" s="96" t="s">
        <v>2</v>
      </c>
      <c r="B10" s="97" t="s">
        <v>575</v>
      </c>
      <c r="C10" s="97"/>
    </row>
    <row r="11" spans="1:9" x14ac:dyDescent="0.25">
      <c r="A11" s="96" t="s">
        <v>23</v>
      </c>
      <c r="B11" s="97" t="s">
        <v>346</v>
      </c>
      <c r="C11" s="97"/>
    </row>
    <row r="12" spans="1:9" x14ac:dyDescent="0.25">
      <c r="A12" s="96" t="s">
        <v>266</v>
      </c>
      <c r="B12" s="97" t="s">
        <v>569</v>
      </c>
      <c r="C12" s="97"/>
    </row>
    <row r="13" spans="1:9" x14ac:dyDescent="0.25">
      <c r="A13" s="96" t="s">
        <v>52</v>
      </c>
      <c r="B13" s="97">
        <v>0</v>
      </c>
      <c r="C13" s="97"/>
    </row>
    <row r="14" spans="1:9" x14ac:dyDescent="0.25">
      <c r="A14" s="96" t="s">
        <v>18</v>
      </c>
      <c r="B14" s="97">
        <v>703</v>
      </c>
      <c r="C14" s="97"/>
    </row>
    <row r="15" spans="1:9" x14ac:dyDescent="0.25">
      <c r="A15" s="96" t="s">
        <v>53</v>
      </c>
      <c r="B15" s="97" t="s">
        <v>576</v>
      </c>
      <c r="C15" s="97"/>
    </row>
    <row r="16" spans="1:9" x14ac:dyDescent="0.25">
      <c r="A16" s="96" t="s">
        <v>54</v>
      </c>
      <c r="B16" s="97" t="s">
        <v>577</v>
      </c>
      <c r="C16" s="97"/>
    </row>
    <row r="17" spans="1:3" ht="79.2" x14ac:dyDescent="0.25">
      <c r="A17" s="96" t="s">
        <v>1131</v>
      </c>
      <c r="B17" s="97" t="s">
        <v>1144</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570</v>
      </c>
      <c r="C25" s="113" t="s">
        <v>571</v>
      </c>
    </row>
    <row r="26" spans="1:3" x14ac:dyDescent="0.25">
      <c r="A26" s="114">
        <v>20</v>
      </c>
      <c r="B26" s="163">
        <v>2400</v>
      </c>
      <c r="C26" s="163">
        <v>2620</v>
      </c>
    </row>
    <row r="27" spans="1:3" x14ac:dyDescent="0.25">
      <c r="A27" s="114">
        <v>21</v>
      </c>
      <c r="B27" s="163">
        <v>2440</v>
      </c>
      <c r="C27" s="163">
        <v>2660</v>
      </c>
    </row>
    <row r="28" spans="1:3" x14ac:dyDescent="0.25">
      <c r="A28" s="114">
        <v>22</v>
      </c>
      <c r="B28" s="163">
        <v>2480</v>
      </c>
      <c r="C28" s="163">
        <v>2690</v>
      </c>
    </row>
    <row r="29" spans="1:3" x14ac:dyDescent="0.25">
      <c r="A29" s="114">
        <v>23</v>
      </c>
      <c r="B29" s="163">
        <v>2510</v>
      </c>
      <c r="C29" s="163">
        <v>2730</v>
      </c>
    </row>
    <row r="30" spans="1:3" x14ac:dyDescent="0.25">
      <c r="A30" s="114">
        <v>24</v>
      </c>
      <c r="B30" s="163">
        <v>2550</v>
      </c>
      <c r="C30" s="163">
        <v>2770</v>
      </c>
    </row>
    <row r="31" spans="1:3" x14ac:dyDescent="0.25">
      <c r="A31" s="114">
        <v>25</v>
      </c>
      <c r="B31" s="163">
        <v>2590</v>
      </c>
      <c r="C31" s="163">
        <v>2820</v>
      </c>
    </row>
    <row r="32" spans="1:3" x14ac:dyDescent="0.25">
      <c r="A32" s="114">
        <v>26</v>
      </c>
      <c r="B32" s="163">
        <v>2620</v>
      </c>
      <c r="C32" s="163">
        <v>2860</v>
      </c>
    </row>
    <row r="33" spans="1:3" x14ac:dyDescent="0.25">
      <c r="A33" s="114">
        <v>27</v>
      </c>
      <c r="B33" s="163">
        <v>2660</v>
      </c>
      <c r="C33" s="163">
        <v>2900</v>
      </c>
    </row>
    <row r="34" spans="1:3" x14ac:dyDescent="0.25">
      <c r="A34" s="114">
        <v>28</v>
      </c>
      <c r="B34" s="163">
        <v>2700</v>
      </c>
      <c r="C34" s="163">
        <v>2940</v>
      </c>
    </row>
    <row r="35" spans="1:3" x14ac:dyDescent="0.25">
      <c r="A35" s="114">
        <v>29</v>
      </c>
      <c r="B35" s="163">
        <v>2740</v>
      </c>
      <c r="C35" s="163">
        <v>2980</v>
      </c>
    </row>
    <row r="36" spans="1:3" x14ac:dyDescent="0.25">
      <c r="A36" s="114">
        <v>30</v>
      </c>
      <c r="B36" s="163">
        <v>2780</v>
      </c>
      <c r="C36" s="163">
        <v>3030</v>
      </c>
    </row>
    <row r="37" spans="1:3" x14ac:dyDescent="0.25">
      <c r="A37" s="114">
        <v>31</v>
      </c>
      <c r="B37" s="163">
        <v>2820</v>
      </c>
      <c r="C37" s="163">
        <v>3070</v>
      </c>
    </row>
    <row r="38" spans="1:3" x14ac:dyDescent="0.25">
      <c r="A38" s="114">
        <v>32</v>
      </c>
      <c r="B38" s="163">
        <v>2860</v>
      </c>
      <c r="C38" s="163">
        <v>3120</v>
      </c>
    </row>
    <row r="39" spans="1:3" x14ac:dyDescent="0.25">
      <c r="A39" s="114">
        <v>33</v>
      </c>
      <c r="B39" s="163">
        <v>2900</v>
      </c>
      <c r="C39" s="163">
        <v>3160</v>
      </c>
    </row>
    <row r="40" spans="1:3" x14ac:dyDescent="0.25">
      <c r="A40" s="114">
        <v>34</v>
      </c>
      <c r="B40" s="163">
        <v>2940</v>
      </c>
      <c r="C40" s="163">
        <v>3210</v>
      </c>
    </row>
    <row r="41" spans="1:3" x14ac:dyDescent="0.25">
      <c r="A41" s="114">
        <v>35</v>
      </c>
      <c r="B41" s="163">
        <v>2990</v>
      </c>
      <c r="C41" s="163">
        <v>3250</v>
      </c>
    </row>
    <row r="42" spans="1:3" x14ac:dyDescent="0.25">
      <c r="A42" s="114">
        <v>36</v>
      </c>
      <c r="B42" s="163">
        <v>3030</v>
      </c>
      <c r="C42" s="163">
        <v>3300</v>
      </c>
    </row>
    <row r="43" spans="1:3" x14ac:dyDescent="0.25">
      <c r="A43" s="114">
        <v>37</v>
      </c>
      <c r="B43" s="163">
        <v>3070</v>
      </c>
      <c r="C43" s="163">
        <v>3350</v>
      </c>
    </row>
    <row r="44" spans="1:3" x14ac:dyDescent="0.25">
      <c r="A44" s="114">
        <v>38</v>
      </c>
      <c r="B44" s="163">
        <v>3120</v>
      </c>
      <c r="C44" s="163">
        <v>3390</v>
      </c>
    </row>
    <row r="45" spans="1:3" x14ac:dyDescent="0.25">
      <c r="A45" s="114">
        <v>39</v>
      </c>
      <c r="B45" s="163">
        <v>3160</v>
      </c>
      <c r="C45" s="163">
        <v>3440</v>
      </c>
    </row>
    <row r="46" spans="1:3" x14ac:dyDescent="0.25">
      <c r="A46" s="114">
        <v>40</v>
      </c>
      <c r="B46" s="163">
        <v>3210</v>
      </c>
      <c r="C46" s="163">
        <v>3490</v>
      </c>
    </row>
    <row r="47" spans="1:3" x14ac:dyDescent="0.25">
      <c r="A47" s="114">
        <v>41</v>
      </c>
      <c r="B47" s="163">
        <v>3250</v>
      </c>
      <c r="C47" s="163">
        <v>3540</v>
      </c>
    </row>
    <row r="48" spans="1:3" x14ac:dyDescent="0.25">
      <c r="A48" s="114">
        <v>42</v>
      </c>
      <c r="B48" s="163">
        <v>3300</v>
      </c>
      <c r="C48" s="163">
        <v>3590</v>
      </c>
    </row>
    <row r="49" spans="1:3" x14ac:dyDescent="0.25">
      <c r="A49" s="114">
        <v>43</v>
      </c>
      <c r="B49" s="163">
        <v>3350</v>
      </c>
      <c r="C49" s="163">
        <v>3640</v>
      </c>
    </row>
    <row r="50" spans="1:3" x14ac:dyDescent="0.25">
      <c r="A50" s="114">
        <v>44</v>
      </c>
      <c r="B50" s="163">
        <v>3400</v>
      </c>
      <c r="C50" s="163">
        <v>3690</v>
      </c>
    </row>
    <row r="51" spans="1:3" x14ac:dyDescent="0.25">
      <c r="A51" s="114">
        <v>45</v>
      </c>
      <c r="B51" s="163">
        <v>3440</v>
      </c>
      <c r="C51" s="163">
        <v>3740</v>
      </c>
    </row>
    <row r="52" spans="1:3" x14ac:dyDescent="0.25">
      <c r="A52" s="114">
        <v>46</v>
      </c>
      <c r="B52" s="163">
        <v>3490</v>
      </c>
      <c r="C52" s="163">
        <v>3790</v>
      </c>
    </row>
    <row r="53" spans="1:3" x14ac:dyDescent="0.25">
      <c r="A53" s="114">
        <v>47</v>
      </c>
      <c r="B53" s="163">
        <v>3540</v>
      </c>
      <c r="C53" s="163">
        <v>3840</v>
      </c>
    </row>
    <row r="54" spans="1:3" x14ac:dyDescent="0.25">
      <c r="A54" s="114">
        <v>48</v>
      </c>
      <c r="B54" s="163">
        <v>3590</v>
      </c>
      <c r="C54" s="163">
        <v>3900</v>
      </c>
    </row>
    <row r="55" spans="1:3" x14ac:dyDescent="0.25">
      <c r="A55" s="114">
        <v>49</v>
      </c>
      <c r="B55" s="163">
        <v>3640</v>
      </c>
      <c r="C55" s="163">
        <v>3950</v>
      </c>
    </row>
    <row r="56" spans="1:3" x14ac:dyDescent="0.25">
      <c r="A56" s="114">
        <v>50</v>
      </c>
      <c r="B56" s="163">
        <v>3690</v>
      </c>
      <c r="C56" s="163">
        <v>4000</v>
      </c>
    </row>
    <row r="57" spans="1:3" x14ac:dyDescent="0.25">
      <c r="A57" s="114">
        <v>51</v>
      </c>
      <c r="B57" s="163">
        <v>3740</v>
      </c>
      <c r="C57" s="163">
        <v>4050</v>
      </c>
    </row>
    <row r="58" spans="1:3" x14ac:dyDescent="0.25">
      <c r="A58" s="114">
        <v>52</v>
      </c>
      <c r="B58" s="163">
        <v>3790</v>
      </c>
      <c r="C58" s="163">
        <v>4110</v>
      </c>
    </row>
    <row r="59" spans="1:3" x14ac:dyDescent="0.25">
      <c r="A59" s="114">
        <v>53</v>
      </c>
      <c r="B59" s="163">
        <v>3840</v>
      </c>
      <c r="C59" s="163">
        <v>4160</v>
      </c>
    </row>
    <row r="60" spans="1:3" x14ac:dyDescent="0.25">
      <c r="A60" s="114">
        <v>54</v>
      </c>
      <c r="B60" s="163">
        <v>3890</v>
      </c>
      <c r="C60" s="163">
        <v>4210</v>
      </c>
    </row>
    <row r="61" spans="1:3" x14ac:dyDescent="0.25">
      <c r="A61" s="114">
        <v>55</v>
      </c>
      <c r="B61" s="163">
        <v>3950</v>
      </c>
      <c r="C61" s="163">
        <v>4270</v>
      </c>
    </row>
    <row r="62" spans="1:3" x14ac:dyDescent="0.25">
      <c r="A62" s="114">
        <v>56</v>
      </c>
      <c r="B62" s="163">
        <v>4000</v>
      </c>
      <c r="C62" s="163">
        <v>4330</v>
      </c>
    </row>
    <row r="63" spans="1:3" x14ac:dyDescent="0.25">
      <c r="A63" s="114">
        <v>57</v>
      </c>
      <c r="B63" s="163">
        <v>4060</v>
      </c>
      <c r="C63" s="163">
        <v>4380</v>
      </c>
    </row>
    <row r="64" spans="1:3" x14ac:dyDescent="0.25">
      <c r="A64" s="114">
        <v>58</v>
      </c>
      <c r="B64" s="163">
        <v>4110</v>
      </c>
      <c r="C64" s="163">
        <v>4440</v>
      </c>
    </row>
    <row r="65" spans="1:3" x14ac:dyDescent="0.25">
      <c r="A65" s="114">
        <v>59</v>
      </c>
      <c r="B65" s="163">
        <v>4170</v>
      </c>
      <c r="C65" s="163">
        <v>4500</v>
      </c>
    </row>
    <row r="66" spans="1:3" x14ac:dyDescent="0.25">
      <c r="A66" s="114">
        <v>60</v>
      </c>
      <c r="B66" s="163">
        <v>4230</v>
      </c>
      <c r="C66" s="163">
        <v>4560</v>
      </c>
    </row>
    <row r="67" spans="1:3" x14ac:dyDescent="0.25">
      <c r="A67" s="114">
        <v>61</v>
      </c>
      <c r="B67" s="163">
        <v>4300</v>
      </c>
      <c r="C67" s="163">
        <v>4630</v>
      </c>
    </row>
    <row r="68" spans="1:3" x14ac:dyDescent="0.25">
      <c r="A68" s="114">
        <v>62</v>
      </c>
      <c r="B68" s="163">
        <v>4360</v>
      </c>
      <c r="C68" s="163">
        <v>4700</v>
      </c>
    </row>
    <row r="69" spans="1:3" x14ac:dyDescent="0.25">
      <c r="A69" s="114">
        <v>63</v>
      </c>
      <c r="B69" s="163">
        <v>4430</v>
      </c>
      <c r="C69" s="163">
        <v>4770</v>
      </c>
    </row>
    <row r="70" spans="1:3" x14ac:dyDescent="0.25">
      <c r="A70" s="114">
        <v>64</v>
      </c>
      <c r="B70" s="163">
        <v>4500</v>
      </c>
      <c r="C70" s="163">
        <v>4840</v>
      </c>
    </row>
    <row r="71" spans="1:3" x14ac:dyDescent="0.25">
      <c r="A71" s="114">
        <v>65</v>
      </c>
      <c r="B71" s="163">
        <v>4580</v>
      </c>
      <c r="C71" s="163">
        <v>4910</v>
      </c>
    </row>
  </sheetData>
  <sheetProtection algorithmName="SHA-512" hashValue="3YhxOOdXirTbCcY1Tvg8BySZ25mPSHd3uVWQuYQseD5c4nWaFPksh3mL6omNR1v5X7S+3QaO8nslnBbO9kcQ+w==" saltValue="zhsGvwKOy7DaakxQQH0U8Q==" spinCount="100000" sheet="1" objects="1" scenarios="1"/>
  <conditionalFormatting sqref="A6:A16 A18:A20">
    <cfRule type="expression" dxfId="493" priority="19" stopIfTrue="1">
      <formula>MOD(ROW(),2)=0</formula>
    </cfRule>
    <cfRule type="expression" dxfId="492" priority="20" stopIfTrue="1">
      <formula>MOD(ROW(),2)&lt;&gt;0</formula>
    </cfRule>
  </conditionalFormatting>
  <conditionalFormatting sqref="B6:C16 C20 B18:C19 C17">
    <cfRule type="expression" dxfId="491" priority="21" stopIfTrue="1">
      <formula>MOD(ROW(),2)=0</formula>
    </cfRule>
    <cfRule type="expression" dxfId="490" priority="22" stopIfTrue="1">
      <formula>MOD(ROW(),2)&lt;&gt;0</formula>
    </cfRule>
  </conditionalFormatting>
  <conditionalFormatting sqref="B20">
    <cfRule type="expression" dxfId="489" priority="13" stopIfTrue="1">
      <formula>MOD(ROW(),2)=0</formula>
    </cfRule>
    <cfRule type="expression" dxfId="488" priority="14" stopIfTrue="1">
      <formula>MOD(ROW(),2)&lt;&gt;0</formula>
    </cfRule>
  </conditionalFormatting>
  <conditionalFormatting sqref="A17">
    <cfRule type="expression" dxfId="487" priority="9" stopIfTrue="1">
      <formula>MOD(ROW(),2)=0</formula>
    </cfRule>
    <cfRule type="expression" dxfId="486" priority="10" stopIfTrue="1">
      <formula>MOD(ROW(),2)&lt;&gt;0</formula>
    </cfRule>
  </conditionalFormatting>
  <conditionalFormatting sqref="B17">
    <cfRule type="expression" dxfId="485" priority="11" stopIfTrue="1">
      <formula>MOD(ROW(),2)=0</formula>
    </cfRule>
    <cfRule type="expression" dxfId="484" priority="12" stopIfTrue="1">
      <formula>MOD(ROW(),2)&lt;&gt;0</formula>
    </cfRule>
  </conditionalFormatting>
  <conditionalFormatting sqref="A25:A71">
    <cfRule type="expression" dxfId="483" priority="1" stopIfTrue="1">
      <formula>MOD(ROW(),2)=0</formula>
    </cfRule>
    <cfRule type="expression" dxfId="482" priority="2" stopIfTrue="1">
      <formula>MOD(ROW(),2)&lt;&gt;0</formula>
    </cfRule>
  </conditionalFormatting>
  <conditionalFormatting sqref="B25:C71">
    <cfRule type="expression" dxfId="481" priority="3" stopIfTrue="1">
      <formula>MOD(ROW(),2)=0</formula>
    </cfRule>
    <cfRule type="expression" dxfId="4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3"/>
  <dimension ref="A1:I72"/>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x-704</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568</v>
      </c>
      <c r="C9" s="97"/>
    </row>
    <row r="10" spans="1:9" ht="39.6" x14ac:dyDescent="0.25">
      <c r="A10" s="96" t="s">
        <v>2</v>
      </c>
      <c r="B10" s="97" t="s">
        <v>578</v>
      </c>
      <c r="C10" s="97"/>
    </row>
    <row r="11" spans="1:9" x14ac:dyDescent="0.25">
      <c r="A11" s="96" t="s">
        <v>23</v>
      </c>
      <c r="B11" s="97" t="s">
        <v>346</v>
      </c>
      <c r="C11" s="97"/>
    </row>
    <row r="12" spans="1:9" x14ac:dyDescent="0.25">
      <c r="A12" s="96" t="s">
        <v>266</v>
      </c>
      <c r="B12" s="97" t="s">
        <v>569</v>
      </c>
      <c r="C12" s="97"/>
    </row>
    <row r="13" spans="1:9" x14ac:dyDescent="0.25">
      <c r="A13" s="96" t="s">
        <v>52</v>
      </c>
      <c r="B13" s="97">
        <v>0</v>
      </c>
      <c r="C13" s="97"/>
    </row>
    <row r="14" spans="1:9" x14ac:dyDescent="0.25">
      <c r="A14" s="96" t="s">
        <v>18</v>
      </c>
      <c r="B14" s="97">
        <v>704</v>
      </c>
      <c r="C14" s="97"/>
    </row>
    <row r="15" spans="1:9" x14ac:dyDescent="0.25">
      <c r="A15" s="96" t="s">
        <v>53</v>
      </c>
      <c r="B15" s="97" t="s">
        <v>579</v>
      </c>
      <c r="C15" s="97"/>
    </row>
    <row r="16" spans="1:9" x14ac:dyDescent="0.25">
      <c r="A16" s="96" t="s">
        <v>54</v>
      </c>
      <c r="B16" s="97" t="s">
        <v>580</v>
      </c>
      <c r="C16" s="97"/>
    </row>
    <row r="17" spans="1:3" ht="79.2" x14ac:dyDescent="0.25">
      <c r="A17" s="96" t="s">
        <v>1131</v>
      </c>
      <c r="B17" s="97" t="s">
        <v>1144</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570</v>
      </c>
      <c r="C25" s="113" t="s">
        <v>571</v>
      </c>
    </row>
    <row r="26" spans="1:3" x14ac:dyDescent="0.25">
      <c r="A26" s="114">
        <v>20</v>
      </c>
      <c r="B26" s="163">
        <v>2300</v>
      </c>
      <c r="C26" s="163">
        <v>2520</v>
      </c>
    </row>
    <row r="27" spans="1:3" x14ac:dyDescent="0.25">
      <c r="A27" s="114">
        <v>21</v>
      </c>
      <c r="B27" s="163">
        <v>2340</v>
      </c>
      <c r="C27" s="163">
        <v>2550</v>
      </c>
    </row>
    <row r="28" spans="1:3" x14ac:dyDescent="0.25">
      <c r="A28" s="114">
        <v>22</v>
      </c>
      <c r="B28" s="163">
        <v>2370</v>
      </c>
      <c r="C28" s="163">
        <v>2590</v>
      </c>
    </row>
    <row r="29" spans="1:3" x14ac:dyDescent="0.25">
      <c r="A29" s="114">
        <v>23</v>
      </c>
      <c r="B29" s="163">
        <v>2410</v>
      </c>
      <c r="C29" s="163">
        <v>2630</v>
      </c>
    </row>
    <row r="30" spans="1:3" x14ac:dyDescent="0.25">
      <c r="A30" s="114">
        <v>24</v>
      </c>
      <c r="B30" s="163">
        <v>2440</v>
      </c>
      <c r="C30" s="163">
        <v>2670</v>
      </c>
    </row>
    <row r="31" spans="1:3" x14ac:dyDescent="0.25">
      <c r="A31" s="114">
        <v>25</v>
      </c>
      <c r="B31" s="163">
        <v>2480</v>
      </c>
      <c r="C31" s="163">
        <v>2710</v>
      </c>
    </row>
    <row r="32" spans="1:3" x14ac:dyDescent="0.25">
      <c r="A32" s="114">
        <v>26</v>
      </c>
      <c r="B32" s="163">
        <v>2510</v>
      </c>
      <c r="C32" s="163">
        <v>2750</v>
      </c>
    </row>
    <row r="33" spans="1:3" x14ac:dyDescent="0.25">
      <c r="A33" s="114">
        <v>27</v>
      </c>
      <c r="B33" s="163">
        <v>2550</v>
      </c>
      <c r="C33" s="163">
        <v>2790</v>
      </c>
    </row>
    <row r="34" spans="1:3" x14ac:dyDescent="0.25">
      <c r="A34" s="114">
        <v>28</v>
      </c>
      <c r="B34" s="163">
        <v>2590</v>
      </c>
      <c r="C34" s="163">
        <v>2830</v>
      </c>
    </row>
    <row r="35" spans="1:3" x14ac:dyDescent="0.25">
      <c r="A35" s="114">
        <v>29</v>
      </c>
      <c r="B35" s="163">
        <v>2620</v>
      </c>
      <c r="C35" s="163">
        <v>2870</v>
      </c>
    </row>
    <row r="36" spans="1:3" x14ac:dyDescent="0.25">
      <c r="A36" s="114">
        <v>30</v>
      </c>
      <c r="B36" s="163">
        <v>2660</v>
      </c>
      <c r="C36" s="163">
        <v>2910</v>
      </c>
    </row>
    <row r="37" spans="1:3" x14ac:dyDescent="0.25">
      <c r="A37" s="114">
        <v>31</v>
      </c>
      <c r="B37" s="163">
        <v>2700</v>
      </c>
      <c r="C37" s="163">
        <v>2950</v>
      </c>
    </row>
    <row r="38" spans="1:3" x14ac:dyDescent="0.25">
      <c r="A38" s="114">
        <v>32</v>
      </c>
      <c r="B38" s="163">
        <v>2740</v>
      </c>
      <c r="C38" s="163">
        <v>2990</v>
      </c>
    </row>
    <row r="39" spans="1:3" x14ac:dyDescent="0.25">
      <c r="A39" s="114">
        <v>33</v>
      </c>
      <c r="B39" s="163">
        <v>2780</v>
      </c>
      <c r="C39" s="163">
        <v>3040</v>
      </c>
    </row>
    <row r="40" spans="1:3" x14ac:dyDescent="0.25">
      <c r="A40" s="114">
        <v>34</v>
      </c>
      <c r="B40" s="163">
        <v>2820</v>
      </c>
      <c r="C40" s="163">
        <v>3080</v>
      </c>
    </row>
    <row r="41" spans="1:3" x14ac:dyDescent="0.25">
      <c r="A41" s="114">
        <v>35</v>
      </c>
      <c r="B41" s="163">
        <v>2860</v>
      </c>
      <c r="C41" s="163">
        <v>3120</v>
      </c>
    </row>
    <row r="42" spans="1:3" x14ac:dyDescent="0.25">
      <c r="A42" s="114">
        <v>36</v>
      </c>
      <c r="B42" s="163">
        <v>2900</v>
      </c>
      <c r="C42" s="163">
        <v>3170</v>
      </c>
    </row>
    <row r="43" spans="1:3" x14ac:dyDescent="0.25">
      <c r="A43" s="114">
        <v>37</v>
      </c>
      <c r="B43" s="163">
        <v>2940</v>
      </c>
      <c r="C43" s="163">
        <v>3210</v>
      </c>
    </row>
    <row r="44" spans="1:3" x14ac:dyDescent="0.25">
      <c r="A44" s="114">
        <v>38</v>
      </c>
      <c r="B44" s="163">
        <v>2980</v>
      </c>
      <c r="C44" s="163">
        <v>3260</v>
      </c>
    </row>
    <row r="45" spans="1:3" x14ac:dyDescent="0.25">
      <c r="A45" s="114">
        <v>39</v>
      </c>
      <c r="B45" s="163">
        <v>3020</v>
      </c>
      <c r="C45" s="163">
        <v>3300</v>
      </c>
    </row>
    <row r="46" spans="1:3" x14ac:dyDescent="0.25">
      <c r="A46" s="114">
        <v>40</v>
      </c>
      <c r="B46" s="163">
        <v>3070</v>
      </c>
      <c r="C46" s="163">
        <v>3350</v>
      </c>
    </row>
    <row r="47" spans="1:3" x14ac:dyDescent="0.25">
      <c r="A47" s="114">
        <v>41</v>
      </c>
      <c r="B47" s="163">
        <v>3110</v>
      </c>
      <c r="C47" s="163">
        <v>3400</v>
      </c>
    </row>
    <row r="48" spans="1:3" x14ac:dyDescent="0.25">
      <c r="A48" s="114">
        <v>42</v>
      </c>
      <c r="B48" s="163">
        <v>3160</v>
      </c>
      <c r="C48" s="163">
        <v>3440</v>
      </c>
    </row>
    <row r="49" spans="1:3" x14ac:dyDescent="0.25">
      <c r="A49" s="114">
        <v>43</v>
      </c>
      <c r="B49" s="163">
        <v>3200</v>
      </c>
      <c r="C49" s="163">
        <v>3490</v>
      </c>
    </row>
    <row r="50" spans="1:3" x14ac:dyDescent="0.25">
      <c r="A50" s="114">
        <v>44</v>
      </c>
      <c r="B50" s="163">
        <v>3250</v>
      </c>
      <c r="C50" s="163">
        <v>3540</v>
      </c>
    </row>
    <row r="51" spans="1:3" x14ac:dyDescent="0.25">
      <c r="A51" s="114">
        <v>45</v>
      </c>
      <c r="B51" s="163">
        <v>3290</v>
      </c>
      <c r="C51" s="163">
        <v>3590</v>
      </c>
    </row>
    <row r="52" spans="1:3" x14ac:dyDescent="0.25">
      <c r="A52" s="114">
        <v>46</v>
      </c>
      <c r="B52" s="163">
        <v>3340</v>
      </c>
      <c r="C52" s="163">
        <v>3640</v>
      </c>
    </row>
    <row r="53" spans="1:3" x14ac:dyDescent="0.25">
      <c r="A53" s="114">
        <v>47</v>
      </c>
      <c r="B53" s="163">
        <v>3380</v>
      </c>
      <c r="C53" s="163">
        <v>3690</v>
      </c>
    </row>
    <row r="54" spans="1:3" x14ac:dyDescent="0.25">
      <c r="A54" s="114">
        <v>48</v>
      </c>
      <c r="B54" s="163">
        <v>3430</v>
      </c>
      <c r="C54" s="163">
        <v>3740</v>
      </c>
    </row>
    <row r="55" spans="1:3" x14ac:dyDescent="0.25">
      <c r="A55" s="114">
        <v>49</v>
      </c>
      <c r="B55" s="163">
        <v>3480</v>
      </c>
      <c r="C55" s="163">
        <v>3790</v>
      </c>
    </row>
    <row r="56" spans="1:3" x14ac:dyDescent="0.25">
      <c r="A56" s="114">
        <v>50</v>
      </c>
      <c r="B56" s="163">
        <v>3520</v>
      </c>
      <c r="C56" s="163">
        <v>3830</v>
      </c>
    </row>
    <row r="57" spans="1:3" x14ac:dyDescent="0.25">
      <c r="A57" s="114">
        <v>51</v>
      </c>
      <c r="B57" s="163">
        <v>3570</v>
      </c>
      <c r="C57" s="163">
        <v>3880</v>
      </c>
    </row>
    <row r="58" spans="1:3" x14ac:dyDescent="0.25">
      <c r="A58" s="114">
        <v>52</v>
      </c>
      <c r="B58" s="163">
        <v>3620</v>
      </c>
      <c r="C58" s="163">
        <v>3930</v>
      </c>
    </row>
    <row r="59" spans="1:3" x14ac:dyDescent="0.25">
      <c r="A59" s="114">
        <v>53</v>
      </c>
      <c r="B59" s="163">
        <v>3660</v>
      </c>
      <c r="C59" s="163">
        <v>3980</v>
      </c>
    </row>
    <row r="60" spans="1:3" x14ac:dyDescent="0.25">
      <c r="A60" s="114">
        <v>54</v>
      </c>
      <c r="B60" s="163">
        <v>3710</v>
      </c>
      <c r="C60" s="163">
        <v>4030</v>
      </c>
    </row>
    <row r="61" spans="1:3" x14ac:dyDescent="0.25">
      <c r="A61" s="114">
        <v>55</v>
      </c>
      <c r="B61" s="163">
        <v>3760</v>
      </c>
      <c r="C61" s="163">
        <v>4090</v>
      </c>
    </row>
    <row r="62" spans="1:3" x14ac:dyDescent="0.25">
      <c r="A62" s="114">
        <v>56</v>
      </c>
      <c r="B62" s="163">
        <v>3810</v>
      </c>
      <c r="C62" s="163">
        <v>4140</v>
      </c>
    </row>
    <row r="63" spans="1:3" x14ac:dyDescent="0.25">
      <c r="A63" s="114">
        <v>57</v>
      </c>
      <c r="B63" s="163">
        <v>3860</v>
      </c>
      <c r="C63" s="163">
        <v>4190</v>
      </c>
    </row>
    <row r="64" spans="1:3" x14ac:dyDescent="0.25">
      <c r="A64" s="114">
        <v>58</v>
      </c>
      <c r="B64" s="163">
        <v>3920</v>
      </c>
      <c r="C64" s="163">
        <v>4250</v>
      </c>
    </row>
    <row r="65" spans="1:3" x14ac:dyDescent="0.25">
      <c r="A65" s="114">
        <v>59</v>
      </c>
      <c r="B65" s="163">
        <v>3970</v>
      </c>
      <c r="C65" s="163">
        <v>4300</v>
      </c>
    </row>
    <row r="66" spans="1:3" x14ac:dyDescent="0.25">
      <c r="A66" s="114">
        <v>60</v>
      </c>
      <c r="B66" s="163">
        <v>4030</v>
      </c>
      <c r="C66" s="163">
        <v>4360</v>
      </c>
    </row>
    <row r="67" spans="1:3" x14ac:dyDescent="0.25">
      <c r="A67" s="114">
        <v>61</v>
      </c>
      <c r="B67" s="163">
        <v>4090</v>
      </c>
      <c r="C67" s="163">
        <v>4420</v>
      </c>
    </row>
    <row r="68" spans="1:3" x14ac:dyDescent="0.25">
      <c r="A68" s="114">
        <v>62</v>
      </c>
      <c r="B68" s="163">
        <v>4150</v>
      </c>
      <c r="C68" s="163">
        <v>4480</v>
      </c>
    </row>
    <row r="69" spans="1:3" x14ac:dyDescent="0.25">
      <c r="A69" s="114">
        <v>63</v>
      </c>
      <c r="B69" s="163">
        <v>4210</v>
      </c>
      <c r="C69" s="163">
        <v>4540</v>
      </c>
    </row>
    <row r="70" spans="1:3" x14ac:dyDescent="0.25">
      <c r="A70" s="114">
        <v>64</v>
      </c>
      <c r="B70" s="163">
        <v>4280</v>
      </c>
      <c r="C70" s="163">
        <v>4610</v>
      </c>
    </row>
    <row r="71" spans="1:3" x14ac:dyDescent="0.25">
      <c r="A71" s="114">
        <v>65</v>
      </c>
      <c r="B71" s="163">
        <v>4350</v>
      </c>
      <c r="C71" s="163">
        <v>4680</v>
      </c>
    </row>
    <row r="72" spans="1:3" x14ac:dyDescent="0.25">
      <c r="A72" s="114">
        <v>66</v>
      </c>
      <c r="B72" s="163">
        <v>4420</v>
      </c>
      <c r="C72" s="163">
        <v>4760</v>
      </c>
    </row>
  </sheetData>
  <sheetProtection algorithmName="SHA-512" hashValue="kvISvazIHssy/4h+8RbQpc6vmiTdyrhryqtILcKXdti0nqFQMbIY78lu8doPLneuThENy3FM1xSgoXiEyDMDkw==" saltValue="XNDXOnPyMG6O8cCKiPy7Hg==" spinCount="100000" sheet="1" objects="1" scenarios="1"/>
  <conditionalFormatting sqref="A6:A20">
    <cfRule type="expression" dxfId="479" priority="15" stopIfTrue="1">
      <formula>MOD(ROW(),2)=0</formula>
    </cfRule>
    <cfRule type="expression" dxfId="478" priority="16" stopIfTrue="1">
      <formula>MOD(ROW(),2)&lt;&gt;0</formula>
    </cfRule>
  </conditionalFormatting>
  <conditionalFormatting sqref="B6:C19 C20">
    <cfRule type="expression" dxfId="477" priority="17" stopIfTrue="1">
      <formula>MOD(ROW(),2)=0</formula>
    </cfRule>
    <cfRule type="expression" dxfId="476" priority="18" stopIfTrue="1">
      <formula>MOD(ROW(),2)&lt;&gt;0</formula>
    </cfRule>
  </conditionalFormatting>
  <conditionalFormatting sqref="B20">
    <cfRule type="expression" dxfId="475" priority="9" stopIfTrue="1">
      <formula>MOD(ROW(),2)=0</formula>
    </cfRule>
    <cfRule type="expression" dxfId="474" priority="10" stopIfTrue="1">
      <formula>MOD(ROW(),2)&lt;&gt;0</formula>
    </cfRule>
  </conditionalFormatting>
  <conditionalFormatting sqref="A25:A72">
    <cfRule type="expression" dxfId="473" priority="1" stopIfTrue="1">
      <formula>MOD(ROW(),2)=0</formula>
    </cfRule>
    <cfRule type="expression" dxfId="472" priority="2" stopIfTrue="1">
      <formula>MOD(ROW(),2)&lt;&gt;0</formula>
    </cfRule>
  </conditionalFormatting>
  <conditionalFormatting sqref="B25:C72">
    <cfRule type="expression" dxfId="471" priority="3" stopIfTrue="1">
      <formula>MOD(ROW(),2)=0</formula>
    </cfRule>
    <cfRule type="expression" dxfId="4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4"/>
  <dimension ref="A1:I73"/>
  <sheetViews>
    <sheetView showGridLines="0" zoomScale="85" zoomScaleNormal="85" workbookViewId="0"/>
  </sheetViews>
  <sheetFormatPr defaultColWidth="10" defaultRowHeight="13.2" x14ac:dyDescent="0.25"/>
  <cols>
    <col min="1" max="1" width="31.5546875" style="27" customWidth="1"/>
    <col min="2" max="3" width="22.5546875" style="27" customWidth="1"/>
    <col min="4" max="4" width="10" style="27" customWidth="1"/>
    <col min="5" max="16384" width="10" style="27"/>
  </cols>
  <sheetData>
    <row r="1" spans="1:9" ht="21" x14ac:dyDescent="0.4">
      <c r="A1" s="53" t="s">
        <v>4</v>
      </c>
      <c r="B1" s="54"/>
      <c r="C1" s="54"/>
      <c r="D1" s="54"/>
      <c r="E1" s="54"/>
      <c r="F1" s="54"/>
      <c r="G1" s="54"/>
      <c r="H1" s="54"/>
      <c r="I1" s="54"/>
    </row>
    <row r="2" spans="1:9" ht="15.6" x14ac:dyDescent="0.3">
      <c r="A2" s="55" t="str">
        <f>IF(title="&gt; Enter workbook title here","Enter workbook title in Cover sheet",title)</f>
        <v>TPS_S - Consolidated Factor Spreadsheet</v>
      </c>
      <c r="B2" s="56"/>
      <c r="C2" s="56"/>
      <c r="D2" s="56"/>
      <c r="E2" s="56"/>
      <c r="F2" s="56"/>
      <c r="G2" s="56"/>
      <c r="H2" s="56"/>
      <c r="I2" s="56"/>
    </row>
    <row r="3" spans="1:9" ht="15.6" x14ac:dyDescent="0.3">
      <c r="A3" s="57" t="str">
        <f>TABLE_FACTOR_TYPE&amp;" - x-"&amp;TABLE_SERIES_NUMBER</f>
        <v>Added pension - x-705</v>
      </c>
      <c r="B3" s="56"/>
      <c r="C3" s="56"/>
      <c r="D3" s="56"/>
      <c r="E3" s="56"/>
      <c r="F3" s="56"/>
      <c r="G3" s="56"/>
      <c r="H3" s="56"/>
      <c r="I3" s="56"/>
    </row>
    <row r="4" spans="1:9" x14ac:dyDescent="0.25">
      <c r="A4" s="58"/>
    </row>
    <row r="6" spans="1:9" x14ac:dyDescent="0.25">
      <c r="A6" s="94" t="s">
        <v>24</v>
      </c>
      <c r="B6" s="95" t="s">
        <v>26</v>
      </c>
      <c r="C6" s="95"/>
    </row>
    <row r="7" spans="1:9" x14ac:dyDescent="0.25">
      <c r="A7" s="96" t="s">
        <v>16</v>
      </c>
      <c r="B7" s="97" t="s">
        <v>46</v>
      </c>
      <c r="C7" s="97"/>
    </row>
    <row r="8" spans="1:9" x14ac:dyDescent="0.25">
      <c r="A8" s="96" t="s">
        <v>49</v>
      </c>
      <c r="B8" s="97" t="s">
        <v>47</v>
      </c>
      <c r="C8" s="97"/>
    </row>
    <row r="9" spans="1:9" x14ac:dyDescent="0.25">
      <c r="A9" s="96" t="s">
        <v>17</v>
      </c>
      <c r="B9" s="97" t="s">
        <v>568</v>
      </c>
      <c r="C9" s="97"/>
    </row>
    <row r="10" spans="1:9" ht="39.6" x14ac:dyDescent="0.25">
      <c r="A10" s="96" t="s">
        <v>2</v>
      </c>
      <c r="B10" s="97" t="s">
        <v>581</v>
      </c>
      <c r="C10" s="97"/>
    </row>
    <row r="11" spans="1:9" x14ac:dyDescent="0.25">
      <c r="A11" s="96" t="s">
        <v>23</v>
      </c>
      <c r="B11" s="97" t="s">
        <v>346</v>
      </c>
      <c r="C11" s="97"/>
    </row>
    <row r="12" spans="1:9" x14ac:dyDescent="0.25">
      <c r="A12" s="96" t="s">
        <v>266</v>
      </c>
      <c r="B12" s="97" t="s">
        <v>569</v>
      </c>
      <c r="C12" s="97"/>
    </row>
    <row r="13" spans="1:9" x14ac:dyDescent="0.25">
      <c r="A13" s="96" t="s">
        <v>52</v>
      </c>
      <c r="B13" s="97">
        <v>0</v>
      </c>
      <c r="C13" s="97"/>
    </row>
    <row r="14" spans="1:9" x14ac:dyDescent="0.25">
      <c r="A14" s="96" t="s">
        <v>18</v>
      </c>
      <c r="B14" s="97">
        <v>705</v>
      </c>
      <c r="C14" s="97"/>
    </row>
    <row r="15" spans="1:9" x14ac:dyDescent="0.25">
      <c r="A15" s="96" t="s">
        <v>53</v>
      </c>
      <c r="B15" s="97" t="s">
        <v>582</v>
      </c>
      <c r="C15" s="97"/>
    </row>
    <row r="16" spans="1:9" x14ac:dyDescent="0.25">
      <c r="A16" s="96" t="s">
        <v>54</v>
      </c>
      <c r="B16" s="97" t="s">
        <v>583</v>
      </c>
      <c r="C16" s="97"/>
    </row>
    <row r="17" spans="1:3" ht="79.2" x14ac:dyDescent="0.25">
      <c r="A17" s="96" t="s">
        <v>1131</v>
      </c>
      <c r="B17" s="97" t="s">
        <v>1144</v>
      </c>
      <c r="C17" s="97"/>
    </row>
    <row r="18" spans="1:3" x14ac:dyDescent="0.25">
      <c r="A18" s="96" t="s">
        <v>19</v>
      </c>
      <c r="B18" s="182">
        <v>45216</v>
      </c>
      <c r="C18" s="97"/>
    </row>
    <row r="19" spans="1:3" ht="26.4" x14ac:dyDescent="0.25">
      <c r="A19" s="96" t="s">
        <v>20</v>
      </c>
      <c r="B19" s="182">
        <v>45383</v>
      </c>
      <c r="C19" s="97"/>
    </row>
    <row r="20" spans="1:3" x14ac:dyDescent="0.25">
      <c r="A20" s="96" t="s">
        <v>264</v>
      </c>
      <c r="B20" s="97" t="s">
        <v>1126</v>
      </c>
      <c r="C20" s="97"/>
    </row>
    <row r="22" spans="1:3" x14ac:dyDescent="0.25">
      <c r="B22" s="117" t="str">
        <f>HYPERLINK("#'Factor List'!A1","Back to Factor List")</f>
        <v>Back to Factor List</v>
      </c>
    </row>
    <row r="25" spans="1:3" ht="26.4" x14ac:dyDescent="0.25">
      <c r="A25" s="113" t="s">
        <v>277</v>
      </c>
      <c r="B25" s="113" t="s">
        <v>570</v>
      </c>
      <c r="C25" s="113" t="s">
        <v>571</v>
      </c>
    </row>
    <row r="26" spans="1:3" x14ac:dyDescent="0.25">
      <c r="A26" s="114">
        <v>20</v>
      </c>
      <c r="B26" s="163">
        <v>2210</v>
      </c>
      <c r="C26" s="163">
        <v>2420</v>
      </c>
    </row>
    <row r="27" spans="1:3" x14ac:dyDescent="0.25">
      <c r="A27" s="114">
        <v>21</v>
      </c>
      <c r="B27" s="163">
        <v>2240</v>
      </c>
      <c r="C27" s="163">
        <v>2450</v>
      </c>
    </row>
    <row r="28" spans="1:3" x14ac:dyDescent="0.25">
      <c r="A28" s="114">
        <v>22</v>
      </c>
      <c r="B28" s="163">
        <v>2270</v>
      </c>
      <c r="C28" s="163">
        <v>2490</v>
      </c>
    </row>
    <row r="29" spans="1:3" x14ac:dyDescent="0.25">
      <c r="A29" s="114">
        <v>23</v>
      </c>
      <c r="B29" s="163">
        <v>2300</v>
      </c>
      <c r="C29" s="163">
        <v>2530</v>
      </c>
    </row>
    <row r="30" spans="1:3" x14ac:dyDescent="0.25">
      <c r="A30" s="114">
        <v>24</v>
      </c>
      <c r="B30" s="163">
        <v>2340</v>
      </c>
      <c r="C30" s="163">
        <v>2560</v>
      </c>
    </row>
    <row r="31" spans="1:3" x14ac:dyDescent="0.25">
      <c r="A31" s="114">
        <v>25</v>
      </c>
      <c r="B31" s="163">
        <v>2370</v>
      </c>
      <c r="C31" s="163">
        <v>2600</v>
      </c>
    </row>
    <row r="32" spans="1:3" x14ac:dyDescent="0.25">
      <c r="A32" s="114">
        <v>26</v>
      </c>
      <c r="B32" s="163">
        <v>2400</v>
      </c>
      <c r="C32" s="163">
        <v>2640</v>
      </c>
    </row>
    <row r="33" spans="1:3" x14ac:dyDescent="0.25">
      <c r="A33" s="114">
        <v>27</v>
      </c>
      <c r="B33" s="163">
        <v>2440</v>
      </c>
      <c r="C33" s="163">
        <v>2680</v>
      </c>
    </row>
    <row r="34" spans="1:3" x14ac:dyDescent="0.25">
      <c r="A34" s="114">
        <v>28</v>
      </c>
      <c r="B34" s="163">
        <v>2470</v>
      </c>
      <c r="C34" s="163">
        <v>2720</v>
      </c>
    </row>
    <row r="35" spans="1:3" x14ac:dyDescent="0.25">
      <c r="A35" s="114">
        <v>29</v>
      </c>
      <c r="B35" s="163">
        <v>2510</v>
      </c>
      <c r="C35" s="163">
        <v>2750</v>
      </c>
    </row>
    <row r="36" spans="1:3" x14ac:dyDescent="0.25">
      <c r="A36" s="114">
        <v>30</v>
      </c>
      <c r="B36" s="163">
        <v>2550</v>
      </c>
      <c r="C36" s="163">
        <v>2790</v>
      </c>
    </row>
    <row r="37" spans="1:3" x14ac:dyDescent="0.25">
      <c r="A37" s="114">
        <v>31</v>
      </c>
      <c r="B37" s="163">
        <v>2580</v>
      </c>
      <c r="C37" s="163">
        <v>2830</v>
      </c>
    </row>
    <row r="38" spans="1:3" x14ac:dyDescent="0.25">
      <c r="A38" s="114">
        <v>32</v>
      </c>
      <c r="B38" s="163">
        <v>2620</v>
      </c>
      <c r="C38" s="163">
        <v>2870</v>
      </c>
    </row>
    <row r="39" spans="1:3" x14ac:dyDescent="0.25">
      <c r="A39" s="114">
        <v>33</v>
      </c>
      <c r="B39" s="163">
        <v>2660</v>
      </c>
      <c r="C39" s="163">
        <v>2920</v>
      </c>
    </row>
    <row r="40" spans="1:3" x14ac:dyDescent="0.25">
      <c r="A40" s="114">
        <v>34</v>
      </c>
      <c r="B40" s="163">
        <v>2690</v>
      </c>
      <c r="C40" s="163">
        <v>2960</v>
      </c>
    </row>
    <row r="41" spans="1:3" x14ac:dyDescent="0.25">
      <c r="A41" s="114">
        <v>35</v>
      </c>
      <c r="B41" s="163">
        <v>2730</v>
      </c>
      <c r="C41" s="163">
        <v>3000</v>
      </c>
    </row>
    <row r="42" spans="1:3" x14ac:dyDescent="0.25">
      <c r="A42" s="114">
        <v>36</v>
      </c>
      <c r="B42" s="163">
        <v>2770</v>
      </c>
      <c r="C42" s="163">
        <v>3040</v>
      </c>
    </row>
    <row r="43" spans="1:3" x14ac:dyDescent="0.25">
      <c r="A43" s="114">
        <v>37</v>
      </c>
      <c r="B43" s="163">
        <v>2810</v>
      </c>
      <c r="C43" s="163">
        <v>3080</v>
      </c>
    </row>
    <row r="44" spans="1:3" x14ac:dyDescent="0.25">
      <c r="A44" s="114">
        <v>38</v>
      </c>
      <c r="B44" s="163">
        <v>2850</v>
      </c>
      <c r="C44" s="163">
        <v>3130</v>
      </c>
    </row>
    <row r="45" spans="1:3" x14ac:dyDescent="0.25">
      <c r="A45" s="114">
        <v>39</v>
      </c>
      <c r="B45" s="163">
        <v>2890</v>
      </c>
      <c r="C45" s="163">
        <v>3170</v>
      </c>
    </row>
    <row r="46" spans="1:3" x14ac:dyDescent="0.25">
      <c r="A46" s="114">
        <v>40</v>
      </c>
      <c r="B46" s="163">
        <v>2930</v>
      </c>
      <c r="C46" s="163">
        <v>3210</v>
      </c>
    </row>
    <row r="47" spans="1:3" x14ac:dyDescent="0.25">
      <c r="A47" s="114">
        <v>41</v>
      </c>
      <c r="B47" s="163">
        <v>2970</v>
      </c>
      <c r="C47" s="163">
        <v>3260</v>
      </c>
    </row>
    <row r="48" spans="1:3" x14ac:dyDescent="0.25">
      <c r="A48" s="114">
        <v>42</v>
      </c>
      <c r="B48" s="163">
        <v>3020</v>
      </c>
      <c r="C48" s="163">
        <v>3300</v>
      </c>
    </row>
    <row r="49" spans="1:3" x14ac:dyDescent="0.25">
      <c r="A49" s="114">
        <v>43</v>
      </c>
      <c r="B49" s="163">
        <v>3060</v>
      </c>
      <c r="C49" s="163">
        <v>3350</v>
      </c>
    </row>
    <row r="50" spans="1:3" x14ac:dyDescent="0.25">
      <c r="A50" s="114">
        <v>44</v>
      </c>
      <c r="B50" s="163">
        <v>3100</v>
      </c>
      <c r="C50" s="163">
        <v>3400</v>
      </c>
    </row>
    <row r="51" spans="1:3" x14ac:dyDescent="0.25">
      <c r="A51" s="114">
        <v>45</v>
      </c>
      <c r="B51" s="163">
        <v>3140</v>
      </c>
      <c r="C51" s="163">
        <v>3440</v>
      </c>
    </row>
    <row r="52" spans="1:3" x14ac:dyDescent="0.25">
      <c r="A52" s="114">
        <v>46</v>
      </c>
      <c r="B52" s="163">
        <v>3190</v>
      </c>
      <c r="C52" s="163">
        <v>3490</v>
      </c>
    </row>
    <row r="53" spans="1:3" x14ac:dyDescent="0.25">
      <c r="A53" s="114">
        <v>47</v>
      </c>
      <c r="B53" s="163">
        <v>3230</v>
      </c>
      <c r="C53" s="163">
        <v>3530</v>
      </c>
    </row>
    <row r="54" spans="1:3" x14ac:dyDescent="0.25">
      <c r="A54" s="114">
        <v>48</v>
      </c>
      <c r="B54" s="163">
        <v>3270</v>
      </c>
      <c r="C54" s="163">
        <v>3580</v>
      </c>
    </row>
    <row r="55" spans="1:3" x14ac:dyDescent="0.25">
      <c r="A55" s="114">
        <v>49</v>
      </c>
      <c r="B55" s="163">
        <v>3320</v>
      </c>
      <c r="C55" s="163">
        <v>3630</v>
      </c>
    </row>
    <row r="56" spans="1:3" x14ac:dyDescent="0.25">
      <c r="A56" s="114">
        <v>50</v>
      </c>
      <c r="B56" s="163">
        <v>3360</v>
      </c>
      <c r="C56" s="163">
        <v>3670</v>
      </c>
    </row>
    <row r="57" spans="1:3" x14ac:dyDescent="0.25">
      <c r="A57" s="114">
        <v>51</v>
      </c>
      <c r="B57" s="163">
        <v>3400</v>
      </c>
      <c r="C57" s="163">
        <v>3720</v>
      </c>
    </row>
    <row r="58" spans="1:3" x14ac:dyDescent="0.25">
      <c r="A58" s="114">
        <v>52</v>
      </c>
      <c r="B58" s="163">
        <v>3450</v>
      </c>
      <c r="C58" s="163">
        <v>3770</v>
      </c>
    </row>
    <row r="59" spans="1:3" x14ac:dyDescent="0.25">
      <c r="A59" s="114">
        <v>53</v>
      </c>
      <c r="B59" s="163">
        <v>3490</v>
      </c>
      <c r="C59" s="163">
        <v>3810</v>
      </c>
    </row>
    <row r="60" spans="1:3" x14ac:dyDescent="0.25">
      <c r="A60" s="114">
        <v>54</v>
      </c>
      <c r="B60" s="163">
        <v>3540</v>
      </c>
      <c r="C60" s="163">
        <v>3860</v>
      </c>
    </row>
    <row r="61" spans="1:3" x14ac:dyDescent="0.25">
      <c r="A61" s="114">
        <v>55</v>
      </c>
      <c r="B61" s="163">
        <v>3580</v>
      </c>
      <c r="C61" s="163">
        <v>3910</v>
      </c>
    </row>
    <row r="62" spans="1:3" x14ac:dyDescent="0.25">
      <c r="A62" s="114">
        <v>56</v>
      </c>
      <c r="B62" s="163">
        <v>3630</v>
      </c>
      <c r="C62" s="163">
        <v>3960</v>
      </c>
    </row>
    <row r="63" spans="1:3" x14ac:dyDescent="0.25">
      <c r="A63" s="114">
        <v>57</v>
      </c>
      <c r="B63" s="163">
        <v>3680</v>
      </c>
      <c r="C63" s="163">
        <v>4000</v>
      </c>
    </row>
    <row r="64" spans="1:3" x14ac:dyDescent="0.25">
      <c r="A64" s="114">
        <v>58</v>
      </c>
      <c r="B64" s="163">
        <v>3730</v>
      </c>
      <c r="C64" s="163">
        <v>4060</v>
      </c>
    </row>
    <row r="65" spans="1:3" x14ac:dyDescent="0.25">
      <c r="A65" s="114">
        <v>59</v>
      </c>
      <c r="B65" s="163">
        <v>3780</v>
      </c>
      <c r="C65" s="163">
        <v>4110</v>
      </c>
    </row>
    <row r="66" spans="1:3" x14ac:dyDescent="0.25">
      <c r="A66" s="114">
        <v>60</v>
      </c>
      <c r="B66" s="163">
        <v>3830</v>
      </c>
      <c r="C66" s="163">
        <v>4160</v>
      </c>
    </row>
    <row r="67" spans="1:3" x14ac:dyDescent="0.25">
      <c r="A67" s="114">
        <v>61</v>
      </c>
      <c r="B67" s="163">
        <v>3880</v>
      </c>
      <c r="C67" s="163">
        <v>4210</v>
      </c>
    </row>
    <row r="68" spans="1:3" x14ac:dyDescent="0.25">
      <c r="A68" s="114">
        <v>62</v>
      </c>
      <c r="B68" s="163">
        <v>3940</v>
      </c>
      <c r="C68" s="163">
        <v>4270</v>
      </c>
    </row>
    <row r="69" spans="1:3" x14ac:dyDescent="0.25">
      <c r="A69" s="114">
        <v>63</v>
      </c>
      <c r="B69" s="163">
        <v>4000</v>
      </c>
      <c r="C69" s="163">
        <v>4330</v>
      </c>
    </row>
    <row r="70" spans="1:3" x14ac:dyDescent="0.25">
      <c r="A70" s="114">
        <v>64</v>
      </c>
      <c r="B70" s="163">
        <v>4060</v>
      </c>
      <c r="C70" s="163">
        <v>4390</v>
      </c>
    </row>
    <row r="71" spans="1:3" x14ac:dyDescent="0.25">
      <c r="A71" s="114">
        <v>65</v>
      </c>
      <c r="B71" s="163">
        <v>4120</v>
      </c>
      <c r="C71" s="163">
        <v>4460</v>
      </c>
    </row>
    <row r="72" spans="1:3" x14ac:dyDescent="0.25">
      <c r="A72" s="114">
        <v>66</v>
      </c>
      <c r="B72" s="163">
        <v>4190</v>
      </c>
      <c r="C72" s="163">
        <v>4520</v>
      </c>
    </row>
    <row r="73" spans="1:3" x14ac:dyDescent="0.25">
      <c r="A73" s="114">
        <v>67</v>
      </c>
      <c r="B73" s="163">
        <v>4260</v>
      </c>
      <c r="C73" s="163">
        <v>4600</v>
      </c>
    </row>
  </sheetData>
  <sheetProtection algorithmName="SHA-512" hashValue="sWsa40jUU73PJEA9YivGSXwMx1bOTmxDtUvE+1+qpoiem3pmPh3GzCLubRO9pA5LBJLswuGdWmBjttEEDsAP3A==" saltValue="Nduo3YPIh80OG2FjI9XjLQ==" spinCount="100000" sheet="1" objects="1" scenarios="1"/>
  <conditionalFormatting sqref="A6:A16 A18:A20">
    <cfRule type="expression" dxfId="469" priority="17" stopIfTrue="1">
      <formula>MOD(ROW(),2)=0</formula>
    </cfRule>
    <cfRule type="expression" dxfId="468" priority="18" stopIfTrue="1">
      <formula>MOD(ROW(),2)&lt;&gt;0</formula>
    </cfRule>
  </conditionalFormatting>
  <conditionalFormatting sqref="B6:C16 B18:C20 C17">
    <cfRule type="expression" dxfId="467" priority="19" stopIfTrue="1">
      <formula>MOD(ROW(),2)=0</formula>
    </cfRule>
    <cfRule type="expression" dxfId="466" priority="20" stopIfTrue="1">
      <formula>MOD(ROW(),2)&lt;&gt;0</formula>
    </cfRule>
  </conditionalFormatting>
  <conditionalFormatting sqref="A17">
    <cfRule type="expression" dxfId="465" priority="9" stopIfTrue="1">
      <formula>MOD(ROW(),2)=0</formula>
    </cfRule>
    <cfRule type="expression" dxfId="464" priority="10" stopIfTrue="1">
      <formula>MOD(ROW(),2)&lt;&gt;0</formula>
    </cfRule>
  </conditionalFormatting>
  <conditionalFormatting sqref="B17">
    <cfRule type="expression" dxfId="463" priority="11" stopIfTrue="1">
      <formula>MOD(ROW(),2)=0</formula>
    </cfRule>
    <cfRule type="expression" dxfId="462" priority="12" stopIfTrue="1">
      <formula>MOD(ROW(),2)&lt;&gt;0</formula>
    </cfRule>
  </conditionalFormatting>
  <conditionalFormatting sqref="A25:A73">
    <cfRule type="expression" dxfId="461" priority="1" stopIfTrue="1">
      <formula>MOD(ROW(),2)=0</formula>
    </cfRule>
    <cfRule type="expression" dxfId="460" priority="2" stopIfTrue="1">
      <formula>MOD(ROW(),2)&lt;&gt;0</formula>
    </cfRule>
  </conditionalFormatting>
  <conditionalFormatting sqref="B25:C73">
    <cfRule type="expression" dxfId="459" priority="3" stopIfTrue="1">
      <formula>MOD(ROW(),2)=0</formula>
    </cfRule>
    <cfRule type="expression" dxfId="4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5"/>
  <dimension ref="A1:U64"/>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x-706</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584</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706</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585</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586</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256.8</v>
      </c>
      <c r="C26" s="164">
        <v>130.69999999999999</v>
      </c>
      <c r="D26" s="164">
        <v>88.8</v>
      </c>
      <c r="E26" s="164">
        <v>67.8</v>
      </c>
      <c r="F26" s="164">
        <v>55.2</v>
      </c>
      <c r="G26" s="164">
        <v>46.8</v>
      </c>
      <c r="H26" s="164">
        <v>40.9</v>
      </c>
      <c r="I26" s="164">
        <v>36.4</v>
      </c>
      <c r="J26" s="164">
        <v>32.9</v>
      </c>
      <c r="K26" s="164">
        <v>30.1</v>
      </c>
      <c r="L26" s="164">
        <v>27.9</v>
      </c>
      <c r="M26" s="164">
        <v>26</v>
      </c>
      <c r="N26" s="164">
        <v>24.4</v>
      </c>
      <c r="O26" s="164">
        <v>23</v>
      </c>
      <c r="P26" s="164">
        <v>21.9</v>
      </c>
      <c r="Q26" s="164">
        <v>20.9</v>
      </c>
      <c r="R26" s="164">
        <v>20</v>
      </c>
      <c r="S26" s="164">
        <v>19.2</v>
      </c>
      <c r="T26" s="164">
        <v>18.5</v>
      </c>
      <c r="U26" s="164">
        <v>17.8</v>
      </c>
    </row>
    <row r="27" spans="1:21" x14ac:dyDescent="0.25">
      <c r="A27" s="114">
        <v>21</v>
      </c>
      <c r="B27" s="164">
        <v>260.60000000000002</v>
      </c>
      <c r="C27" s="164">
        <v>132.69999999999999</v>
      </c>
      <c r="D27" s="164">
        <v>90.1</v>
      </c>
      <c r="E27" s="164">
        <v>68.8</v>
      </c>
      <c r="F27" s="164">
        <v>56</v>
      </c>
      <c r="G27" s="164">
        <v>47.5</v>
      </c>
      <c r="H27" s="164">
        <v>41.5</v>
      </c>
      <c r="I27" s="164">
        <v>36.9</v>
      </c>
      <c r="J27" s="164">
        <v>33.4</v>
      </c>
      <c r="K27" s="164">
        <v>30.6</v>
      </c>
      <c r="L27" s="164">
        <v>28.3</v>
      </c>
      <c r="M27" s="164">
        <v>26.4</v>
      </c>
      <c r="N27" s="164">
        <v>24.8</v>
      </c>
      <c r="O27" s="164">
        <v>23.4</v>
      </c>
      <c r="P27" s="164">
        <v>22.2</v>
      </c>
      <c r="Q27" s="164">
        <v>21.2</v>
      </c>
      <c r="R27" s="164">
        <v>20.3</v>
      </c>
      <c r="S27" s="164">
        <v>19.5</v>
      </c>
      <c r="T27" s="164">
        <v>18.7</v>
      </c>
      <c r="U27" s="164">
        <v>18.100000000000001</v>
      </c>
    </row>
    <row r="28" spans="1:21" x14ac:dyDescent="0.25">
      <c r="A28" s="114">
        <v>22</v>
      </c>
      <c r="B28" s="164">
        <v>264.5</v>
      </c>
      <c r="C28" s="164">
        <v>134.69999999999999</v>
      </c>
      <c r="D28" s="164">
        <v>91.4</v>
      </c>
      <c r="E28" s="164">
        <v>69.8</v>
      </c>
      <c r="F28" s="164">
        <v>56.9</v>
      </c>
      <c r="G28" s="164">
        <v>48.2</v>
      </c>
      <c r="H28" s="164">
        <v>42.1</v>
      </c>
      <c r="I28" s="164">
        <v>37.5</v>
      </c>
      <c r="J28" s="164">
        <v>33.9</v>
      </c>
      <c r="K28" s="164">
        <v>31</v>
      </c>
      <c r="L28" s="164">
        <v>28.7</v>
      </c>
      <c r="M28" s="164">
        <v>26.8</v>
      </c>
      <c r="N28" s="164">
        <v>25.1</v>
      </c>
      <c r="O28" s="164">
        <v>23.7</v>
      </c>
      <c r="P28" s="164">
        <v>22.5</v>
      </c>
      <c r="Q28" s="164">
        <v>21.5</v>
      </c>
      <c r="R28" s="164">
        <v>20.6</v>
      </c>
      <c r="S28" s="164">
        <v>19.7</v>
      </c>
      <c r="T28" s="164">
        <v>19</v>
      </c>
      <c r="U28" s="164">
        <v>18.399999999999999</v>
      </c>
    </row>
    <row r="29" spans="1:21" x14ac:dyDescent="0.25">
      <c r="A29" s="114">
        <v>23</v>
      </c>
      <c r="B29" s="164">
        <v>268.5</v>
      </c>
      <c r="C29" s="164">
        <v>136.69999999999999</v>
      </c>
      <c r="D29" s="164">
        <v>92.8</v>
      </c>
      <c r="E29" s="164">
        <v>70.900000000000006</v>
      </c>
      <c r="F29" s="164">
        <v>57.7</v>
      </c>
      <c r="G29" s="164">
        <v>49</v>
      </c>
      <c r="H29" s="164">
        <v>42.7</v>
      </c>
      <c r="I29" s="164">
        <v>38</v>
      </c>
      <c r="J29" s="164">
        <v>34.4</v>
      </c>
      <c r="K29" s="164">
        <v>31.5</v>
      </c>
      <c r="L29" s="164">
        <v>29.2</v>
      </c>
      <c r="M29" s="164">
        <v>27.2</v>
      </c>
      <c r="N29" s="164">
        <v>25.5</v>
      </c>
      <c r="O29" s="164">
        <v>24.1</v>
      </c>
      <c r="P29" s="164">
        <v>22.9</v>
      </c>
      <c r="Q29" s="164">
        <v>21.8</v>
      </c>
      <c r="R29" s="164">
        <v>20.9</v>
      </c>
      <c r="S29" s="164">
        <v>20</v>
      </c>
      <c r="T29" s="164">
        <v>19.3</v>
      </c>
      <c r="U29" s="164">
        <v>18.600000000000001</v>
      </c>
    </row>
    <row r="30" spans="1:21" x14ac:dyDescent="0.25">
      <c r="A30" s="114">
        <v>24</v>
      </c>
      <c r="B30" s="164">
        <v>272.5</v>
      </c>
      <c r="C30" s="164">
        <v>138.80000000000001</v>
      </c>
      <c r="D30" s="164">
        <v>94.2</v>
      </c>
      <c r="E30" s="164">
        <v>71.900000000000006</v>
      </c>
      <c r="F30" s="164">
        <v>58.6</v>
      </c>
      <c r="G30" s="164">
        <v>49.7</v>
      </c>
      <c r="H30" s="164">
        <v>43.4</v>
      </c>
      <c r="I30" s="164">
        <v>38.6</v>
      </c>
      <c r="J30" s="164">
        <v>34.9</v>
      </c>
      <c r="K30" s="164">
        <v>32</v>
      </c>
      <c r="L30" s="164">
        <v>29.6</v>
      </c>
      <c r="M30" s="164">
        <v>27.6</v>
      </c>
      <c r="N30" s="164">
        <v>25.9</v>
      </c>
      <c r="O30" s="164">
        <v>24.5</v>
      </c>
      <c r="P30" s="164">
        <v>23.2</v>
      </c>
      <c r="Q30" s="164">
        <v>22.1</v>
      </c>
      <c r="R30" s="164">
        <v>21.2</v>
      </c>
      <c r="S30" s="164">
        <v>20.399999999999999</v>
      </c>
      <c r="T30" s="164">
        <v>19.600000000000001</v>
      </c>
      <c r="U30" s="164">
        <v>18.899999999999999</v>
      </c>
    </row>
    <row r="31" spans="1:21" x14ac:dyDescent="0.25">
      <c r="A31" s="114">
        <v>25</v>
      </c>
      <c r="B31" s="164">
        <v>276.60000000000002</v>
      </c>
      <c r="C31" s="164">
        <v>140.80000000000001</v>
      </c>
      <c r="D31" s="164">
        <v>95.6</v>
      </c>
      <c r="E31" s="164">
        <v>73</v>
      </c>
      <c r="F31" s="164">
        <v>59.5</v>
      </c>
      <c r="G31" s="164">
        <v>50.5</v>
      </c>
      <c r="H31" s="164">
        <v>44</v>
      </c>
      <c r="I31" s="164">
        <v>39.200000000000003</v>
      </c>
      <c r="J31" s="164">
        <v>35.5</v>
      </c>
      <c r="K31" s="164">
        <v>32.5</v>
      </c>
      <c r="L31" s="164">
        <v>30</v>
      </c>
      <c r="M31" s="164">
        <v>28</v>
      </c>
      <c r="N31" s="164">
        <v>26.3</v>
      </c>
      <c r="O31" s="164">
        <v>24.8</v>
      </c>
      <c r="P31" s="164">
        <v>23.6</v>
      </c>
      <c r="Q31" s="164">
        <v>22.5</v>
      </c>
      <c r="R31" s="164">
        <v>21.5</v>
      </c>
      <c r="S31" s="164">
        <v>20.7</v>
      </c>
      <c r="T31" s="164">
        <v>19.899999999999999</v>
      </c>
      <c r="U31" s="164">
        <v>19.2</v>
      </c>
    </row>
    <row r="32" spans="1:21" x14ac:dyDescent="0.25">
      <c r="A32" s="114">
        <v>26</v>
      </c>
      <c r="B32" s="164">
        <v>280.7</v>
      </c>
      <c r="C32" s="164">
        <v>143</v>
      </c>
      <c r="D32" s="164">
        <v>97</v>
      </c>
      <c r="E32" s="164">
        <v>74.099999999999994</v>
      </c>
      <c r="F32" s="164">
        <v>60.4</v>
      </c>
      <c r="G32" s="164">
        <v>51.2</v>
      </c>
      <c r="H32" s="164">
        <v>44.7</v>
      </c>
      <c r="I32" s="164">
        <v>39.799999999999997</v>
      </c>
      <c r="J32" s="164">
        <v>36</v>
      </c>
      <c r="K32" s="164">
        <v>33</v>
      </c>
      <c r="L32" s="164">
        <v>30.5</v>
      </c>
      <c r="M32" s="164">
        <v>28.4</v>
      </c>
      <c r="N32" s="164">
        <v>26.7</v>
      </c>
      <c r="O32" s="164">
        <v>25.2</v>
      </c>
      <c r="P32" s="164">
        <v>23.9</v>
      </c>
      <c r="Q32" s="164">
        <v>22.8</v>
      </c>
      <c r="R32" s="164">
        <v>21.8</v>
      </c>
      <c r="S32" s="164">
        <v>21</v>
      </c>
      <c r="T32" s="164">
        <v>20.2</v>
      </c>
      <c r="U32" s="164">
        <v>19.5</v>
      </c>
    </row>
    <row r="33" spans="1:21" x14ac:dyDescent="0.25">
      <c r="A33" s="114">
        <v>27</v>
      </c>
      <c r="B33" s="164">
        <v>284.89999999999998</v>
      </c>
      <c r="C33" s="164">
        <v>145.1</v>
      </c>
      <c r="D33" s="164">
        <v>98.5</v>
      </c>
      <c r="E33" s="164">
        <v>75.2</v>
      </c>
      <c r="F33" s="164">
        <v>61.3</v>
      </c>
      <c r="G33" s="164">
        <v>52</v>
      </c>
      <c r="H33" s="164">
        <v>45.3</v>
      </c>
      <c r="I33" s="164">
        <v>40.4</v>
      </c>
      <c r="J33" s="164">
        <v>36.5</v>
      </c>
      <c r="K33" s="164">
        <v>33.5</v>
      </c>
      <c r="L33" s="164">
        <v>30.9</v>
      </c>
      <c r="M33" s="164">
        <v>28.9</v>
      </c>
      <c r="N33" s="164">
        <v>27.1</v>
      </c>
      <c r="O33" s="164">
        <v>25.6</v>
      </c>
      <c r="P33" s="164">
        <v>24.3</v>
      </c>
      <c r="Q33" s="164">
        <v>23.2</v>
      </c>
      <c r="R33" s="164">
        <v>22.2</v>
      </c>
      <c r="S33" s="164">
        <v>21.3</v>
      </c>
      <c r="T33" s="164">
        <v>20.5</v>
      </c>
      <c r="U33" s="164">
        <v>19.8</v>
      </c>
    </row>
    <row r="34" spans="1:21" x14ac:dyDescent="0.25">
      <c r="A34" s="114">
        <v>28</v>
      </c>
      <c r="B34" s="164">
        <v>289.2</v>
      </c>
      <c r="C34" s="164">
        <v>147.30000000000001</v>
      </c>
      <c r="D34" s="164">
        <v>100</v>
      </c>
      <c r="E34" s="164">
        <v>76.3</v>
      </c>
      <c r="F34" s="164">
        <v>62.2</v>
      </c>
      <c r="G34" s="164">
        <v>52.8</v>
      </c>
      <c r="H34" s="164">
        <v>46</v>
      </c>
      <c r="I34" s="164">
        <v>41</v>
      </c>
      <c r="J34" s="164">
        <v>37.1</v>
      </c>
      <c r="K34" s="164">
        <v>34</v>
      </c>
      <c r="L34" s="164">
        <v>31.4</v>
      </c>
      <c r="M34" s="164">
        <v>29.3</v>
      </c>
      <c r="N34" s="164">
        <v>27.5</v>
      </c>
      <c r="O34" s="164">
        <v>26</v>
      </c>
      <c r="P34" s="164">
        <v>24.7</v>
      </c>
      <c r="Q34" s="164">
        <v>23.5</v>
      </c>
      <c r="R34" s="164">
        <v>22.5</v>
      </c>
      <c r="S34" s="164">
        <v>21.6</v>
      </c>
      <c r="T34" s="164">
        <v>20.8</v>
      </c>
      <c r="U34" s="164">
        <v>20.100000000000001</v>
      </c>
    </row>
    <row r="35" spans="1:21" x14ac:dyDescent="0.25">
      <c r="A35" s="114">
        <v>29</v>
      </c>
      <c r="B35" s="164">
        <v>293.5</v>
      </c>
      <c r="C35" s="164">
        <v>149.5</v>
      </c>
      <c r="D35" s="164">
        <v>101.5</v>
      </c>
      <c r="E35" s="164">
        <v>77.5</v>
      </c>
      <c r="F35" s="164">
        <v>63.1</v>
      </c>
      <c r="G35" s="164">
        <v>53.5</v>
      </c>
      <c r="H35" s="164">
        <v>46.7</v>
      </c>
      <c r="I35" s="164">
        <v>41.6</v>
      </c>
      <c r="J35" s="164">
        <v>37.6</v>
      </c>
      <c r="K35" s="164">
        <v>34.5</v>
      </c>
      <c r="L35" s="164">
        <v>31.9</v>
      </c>
      <c r="M35" s="164">
        <v>29.7</v>
      </c>
      <c r="N35" s="164">
        <v>27.9</v>
      </c>
      <c r="O35" s="164">
        <v>26.4</v>
      </c>
      <c r="P35" s="164">
        <v>25</v>
      </c>
      <c r="Q35" s="164">
        <v>23.9</v>
      </c>
      <c r="R35" s="164">
        <v>22.9</v>
      </c>
      <c r="S35" s="164">
        <v>21.9</v>
      </c>
      <c r="T35" s="164">
        <v>21.1</v>
      </c>
      <c r="U35" s="164">
        <v>20.399999999999999</v>
      </c>
    </row>
    <row r="36" spans="1:21" x14ac:dyDescent="0.25">
      <c r="A36" s="114">
        <v>30</v>
      </c>
      <c r="B36" s="164">
        <v>297.89999999999998</v>
      </c>
      <c r="C36" s="164">
        <v>151.69999999999999</v>
      </c>
      <c r="D36" s="164">
        <v>103</v>
      </c>
      <c r="E36" s="164">
        <v>78.7</v>
      </c>
      <c r="F36" s="164">
        <v>64.099999999999994</v>
      </c>
      <c r="G36" s="164">
        <v>54.3</v>
      </c>
      <c r="H36" s="164">
        <v>47.4</v>
      </c>
      <c r="I36" s="164">
        <v>42.2</v>
      </c>
      <c r="J36" s="164">
        <v>38.200000000000003</v>
      </c>
      <c r="K36" s="164">
        <v>35</v>
      </c>
      <c r="L36" s="164">
        <v>32.4</v>
      </c>
      <c r="M36" s="164">
        <v>30.2</v>
      </c>
      <c r="N36" s="164">
        <v>28.4</v>
      </c>
      <c r="O36" s="164">
        <v>26.8</v>
      </c>
      <c r="P36" s="164">
        <v>25.4</v>
      </c>
      <c r="Q36" s="164">
        <v>24.2</v>
      </c>
      <c r="R36" s="164">
        <v>23.2</v>
      </c>
      <c r="S36" s="164">
        <v>22.3</v>
      </c>
      <c r="T36" s="164">
        <v>21.5</v>
      </c>
      <c r="U36" s="164">
        <v>20.7</v>
      </c>
    </row>
    <row r="37" spans="1:21" x14ac:dyDescent="0.25">
      <c r="A37" s="114">
        <v>31</v>
      </c>
      <c r="B37" s="164">
        <v>302.3</v>
      </c>
      <c r="C37" s="164">
        <v>154</v>
      </c>
      <c r="D37" s="164">
        <v>104.5</v>
      </c>
      <c r="E37" s="164">
        <v>79.8</v>
      </c>
      <c r="F37" s="164">
        <v>65</v>
      </c>
      <c r="G37" s="164">
        <v>55.2</v>
      </c>
      <c r="H37" s="164">
        <v>48.1</v>
      </c>
      <c r="I37" s="164">
        <v>42.9</v>
      </c>
      <c r="J37" s="164">
        <v>38.799999999999997</v>
      </c>
      <c r="K37" s="164">
        <v>35.5</v>
      </c>
      <c r="L37" s="164">
        <v>32.9</v>
      </c>
      <c r="M37" s="164">
        <v>30.6</v>
      </c>
      <c r="N37" s="164">
        <v>28.8</v>
      </c>
      <c r="O37" s="164">
        <v>27.2</v>
      </c>
      <c r="P37" s="164">
        <v>25.8</v>
      </c>
      <c r="Q37" s="164">
        <v>24.6</v>
      </c>
      <c r="R37" s="164">
        <v>23.6</v>
      </c>
      <c r="S37" s="164">
        <v>22.6</v>
      </c>
      <c r="T37" s="164">
        <v>21.8</v>
      </c>
      <c r="U37" s="164">
        <v>21.1</v>
      </c>
    </row>
    <row r="38" spans="1:21" x14ac:dyDescent="0.25">
      <c r="A38" s="114">
        <v>32</v>
      </c>
      <c r="B38" s="164">
        <v>306.8</v>
      </c>
      <c r="C38" s="164">
        <v>156.19999999999999</v>
      </c>
      <c r="D38" s="164">
        <v>106.1</v>
      </c>
      <c r="E38" s="164">
        <v>81</v>
      </c>
      <c r="F38" s="164">
        <v>66</v>
      </c>
      <c r="G38" s="164">
        <v>56</v>
      </c>
      <c r="H38" s="164">
        <v>48.9</v>
      </c>
      <c r="I38" s="164">
        <v>43.5</v>
      </c>
      <c r="J38" s="164">
        <v>39.4</v>
      </c>
      <c r="K38" s="164">
        <v>36.1</v>
      </c>
      <c r="L38" s="164">
        <v>33.4</v>
      </c>
      <c r="M38" s="164">
        <v>31.1</v>
      </c>
      <c r="N38" s="164">
        <v>29.2</v>
      </c>
      <c r="O38" s="164">
        <v>27.6</v>
      </c>
      <c r="P38" s="164">
        <v>26.2</v>
      </c>
      <c r="Q38" s="164">
        <v>25</v>
      </c>
      <c r="R38" s="164">
        <v>23.9</v>
      </c>
      <c r="S38" s="164">
        <v>23</v>
      </c>
      <c r="T38" s="164">
        <v>22.1</v>
      </c>
      <c r="U38" s="164">
        <v>21.4</v>
      </c>
    </row>
    <row r="39" spans="1:21" x14ac:dyDescent="0.25">
      <c r="A39" s="114">
        <v>33</v>
      </c>
      <c r="B39" s="164">
        <v>311.39999999999998</v>
      </c>
      <c r="C39" s="164">
        <v>158.6</v>
      </c>
      <c r="D39" s="164">
        <v>107.7</v>
      </c>
      <c r="E39" s="164">
        <v>82.2</v>
      </c>
      <c r="F39" s="164">
        <v>67</v>
      </c>
      <c r="G39" s="164">
        <v>56.8</v>
      </c>
      <c r="H39" s="164">
        <v>49.6</v>
      </c>
      <c r="I39" s="164">
        <v>44.2</v>
      </c>
      <c r="J39" s="164">
        <v>40</v>
      </c>
      <c r="K39" s="164">
        <v>36.6</v>
      </c>
      <c r="L39" s="164">
        <v>33.9</v>
      </c>
      <c r="M39" s="164">
        <v>31.6</v>
      </c>
      <c r="N39" s="164">
        <v>29.7</v>
      </c>
      <c r="O39" s="164">
        <v>28</v>
      </c>
      <c r="P39" s="164">
        <v>26.6</v>
      </c>
      <c r="Q39" s="164">
        <v>25.4</v>
      </c>
      <c r="R39" s="164">
        <v>24.3</v>
      </c>
      <c r="S39" s="164">
        <v>23.3</v>
      </c>
      <c r="T39" s="164">
        <v>22.5</v>
      </c>
      <c r="U39" s="164">
        <v>21.7</v>
      </c>
    </row>
    <row r="40" spans="1:21" x14ac:dyDescent="0.25">
      <c r="A40" s="114">
        <v>34</v>
      </c>
      <c r="B40" s="164">
        <v>316</v>
      </c>
      <c r="C40" s="164">
        <v>160.9</v>
      </c>
      <c r="D40" s="164">
        <v>109.3</v>
      </c>
      <c r="E40" s="164">
        <v>83.5</v>
      </c>
      <c r="F40" s="164">
        <v>68</v>
      </c>
      <c r="G40" s="164">
        <v>57.7</v>
      </c>
      <c r="H40" s="164">
        <v>50.3</v>
      </c>
      <c r="I40" s="164">
        <v>44.8</v>
      </c>
      <c r="J40" s="164">
        <v>40.6</v>
      </c>
      <c r="K40" s="164">
        <v>37.200000000000003</v>
      </c>
      <c r="L40" s="164">
        <v>34.4</v>
      </c>
      <c r="M40" s="164">
        <v>32.1</v>
      </c>
      <c r="N40" s="164">
        <v>30.1</v>
      </c>
      <c r="O40" s="164">
        <v>28.5</v>
      </c>
      <c r="P40" s="164">
        <v>27</v>
      </c>
      <c r="Q40" s="164">
        <v>25.8</v>
      </c>
      <c r="R40" s="164">
        <v>24.7</v>
      </c>
      <c r="S40" s="164">
        <v>23.7</v>
      </c>
      <c r="T40" s="164">
        <v>22.8</v>
      </c>
      <c r="U40" s="164">
        <v>22.1</v>
      </c>
    </row>
    <row r="41" spans="1:21" x14ac:dyDescent="0.25">
      <c r="A41" s="114">
        <v>35</v>
      </c>
      <c r="B41" s="164">
        <v>320.7</v>
      </c>
      <c r="C41" s="164">
        <v>163.30000000000001</v>
      </c>
      <c r="D41" s="164">
        <v>110.9</v>
      </c>
      <c r="E41" s="164">
        <v>84.7</v>
      </c>
      <c r="F41" s="164">
        <v>69</v>
      </c>
      <c r="G41" s="164">
        <v>58.5</v>
      </c>
      <c r="H41" s="164">
        <v>51.1</v>
      </c>
      <c r="I41" s="164">
        <v>45.5</v>
      </c>
      <c r="J41" s="164">
        <v>41.2</v>
      </c>
      <c r="K41" s="164">
        <v>37.700000000000003</v>
      </c>
      <c r="L41" s="164">
        <v>34.9</v>
      </c>
      <c r="M41" s="164">
        <v>32.6</v>
      </c>
      <c r="N41" s="164">
        <v>30.6</v>
      </c>
      <c r="O41" s="164">
        <v>28.9</v>
      </c>
      <c r="P41" s="164">
        <v>27.4</v>
      </c>
      <c r="Q41" s="164">
        <v>26.2</v>
      </c>
      <c r="R41" s="164">
        <v>25.1</v>
      </c>
      <c r="S41" s="164">
        <v>24.1</v>
      </c>
      <c r="T41" s="164">
        <v>23.2</v>
      </c>
      <c r="U41" s="164">
        <v>22.4</v>
      </c>
    </row>
    <row r="42" spans="1:21" x14ac:dyDescent="0.25">
      <c r="A42" s="114">
        <v>36</v>
      </c>
      <c r="B42" s="164">
        <v>325.5</v>
      </c>
      <c r="C42" s="164">
        <v>165.8</v>
      </c>
      <c r="D42" s="164">
        <v>112.6</v>
      </c>
      <c r="E42" s="164">
        <v>86</v>
      </c>
      <c r="F42" s="164">
        <v>70</v>
      </c>
      <c r="G42" s="164">
        <v>59.4</v>
      </c>
      <c r="H42" s="164">
        <v>51.9</v>
      </c>
      <c r="I42" s="164">
        <v>46.2</v>
      </c>
      <c r="J42" s="164">
        <v>41.8</v>
      </c>
      <c r="K42" s="164">
        <v>38.299999999999997</v>
      </c>
      <c r="L42" s="164">
        <v>35.4</v>
      </c>
      <c r="M42" s="164">
        <v>33.1</v>
      </c>
      <c r="N42" s="164">
        <v>31</v>
      </c>
      <c r="O42" s="164">
        <v>29.3</v>
      </c>
      <c r="P42" s="164">
        <v>27.9</v>
      </c>
      <c r="Q42" s="164">
        <v>26.6</v>
      </c>
      <c r="R42" s="164">
        <v>25.5</v>
      </c>
      <c r="S42" s="164">
        <v>24.5</v>
      </c>
      <c r="T42" s="164">
        <v>23.6</v>
      </c>
      <c r="U42" s="164">
        <v>22.8</v>
      </c>
    </row>
    <row r="43" spans="1:21" x14ac:dyDescent="0.25">
      <c r="A43" s="114">
        <v>37</v>
      </c>
      <c r="B43" s="164">
        <v>330.3</v>
      </c>
      <c r="C43" s="164">
        <v>168.2</v>
      </c>
      <c r="D43" s="164">
        <v>114.2</v>
      </c>
      <c r="E43" s="164">
        <v>87.3</v>
      </c>
      <c r="F43" s="164">
        <v>71.099999999999994</v>
      </c>
      <c r="G43" s="164">
        <v>60.3</v>
      </c>
      <c r="H43" s="164">
        <v>52.6</v>
      </c>
      <c r="I43" s="164">
        <v>46.9</v>
      </c>
      <c r="J43" s="164">
        <v>42.4</v>
      </c>
      <c r="K43" s="164">
        <v>38.9</v>
      </c>
      <c r="L43" s="164">
        <v>36</v>
      </c>
      <c r="M43" s="164">
        <v>33.6</v>
      </c>
      <c r="N43" s="164">
        <v>31.5</v>
      </c>
      <c r="O43" s="164">
        <v>29.8</v>
      </c>
      <c r="P43" s="164">
        <v>28.3</v>
      </c>
      <c r="Q43" s="164">
        <v>27</v>
      </c>
      <c r="R43" s="164">
        <v>25.9</v>
      </c>
      <c r="S43" s="164">
        <v>24.8</v>
      </c>
      <c r="T43" s="164">
        <v>24</v>
      </c>
      <c r="U43" s="164">
        <v>23.2</v>
      </c>
    </row>
    <row r="44" spans="1:21" x14ac:dyDescent="0.25">
      <c r="A44" s="114">
        <v>38</v>
      </c>
      <c r="B44" s="164">
        <v>335.2</v>
      </c>
      <c r="C44" s="164">
        <v>170.7</v>
      </c>
      <c r="D44" s="164">
        <v>115.9</v>
      </c>
      <c r="E44" s="164">
        <v>88.6</v>
      </c>
      <c r="F44" s="164">
        <v>72.2</v>
      </c>
      <c r="G44" s="164">
        <v>61.2</v>
      </c>
      <c r="H44" s="164">
        <v>53.4</v>
      </c>
      <c r="I44" s="164">
        <v>47.6</v>
      </c>
      <c r="J44" s="164">
        <v>43.1</v>
      </c>
      <c r="K44" s="164">
        <v>39.5</v>
      </c>
      <c r="L44" s="164">
        <v>36.5</v>
      </c>
      <c r="M44" s="164">
        <v>34.1</v>
      </c>
      <c r="N44" s="164">
        <v>32</v>
      </c>
      <c r="O44" s="164">
        <v>30.3</v>
      </c>
      <c r="P44" s="164">
        <v>28.7</v>
      </c>
      <c r="Q44" s="164">
        <v>27.4</v>
      </c>
      <c r="R44" s="164">
        <v>26.3</v>
      </c>
      <c r="S44" s="164">
        <v>25.3</v>
      </c>
      <c r="T44" s="164">
        <v>24.3</v>
      </c>
      <c r="U44" s="164">
        <v>23.5</v>
      </c>
    </row>
    <row r="45" spans="1:21" x14ac:dyDescent="0.25">
      <c r="A45" s="114">
        <v>39</v>
      </c>
      <c r="B45" s="164">
        <v>340.2</v>
      </c>
      <c r="C45" s="164">
        <v>173.3</v>
      </c>
      <c r="D45" s="164">
        <v>117.7</v>
      </c>
      <c r="E45" s="164">
        <v>89.9</v>
      </c>
      <c r="F45" s="164">
        <v>73.2</v>
      </c>
      <c r="G45" s="164">
        <v>62.2</v>
      </c>
      <c r="H45" s="164">
        <v>54.2</v>
      </c>
      <c r="I45" s="164">
        <v>48.3</v>
      </c>
      <c r="J45" s="164">
        <v>43.7</v>
      </c>
      <c r="K45" s="164">
        <v>40.1</v>
      </c>
      <c r="L45" s="164">
        <v>37.1</v>
      </c>
      <c r="M45" s="164">
        <v>34.6</v>
      </c>
      <c r="N45" s="164">
        <v>32.5</v>
      </c>
      <c r="O45" s="164">
        <v>30.7</v>
      </c>
      <c r="P45" s="164">
        <v>29.2</v>
      </c>
      <c r="Q45" s="164">
        <v>27.9</v>
      </c>
      <c r="R45" s="164">
        <v>26.7</v>
      </c>
      <c r="S45" s="164">
        <v>25.7</v>
      </c>
      <c r="T45" s="164">
        <v>24.7</v>
      </c>
      <c r="U45" s="164">
        <v>23.9</v>
      </c>
    </row>
    <row r="46" spans="1:21" x14ac:dyDescent="0.25">
      <c r="A46" s="114">
        <v>40</v>
      </c>
      <c r="B46" s="164">
        <v>345.3</v>
      </c>
      <c r="C46" s="164">
        <v>175.9</v>
      </c>
      <c r="D46" s="164">
        <v>119.4</v>
      </c>
      <c r="E46" s="164">
        <v>91.2</v>
      </c>
      <c r="F46" s="164">
        <v>74.3</v>
      </c>
      <c r="G46" s="164">
        <v>63.1</v>
      </c>
      <c r="H46" s="164">
        <v>55.1</v>
      </c>
      <c r="I46" s="164">
        <v>49.1</v>
      </c>
      <c r="J46" s="164">
        <v>44.4</v>
      </c>
      <c r="K46" s="164">
        <v>40.700000000000003</v>
      </c>
      <c r="L46" s="164">
        <v>37.700000000000003</v>
      </c>
      <c r="M46" s="164">
        <v>35.200000000000003</v>
      </c>
      <c r="N46" s="164">
        <v>33</v>
      </c>
      <c r="O46" s="164">
        <v>31.2</v>
      </c>
      <c r="P46" s="164">
        <v>29.7</v>
      </c>
      <c r="Q46" s="164">
        <v>28.3</v>
      </c>
      <c r="R46" s="164">
        <v>27.1</v>
      </c>
      <c r="S46" s="164">
        <v>26.1</v>
      </c>
      <c r="T46" s="164">
        <v>25.2</v>
      </c>
      <c r="U46" s="164"/>
    </row>
    <row r="47" spans="1:21" x14ac:dyDescent="0.25">
      <c r="A47" s="114">
        <v>41</v>
      </c>
      <c r="B47" s="164">
        <v>350.4</v>
      </c>
      <c r="C47" s="164">
        <v>178.5</v>
      </c>
      <c r="D47" s="164">
        <v>121.2</v>
      </c>
      <c r="E47" s="164">
        <v>92.6</v>
      </c>
      <c r="F47" s="164">
        <v>75.5</v>
      </c>
      <c r="G47" s="164">
        <v>64.099999999999994</v>
      </c>
      <c r="H47" s="164">
        <v>55.9</v>
      </c>
      <c r="I47" s="164">
        <v>49.8</v>
      </c>
      <c r="J47" s="164">
        <v>45.1</v>
      </c>
      <c r="K47" s="164">
        <v>41.3</v>
      </c>
      <c r="L47" s="164">
        <v>38.299999999999997</v>
      </c>
      <c r="M47" s="164">
        <v>35.700000000000003</v>
      </c>
      <c r="N47" s="164">
        <v>33.6</v>
      </c>
      <c r="O47" s="164">
        <v>31.7</v>
      </c>
      <c r="P47" s="164">
        <v>30.2</v>
      </c>
      <c r="Q47" s="164">
        <v>28.8</v>
      </c>
      <c r="R47" s="164">
        <v>27.6</v>
      </c>
      <c r="S47" s="164">
        <v>26.5</v>
      </c>
      <c r="T47" s="164"/>
      <c r="U47" s="164"/>
    </row>
    <row r="48" spans="1:21" x14ac:dyDescent="0.25">
      <c r="A48" s="114">
        <v>42</v>
      </c>
      <c r="B48" s="164">
        <v>355.7</v>
      </c>
      <c r="C48" s="164">
        <v>181.2</v>
      </c>
      <c r="D48" s="164">
        <v>123.1</v>
      </c>
      <c r="E48" s="164">
        <v>94</v>
      </c>
      <c r="F48" s="164">
        <v>76.599999999999994</v>
      </c>
      <c r="G48" s="164">
        <v>65</v>
      </c>
      <c r="H48" s="164">
        <v>56.8</v>
      </c>
      <c r="I48" s="164">
        <v>50.6</v>
      </c>
      <c r="J48" s="164">
        <v>45.8</v>
      </c>
      <c r="K48" s="164">
        <v>42</v>
      </c>
      <c r="L48" s="164">
        <v>38.9</v>
      </c>
      <c r="M48" s="164">
        <v>36.299999999999997</v>
      </c>
      <c r="N48" s="164">
        <v>34.1</v>
      </c>
      <c r="O48" s="164">
        <v>32.299999999999997</v>
      </c>
      <c r="P48" s="164">
        <v>30.7</v>
      </c>
      <c r="Q48" s="164">
        <v>29.3</v>
      </c>
      <c r="R48" s="164">
        <v>28.1</v>
      </c>
      <c r="S48" s="164"/>
      <c r="T48" s="164"/>
      <c r="U48" s="164"/>
    </row>
    <row r="49" spans="1:21" x14ac:dyDescent="0.25">
      <c r="A49" s="114">
        <v>43</v>
      </c>
      <c r="B49" s="164">
        <v>361</v>
      </c>
      <c r="C49" s="164">
        <v>183.9</v>
      </c>
      <c r="D49" s="164">
        <v>124.9</v>
      </c>
      <c r="E49" s="164">
        <v>95.5</v>
      </c>
      <c r="F49" s="164">
        <v>77.8</v>
      </c>
      <c r="G49" s="164">
        <v>66</v>
      </c>
      <c r="H49" s="164">
        <v>57.7</v>
      </c>
      <c r="I49" s="164">
        <v>51.4</v>
      </c>
      <c r="J49" s="164">
        <v>46.5</v>
      </c>
      <c r="K49" s="164">
        <v>42.7</v>
      </c>
      <c r="L49" s="164">
        <v>39.5</v>
      </c>
      <c r="M49" s="164">
        <v>36.9</v>
      </c>
      <c r="N49" s="164">
        <v>34.700000000000003</v>
      </c>
      <c r="O49" s="164">
        <v>32.799999999999997</v>
      </c>
      <c r="P49" s="164">
        <v>31.2</v>
      </c>
      <c r="Q49" s="164">
        <v>29.8</v>
      </c>
      <c r="R49" s="164"/>
      <c r="S49" s="164"/>
      <c r="T49" s="164"/>
      <c r="U49" s="164"/>
    </row>
    <row r="50" spans="1:21" x14ac:dyDescent="0.25">
      <c r="A50" s="114">
        <v>44</v>
      </c>
      <c r="B50" s="164">
        <v>366.4</v>
      </c>
      <c r="C50" s="164">
        <v>186.7</v>
      </c>
      <c r="D50" s="164">
        <v>126.8</v>
      </c>
      <c r="E50" s="164">
        <v>96.9</v>
      </c>
      <c r="F50" s="164">
        <v>79</v>
      </c>
      <c r="G50" s="164">
        <v>67.099999999999994</v>
      </c>
      <c r="H50" s="164">
        <v>58.6</v>
      </c>
      <c r="I50" s="164">
        <v>52.2</v>
      </c>
      <c r="J50" s="164">
        <v>47.3</v>
      </c>
      <c r="K50" s="164">
        <v>43.4</v>
      </c>
      <c r="L50" s="164">
        <v>40.200000000000003</v>
      </c>
      <c r="M50" s="164">
        <v>37.5</v>
      </c>
      <c r="N50" s="164">
        <v>35.299999999999997</v>
      </c>
      <c r="O50" s="164">
        <v>33.4</v>
      </c>
      <c r="P50" s="164">
        <v>31.7</v>
      </c>
      <c r="Q50" s="164"/>
      <c r="R50" s="164"/>
      <c r="S50" s="164"/>
      <c r="T50" s="164"/>
      <c r="U50" s="164"/>
    </row>
    <row r="51" spans="1:21" x14ac:dyDescent="0.25">
      <c r="A51" s="114">
        <v>45</v>
      </c>
      <c r="B51" s="164">
        <v>371.8</v>
      </c>
      <c r="C51" s="164">
        <v>189.5</v>
      </c>
      <c r="D51" s="164">
        <v>128.69999999999999</v>
      </c>
      <c r="E51" s="164">
        <v>98.4</v>
      </c>
      <c r="F51" s="164">
        <v>80.2</v>
      </c>
      <c r="G51" s="164">
        <v>68.099999999999994</v>
      </c>
      <c r="H51" s="164">
        <v>59.5</v>
      </c>
      <c r="I51" s="164">
        <v>53</v>
      </c>
      <c r="J51" s="164">
        <v>48</v>
      </c>
      <c r="K51" s="164">
        <v>44.1</v>
      </c>
      <c r="L51" s="164">
        <v>40.799999999999997</v>
      </c>
      <c r="M51" s="164">
        <v>38.1</v>
      </c>
      <c r="N51" s="164">
        <v>35.9</v>
      </c>
      <c r="O51" s="164">
        <v>33.9</v>
      </c>
      <c r="P51" s="164"/>
      <c r="Q51" s="164"/>
      <c r="R51" s="164"/>
      <c r="S51" s="164"/>
      <c r="T51" s="164"/>
      <c r="U51" s="164"/>
    </row>
    <row r="52" spans="1:21" x14ac:dyDescent="0.25">
      <c r="A52" s="114">
        <v>46</v>
      </c>
      <c r="B52" s="164">
        <v>377.4</v>
      </c>
      <c r="C52" s="164">
        <v>192.3</v>
      </c>
      <c r="D52" s="164">
        <v>130.69999999999999</v>
      </c>
      <c r="E52" s="164">
        <v>99.9</v>
      </c>
      <c r="F52" s="164">
        <v>81.5</v>
      </c>
      <c r="G52" s="164">
        <v>69.2</v>
      </c>
      <c r="H52" s="164">
        <v>60.4</v>
      </c>
      <c r="I52" s="164">
        <v>53.9</v>
      </c>
      <c r="J52" s="164">
        <v>48.8</v>
      </c>
      <c r="K52" s="164">
        <v>44.8</v>
      </c>
      <c r="L52" s="164">
        <v>41.5</v>
      </c>
      <c r="M52" s="164">
        <v>38.799999999999997</v>
      </c>
      <c r="N52" s="164">
        <v>36.5</v>
      </c>
      <c r="O52" s="164"/>
      <c r="P52" s="164"/>
      <c r="Q52" s="164"/>
      <c r="R52" s="164"/>
      <c r="S52" s="164"/>
      <c r="T52" s="164"/>
      <c r="U52" s="164"/>
    </row>
    <row r="53" spans="1:21" x14ac:dyDescent="0.25">
      <c r="A53" s="114">
        <v>47</v>
      </c>
      <c r="B53" s="164">
        <v>383</v>
      </c>
      <c r="C53" s="164">
        <v>195.2</v>
      </c>
      <c r="D53" s="164">
        <v>132.69999999999999</v>
      </c>
      <c r="E53" s="164">
        <v>101.4</v>
      </c>
      <c r="F53" s="164">
        <v>82.7</v>
      </c>
      <c r="G53" s="164">
        <v>70.3</v>
      </c>
      <c r="H53" s="164">
        <v>61.4</v>
      </c>
      <c r="I53" s="164">
        <v>54.8</v>
      </c>
      <c r="J53" s="164">
        <v>49.6</v>
      </c>
      <c r="K53" s="164">
        <v>45.5</v>
      </c>
      <c r="L53" s="164">
        <v>42.2</v>
      </c>
      <c r="M53" s="164">
        <v>39.4</v>
      </c>
      <c r="N53" s="164"/>
      <c r="O53" s="164"/>
      <c r="P53" s="164"/>
      <c r="Q53" s="164"/>
      <c r="R53" s="164"/>
      <c r="S53" s="164"/>
      <c r="T53" s="164"/>
      <c r="U53" s="164"/>
    </row>
    <row r="54" spans="1:21" x14ac:dyDescent="0.25">
      <c r="A54" s="114">
        <v>48</v>
      </c>
      <c r="B54" s="164">
        <v>388.8</v>
      </c>
      <c r="C54" s="164">
        <v>198.2</v>
      </c>
      <c r="D54" s="164">
        <v>134.69999999999999</v>
      </c>
      <c r="E54" s="164">
        <v>103</v>
      </c>
      <c r="F54" s="164">
        <v>84</v>
      </c>
      <c r="G54" s="164">
        <v>71.400000000000006</v>
      </c>
      <c r="H54" s="164">
        <v>62.4</v>
      </c>
      <c r="I54" s="164">
        <v>55.7</v>
      </c>
      <c r="J54" s="164">
        <v>50.5</v>
      </c>
      <c r="K54" s="164">
        <v>46.3</v>
      </c>
      <c r="L54" s="164">
        <v>42.9</v>
      </c>
      <c r="M54" s="164"/>
      <c r="N54" s="164"/>
      <c r="O54" s="164"/>
      <c r="P54" s="164"/>
      <c r="Q54" s="164"/>
      <c r="R54" s="164"/>
      <c r="S54" s="164"/>
      <c r="T54" s="164"/>
      <c r="U54" s="164"/>
    </row>
    <row r="55" spans="1:21" x14ac:dyDescent="0.25">
      <c r="A55" s="114">
        <v>49</v>
      </c>
      <c r="B55" s="164">
        <v>394.6</v>
      </c>
      <c r="C55" s="164">
        <v>201.2</v>
      </c>
      <c r="D55" s="164">
        <v>136.80000000000001</v>
      </c>
      <c r="E55" s="164">
        <v>104.6</v>
      </c>
      <c r="F55" s="164">
        <v>85.4</v>
      </c>
      <c r="G55" s="164">
        <v>72.5</v>
      </c>
      <c r="H55" s="164">
        <v>63.4</v>
      </c>
      <c r="I55" s="164">
        <v>56.6</v>
      </c>
      <c r="J55" s="164">
        <v>51.3</v>
      </c>
      <c r="K55" s="164">
        <v>47.1</v>
      </c>
      <c r="L55" s="164"/>
      <c r="M55" s="164"/>
      <c r="N55" s="164"/>
      <c r="O55" s="164"/>
      <c r="P55" s="164"/>
      <c r="Q55" s="164"/>
      <c r="R55" s="164"/>
      <c r="S55" s="164"/>
      <c r="T55" s="164"/>
      <c r="U55" s="164"/>
    </row>
    <row r="56" spans="1:21" x14ac:dyDescent="0.25">
      <c r="A56" s="114">
        <v>50</v>
      </c>
      <c r="B56" s="164">
        <v>400.6</v>
      </c>
      <c r="C56" s="164">
        <v>204.3</v>
      </c>
      <c r="D56" s="164">
        <v>138.9</v>
      </c>
      <c r="E56" s="164">
        <v>106.3</v>
      </c>
      <c r="F56" s="164">
        <v>86.7</v>
      </c>
      <c r="G56" s="164">
        <v>73.7</v>
      </c>
      <c r="H56" s="164">
        <v>64.400000000000006</v>
      </c>
      <c r="I56" s="164">
        <v>57.5</v>
      </c>
      <c r="J56" s="164">
        <v>52.2</v>
      </c>
      <c r="K56" s="164"/>
      <c r="L56" s="164"/>
      <c r="M56" s="164"/>
      <c r="N56" s="164"/>
      <c r="O56" s="164"/>
      <c r="P56" s="164"/>
      <c r="Q56" s="164"/>
      <c r="R56" s="164"/>
      <c r="S56" s="164"/>
      <c r="T56" s="164"/>
      <c r="U56" s="164"/>
    </row>
    <row r="57" spans="1:21" x14ac:dyDescent="0.25">
      <c r="A57" s="114">
        <v>51</v>
      </c>
      <c r="B57" s="164">
        <v>406.6</v>
      </c>
      <c r="C57" s="164">
        <v>207.4</v>
      </c>
      <c r="D57" s="164">
        <v>141.1</v>
      </c>
      <c r="E57" s="164">
        <v>107.9</v>
      </c>
      <c r="F57" s="164">
        <v>88.1</v>
      </c>
      <c r="G57" s="164">
        <v>74.900000000000006</v>
      </c>
      <c r="H57" s="164">
        <v>65.5</v>
      </c>
      <c r="I57" s="164">
        <v>58.5</v>
      </c>
      <c r="J57" s="164"/>
      <c r="K57" s="164"/>
      <c r="L57" s="164"/>
      <c r="M57" s="164"/>
      <c r="N57" s="164"/>
      <c r="O57" s="164"/>
      <c r="P57" s="164"/>
      <c r="Q57" s="164"/>
      <c r="R57" s="164"/>
      <c r="S57" s="164"/>
      <c r="T57" s="164"/>
      <c r="U57" s="164"/>
    </row>
    <row r="58" spans="1:21" x14ac:dyDescent="0.25">
      <c r="A58" s="114">
        <v>52</v>
      </c>
      <c r="B58" s="164">
        <v>412.8</v>
      </c>
      <c r="C58" s="164">
        <v>210.6</v>
      </c>
      <c r="D58" s="164">
        <v>143.30000000000001</v>
      </c>
      <c r="E58" s="164">
        <v>109.7</v>
      </c>
      <c r="F58" s="164">
        <v>89.5</v>
      </c>
      <c r="G58" s="164">
        <v>76.099999999999994</v>
      </c>
      <c r="H58" s="164">
        <v>66.599999999999994</v>
      </c>
      <c r="I58" s="164"/>
      <c r="J58" s="164"/>
      <c r="K58" s="164"/>
      <c r="L58" s="164"/>
      <c r="M58" s="164"/>
      <c r="N58" s="164"/>
      <c r="O58" s="164"/>
      <c r="P58" s="164"/>
      <c r="Q58" s="164"/>
      <c r="R58" s="164"/>
      <c r="S58" s="164"/>
      <c r="T58" s="164"/>
      <c r="U58" s="164"/>
    </row>
    <row r="59" spans="1:21" x14ac:dyDescent="0.25">
      <c r="A59" s="114">
        <v>53</v>
      </c>
      <c r="B59" s="164">
        <v>419.1</v>
      </c>
      <c r="C59" s="164">
        <v>213.9</v>
      </c>
      <c r="D59" s="164">
        <v>145.6</v>
      </c>
      <c r="E59" s="164">
        <v>111.4</v>
      </c>
      <c r="F59" s="164">
        <v>91</v>
      </c>
      <c r="G59" s="164">
        <v>77.400000000000006</v>
      </c>
      <c r="H59" s="164"/>
      <c r="I59" s="164"/>
      <c r="J59" s="164"/>
      <c r="K59" s="164"/>
      <c r="L59" s="164"/>
      <c r="M59" s="164"/>
      <c r="N59" s="164"/>
      <c r="O59" s="164"/>
      <c r="P59" s="164"/>
      <c r="Q59" s="164"/>
      <c r="R59" s="164"/>
      <c r="S59" s="164"/>
      <c r="T59" s="164"/>
      <c r="U59" s="164"/>
    </row>
    <row r="60" spans="1:21" x14ac:dyDescent="0.25">
      <c r="A60" s="114">
        <v>54</v>
      </c>
      <c r="B60" s="164">
        <v>425.6</v>
      </c>
      <c r="C60" s="164">
        <v>217.3</v>
      </c>
      <c r="D60" s="164">
        <v>147.9</v>
      </c>
      <c r="E60" s="164">
        <v>113.2</v>
      </c>
      <c r="F60" s="164">
        <v>92.5</v>
      </c>
      <c r="G60" s="164"/>
      <c r="H60" s="164"/>
      <c r="I60" s="164"/>
      <c r="J60" s="164"/>
      <c r="K60" s="164"/>
      <c r="L60" s="164"/>
      <c r="M60" s="164"/>
      <c r="N60" s="164"/>
      <c r="O60" s="164"/>
      <c r="P60" s="164"/>
      <c r="Q60" s="164"/>
      <c r="R60" s="164"/>
      <c r="S60" s="164"/>
      <c r="T60" s="164"/>
      <c r="U60" s="164"/>
    </row>
    <row r="61" spans="1:21" x14ac:dyDescent="0.25">
      <c r="A61" s="114">
        <v>55</v>
      </c>
      <c r="B61" s="164">
        <v>432.2</v>
      </c>
      <c r="C61" s="164">
        <v>220.7</v>
      </c>
      <c r="D61" s="164">
        <v>150.19999999999999</v>
      </c>
      <c r="E61" s="164">
        <v>115.1</v>
      </c>
      <c r="F61" s="164"/>
      <c r="G61" s="164"/>
      <c r="H61" s="164"/>
      <c r="I61" s="164"/>
      <c r="J61" s="164"/>
      <c r="K61" s="164"/>
      <c r="L61" s="164"/>
      <c r="M61" s="164"/>
      <c r="N61" s="164"/>
      <c r="O61" s="164"/>
      <c r="P61" s="164"/>
      <c r="Q61" s="164"/>
      <c r="R61" s="164"/>
      <c r="S61" s="164"/>
      <c r="T61" s="164"/>
      <c r="U61" s="164"/>
    </row>
    <row r="62" spans="1:21" x14ac:dyDescent="0.25">
      <c r="A62" s="114">
        <v>56</v>
      </c>
      <c r="B62" s="164">
        <v>439.1</v>
      </c>
      <c r="C62" s="164">
        <v>224.2</v>
      </c>
      <c r="D62" s="164">
        <v>152.69999999999999</v>
      </c>
      <c r="E62" s="164"/>
      <c r="F62" s="164"/>
      <c r="G62" s="164"/>
      <c r="H62" s="164"/>
      <c r="I62" s="164"/>
      <c r="J62" s="164"/>
      <c r="K62" s="164"/>
      <c r="L62" s="164"/>
      <c r="M62" s="164"/>
      <c r="N62" s="164"/>
      <c r="O62" s="164"/>
      <c r="P62" s="164"/>
      <c r="Q62" s="164"/>
      <c r="R62" s="164"/>
      <c r="S62" s="164"/>
      <c r="T62" s="164"/>
      <c r="U62" s="164"/>
    </row>
    <row r="63" spans="1:21" x14ac:dyDescent="0.25">
      <c r="A63" s="114">
        <v>57</v>
      </c>
      <c r="B63" s="164">
        <v>446.2</v>
      </c>
      <c r="C63" s="164">
        <v>227.9</v>
      </c>
      <c r="D63" s="164"/>
      <c r="E63" s="164"/>
      <c r="F63" s="164"/>
      <c r="G63" s="164"/>
      <c r="H63" s="164"/>
      <c r="I63" s="164"/>
      <c r="J63" s="164"/>
      <c r="K63" s="164"/>
      <c r="L63" s="164"/>
      <c r="M63" s="164"/>
      <c r="N63" s="164"/>
      <c r="O63" s="164"/>
      <c r="P63" s="164"/>
      <c r="Q63" s="164"/>
      <c r="R63" s="164"/>
      <c r="S63" s="164"/>
      <c r="T63" s="164"/>
      <c r="U63" s="164"/>
    </row>
    <row r="64" spans="1:21" x14ac:dyDescent="0.25">
      <c r="A64" s="114">
        <v>58</v>
      </c>
      <c r="B64" s="164">
        <v>453.6</v>
      </c>
      <c r="C64" s="164"/>
      <c r="D64" s="164"/>
      <c r="E64" s="164"/>
      <c r="F64" s="164"/>
      <c r="G64" s="164"/>
      <c r="H64" s="164"/>
      <c r="I64" s="164"/>
      <c r="J64" s="164"/>
      <c r="K64" s="164"/>
      <c r="L64" s="164"/>
      <c r="M64" s="164"/>
      <c r="N64" s="164"/>
      <c r="O64" s="164"/>
      <c r="P64" s="164"/>
      <c r="Q64" s="164"/>
      <c r="R64" s="164"/>
      <c r="S64" s="164"/>
      <c r="T64" s="164"/>
      <c r="U64" s="164"/>
    </row>
  </sheetData>
  <sheetProtection algorithmName="SHA-512" hashValue="mDv1FeVRIzgj0KtkB/8vmkVU9Ghc8UWBHSjZLGPjHK0kY1xfFGTOOkcuzQt7yVVyG6MKfz/aNTfwZzSEmoPlqg==" saltValue="WAHhtoIdzaukD3wNbAQjOQ==" spinCount="100000" sheet="1" objects="1" scenarios="1"/>
  <conditionalFormatting sqref="A6:A16 A18:A20">
    <cfRule type="expression" dxfId="457" priority="17" stopIfTrue="1">
      <formula>MOD(ROW(),2)=0</formula>
    </cfRule>
    <cfRule type="expression" dxfId="456" priority="18" stopIfTrue="1">
      <formula>MOD(ROW(),2)&lt;&gt;0</formula>
    </cfRule>
  </conditionalFormatting>
  <conditionalFormatting sqref="B6:U16 B18:U20 C17:U17">
    <cfRule type="expression" dxfId="455" priority="19" stopIfTrue="1">
      <formula>MOD(ROW(),2)=0</formula>
    </cfRule>
    <cfRule type="expression" dxfId="454" priority="20" stopIfTrue="1">
      <formula>MOD(ROW(),2)&lt;&gt;0</formula>
    </cfRule>
  </conditionalFormatting>
  <conditionalFormatting sqref="A17">
    <cfRule type="expression" dxfId="453" priority="9" stopIfTrue="1">
      <formula>MOD(ROW(),2)=0</formula>
    </cfRule>
    <cfRule type="expression" dxfId="452" priority="10" stopIfTrue="1">
      <formula>MOD(ROW(),2)&lt;&gt;0</formula>
    </cfRule>
  </conditionalFormatting>
  <conditionalFormatting sqref="B17">
    <cfRule type="expression" dxfId="451" priority="11" stopIfTrue="1">
      <formula>MOD(ROW(),2)=0</formula>
    </cfRule>
    <cfRule type="expression" dxfId="450" priority="12" stopIfTrue="1">
      <formula>MOD(ROW(),2)&lt;&gt;0</formula>
    </cfRule>
  </conditionalFormatting>
  <conditionalFormatting sqref="A25:A64">
    <cfRule type="expression" dxfId="449" priority="1" stopIfTrue="1">
      <formula>MOD(ROW(),2)=0</formula>
    </cfRule>
    <cfRule type="expression" dxfId="448" priority="2" stopIfTrue="1">
      <formula>MOD(ROW(),2)&lt;&gt;0</formula>
    </cfRule>
  </conditionalFormatting>
  <conditionalFormatting sqref="B25:U64">
    <cfRule type="expression" dxfId="447" priority="3" stopIfTrue="1">
      <formula>MOD(ROW(),2)=0</formula>
    </cfRule>
    <cfRule type="expression" dxfId="4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6"/>
  <dimension ref="A1:U64"/>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x-707</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587</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707</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588</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589</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274.5</v>
      </c>
      <c r="C26" s="164">
        <v>139.80000000000001</v>
      </c>
      <c r="D26" s="164">
        <v>94.9</v>
      </c>
      <c r="E26" s="164">
        <v>72.5</v>
      </c>
      <c r="F26" s="164">
        <v>59</v>
      </c>
      <c r="G26" s="164">
        <v>50.1</v>
      </c>
      <c r="H26" s="164">
        <v>43.7</v>
      </c>
      <c r="I26" s="164">
        <v>38.9</v>
      </c>
      <c r="J26" s="164">
        <v>35.200000000000003</v>
      </c>
      <c r="K26" s="164">
        <v>32.200000000000003</v>
      </c>
      <c r="L26" s="164">
        <v>29.8</v>
      </c>
      <c r="M26" s="164">
        <v>27.8</v>
      </c>
      <c r="N26" s="164">
        <v>26.1</v>
      </c>
      <c r="O26" s="164">
        <v>24.6</v>
      </c>
      <c r="P26" s="164">
        <v>23.4</v>
      </c>
      <c r="Q26" s="164">
        <v>22.3</v>
      </c>
      <c r="R26" s="164">
        <v>21.3</v>
      </c>
      <c r="S26" s="164">
        <v>20.5</v>
      </c>
      <c r="T26" s="164">
        <v>19.7</v>
      </c>
      <c r="U26" s="164">
        <v>19</v>
      </c>
    </row>
    <row r="27" spans="1:21" x14ac:dyDescent="0.25">
      <c r="A27" s="114">
        <v>21</v>
      </c>
      <c r="B27" s="164">
        <v>278.7</v>
      </c>
      <c r="C27" s="164">
        <v>141.9</v>
      </c>
      <c r="D27" s="164">
        <v>96.3</v>
      </c>
      <c r="E27" s="164">
        <v>73.599999999999994</v>
      </c>
      <c r="F27" s="164">
        <v>59.9</v>
      </c>
      <c r="G27" s="164">
        <v>50.8</v>
      </c>
      <c r="H27" s="164">
        <v>44.3</v>
      </c>
      <c r="I27" s="164">
        <v>39.5</v>
      </c>
      <c r="J27" s="164">
        <v>35.700000000000003</v>
      </c>
      <c r="K27" s="164">
        <v>32.700000000000003</v>
      </c>
      <c r="L27" s="164">
        <v>30.2</v>
      </c>
      <c r="M27" s="164">
        <v>28.2</v>
      </c>
      <c r="N27" s="164">
        <v>26.5</v>
      </c>
      <c r="O27" s="164">
        <v>25</v>
      </c>
      <c r="P27" s="164">
        <v>23.7</v>
      </c>
      <c r="Q27" s="164">
        <v>22.6</v>
      </c>
      <c r="R27" s="164">
        <v>21.7</v>
      </c>
      <c r="S27" s="164">
        <v>20.8</v>
      </c>
      <c r="T27" s="164">
        <v>20</v>
      </c>
      <c r="U27" s="164">
        <v>19.3</v>
      </c>
    </row>
    <row r="28" spans="1:21" x14ac:dyDescent="0.25">
      <c r="A28" s="114">
        <v>22</v>
      </c>
      <c r="B28" s="164">
        <v>282.89999999999998</v>
      </c>
      <c r="C28" s="164">
        <v>144</v>
      </c>
      <c r="D28" s="164">
        <v>97.8</v>
      </c>
      <c r="E28" s="164">
        <v>74.7</v>
      </c>
      <c r="F28" s="164">
        <v>60.8</v>
      </c>
      <c r="G28" s="164">
        <v>51.6</v>
      </c>
      <c r="H28" s="164">
        <v>45</v>
      </c>
      <c r="I28" s="164">
        <v>40.1</v>
      </c>
      <c r="J28" s="164">
        <v>36.299999999999997</v>
      </c>
      <c r="K28" s="164">
        <v>33.200000000000003</v>
      </c>
      <c r="L28" s="164">
        <v>30.7</v>
      </c>
      <c r="M28" s="164">
        <v>28.6</v>
      </c>
      <c r="N28" s="164">
        <v>26.9</v>
      </c>
      <c r="O28" s="164">
        <v>25.4</v>
      </c>
      <c r="P28" s="164">
        <v>24.1</v>
      </c>
      <c r="Q28" s="164">
        <v>23</v>
      </c>
      <c r="R28" s="164">
        <v>22</v>
      </c>
      <c r="S28" s="164">
        <v>21.1</v>
      </c>
      <c r="T28" s="164">
        <v>20.3</v>
      </c>
      <c r="U28" s="164">
        <v>19.600000000000001</v>
      </c>
    </row>
    <row r="29" spans="1:21" x14ac:dyDescent="0.25">
      <c r="A29" s="114">
        <v>23</v>
      </c>
      <c r="B29" s="164">
        <v>287.10000000000002</v>
      </c>
      <c r="C29" s="164">
        <v>146.19999999999999</v>
      </c>
      <c r="D29" s="164">
        <v>99.2</v>
      </c>
      <c r="E29" s="164">
        <v>75.8</v>
      </c>
      <c r="F29" s="164">
        <v>61.7</v>
      </c>
      <c r="G29" s="164">
        <v>52.4</v>
      </c>
      <c r="H29" s="164">
        <v>45.7</v>
      </c>
      <c r="I29" s="164">
        <v>40.700000000000003</v>
      </c>
      <c r="J29" s="164">
        <v>36.799999999999997</v>
      </c>
      <c r="K29" s="164">
        <v>33.700000000000003</v>
      </c>
      <c r="L29" s="164">
        <v>31.2</v>
      </c>
      <c r="M29" s="164">
        <v>29.1</v>
      </c>
      <c r="N29" s="164">
        <v>27.3</v>
      </c>
      <c r="O29" s="164">
        <v>25.8</v>
      </c>
      <c r="P29" s="164">
        <v>24.5</v>
      </c>
      <c r="Q29" s="164">
        <v>23.3</v>
      </c>
      <c r="R29" s="164">
        <v>22.3</v>
      </c>
      <c r="S29" s="164">
        <v>21.4</v>
      </c>
      <c r="T29" s="164">
        <v>20.6</v>
      </c>
      <c r="U29" s="164">
        <v>19.899999999999999</v>
      </c>
    </row>
    <row r="30" spans="1:21" x14ac:dyDescent="0.25">
      <c r="A30" s="114">
        <v>24</v>
      </c>
      <c r="B30" s="164">
        <v>291.39999999999998</v>
      </c>
      <c r="C30" s="164">
        <v>148.4</v>
      </c>
      <c r="D30" s="164">
        <v>100.7</v>
      </c>
      <c r="E30" s="164">
        <v>76.900000000000006</v>
      </c>
      <c r="F30" s="164">
        <v>62.7</v>
      </c>
      <c r="G30" s="164">
        <v>53.1</v>
      </c>
      <c r="H30" s="164">
        <v>46.4</v>
      </c>
      <c r="I30" s="164">
        <v>41.3</v>
      </c>
      <c r="J30" s="164">
        <v>37.4</v>
      </c>
      <c r="K30" s="164">
        <v>34.200000000000003</v>
      </c>
      <c r="L30" s="164">
        <v>31.6</v>
      </c>
      <c r="M30" s="164">
        <v>29.5</v>
      </c>
      <c r="N30" s="164">
        <v>27.7</v>
      </c>
      <c r="O30" s="164">
        <v>26.2</v>
      </c>
      <c r="P30" s="164">
        <v>24.8</v>
      </c>
      <c r="Q30" s="164">
        <v>23.7</v>
      </c>
      <c r="R30" s="164">
        <v>22.7</v>
      </c>
      <c r="S30" s="164">
        <v>21.8</v>
      </c>
      <c r="T30" s="164">
        <v>21</v>
      </c>
      <c r="U30" s="164">
        <v>20.2</v>
      </c>
    </row>
    <row r="31" spans="1:21" x14ac:dyDescent="0.25">
      <c r="A31" s="114">
        <v>25</v>
      </c>
      <c r="B31" s="164">
        <v>295.8</v>
      </c>
      <c r="C31" s="164">
        <v>150.6</v>
      </c>
      <c r="D31" s="164">
        <v>102.2</v>
      </c>
      <c r="E31" s="164">
        <v>78.099999999999994</v>
      </c>
      <c r="F31" s="164">
        <v>63.6</v>
      </c>
      <c r="G31" s="164">
        <v>53.9</v>
      </c>
      <c r="H31" s="164">
        <v>47.1</v>
      </c>
      <c r="I31" s="164">
        <v>41.9</v>
      </c>
      <c r="J31" s="164">
        <v>37.9</v>
      </c>
      <c r="K31" s="164">
        <v>34.700000000000003</v>
      </c>
      <c r="L31" s="164">
        <v>32.1</v>
      </c>
      <c r="M31" s="164">
        <v>29.9</v>
      </c>
      <c r="N31" s="164">
        <v>28.1</v>
      </c>
      <c r="O31" s="164">
        <v>26.6</v>
      </c>
      <c r="P31" s="164">
        <v>25.2</v>
      </c>
      <c r="Q31" s="164">
        <v>24</v>
      </c>
      <c r="R31" s="164">
        <v>23</v>
      </c>
      <c r="S31" s="164">
        <v>22.1</v>
      </c>
      <c r="T31" s="164">
        <v>21.3</v>
      </c>
      <c r="U31" s="164">
        <v>20.5</v>
      </c>
    </row>
    <row r="32" spans="1:21" x14ac:dyDescent="0.25">
      <c r="A32" s="114">
        <v>26</v>
      </c>
      <c r="B32" s="164">
        <v>300.2</v>
      </c>
      <c r="C32" s="164">
        <v>152.9</v>
      </c>
      <c r="D32" s="164">
        <v>103.8</v>
      </c>
      <c r="E32" s="164">
        <v>79.3</v>
      </c>
      <c r="F32" s="164">
        <v>64.5</v>
      </c>
      <c r="G32" s="164">
        <v>54.8</v>
      </c>
      <c r="H32" s="164">
        <v>47.8</v>
      </c>
      <c r="I32" s="164">
        <v>42.5</v>
      </c>
      <c r="J32" s="164">
        <v>38.5</v>
      </c>
      <c r="K32" s="164">
        <v>35.200000000000003</v>
      </c>
      <c r="L32" s="164">
        <v>32.6</v>
      </c>
      <c r="M32" s="164">
        <v>30.4</v>
      </c>
      <c r="N32" s="164">
        <v>28.5</v>
      </c>
      <c r="O32" s="164">
        <v>27</v>
      </c>
      <c r="P32" s="164">
        <v>25.6</v>
      </c>
      <c r="Q32" s="164">
        <v>24.4</v>
      </c>
      <c r="R32" s="164">
        <v>23.4</v>
      </c>
      <c r="S32" s="164">
        <v>22.4</v>
      </c>
      <c r="T32" s="164">
        <v>21.6</v>
      </c>
      <c r="U32" s="164">
        <v>20.9</v>
      </c>
    </row>
    <row r="33" spans="1:21" x14ac:dyDescent="0.25">
      <c r="A33" s="114">
        <v>27</v>
      </c>
      <c r="B33" s="164">
        <v>304.7</v>
      </c>
      <c r="C33" s="164">
        <v>155.19999999999999</v>
      </c>
      <c r="D33" s="164">
        <v>105.3</v>
      </c>
      <c r="E33" s="164">
        <v>80.400000000000006</v>
      </c>
      <c r="F33" s="164">
        <v>65.5</v>
      </c>
      <c r="G33" s="164">
        <v>55.6</v>
      </c>
      <c r="H33" s="164">
        <v>48.5</v>
      </c>
      <c r="I33" s="164">
        <v>43.2</v>
      </c>
      <c r="J33" s="164">
        <v>39.1</v>
      </c>
      <c r="K33" s="164">
        <v>35.799999999999997</v>
      </c>
      <c r="L33" s="164">
        <v>33.1</v>
      </c>
      <c r="M33" s="164">
        <v>30.9</v>
      </c>
      <c r="N33" s="164">
        <v>29</v>
      </c>
      <c r="O33" s="164">
        <v>27.4</v>
      </c>
      <c r="P33" s="164">
        <v>26</v>
      </c>
      <c r="Q33" s="164">
        <v>24.8</v>
      </c>
      <c r="R33" s="164">
        <v>23.7</v>
      </c>
      <c r="S33" s="164">
        <v>22.8</v>
      </c>
      <c r="T33" s="164">
        <v>21.9</v>
      </c>
      <c r="U33" s="164">
        <v>21.2</v>
      </c>
    </row>
    <row r="34" spans="1:21" x14ac:dyDescent="0.25">
      <c r="A34" s="114">
        <v>28</v>
      </c>
      <c r="B34" s="164">
        <v>309.3</v>
      </c>
      <c r="C34" s="164">
        <v>157.5</v>
      </c>
      <c r="D34" s="164">
        <v>106.9</v>
      </c>
      <c r="E34" s="164">
        <v>81.599999999999994</v>
      </c>
      <c r="F34" s="164">
        <v>66.5</v>
      </c>
      <c r="G34" s="164">
        <v>56.4</v>
      </c>
      <c r="H34" s="164">
        <v>49.2</v>
      </c>
      <c r="I34" s="164">
        <v>43.8</v>
      </c>
      <c r="J34" s="164">
        <v>39.700000000000003</v>
      </c>
      <c r="K34" s="164">
        <v>36.299999999999997</v>
      </c>
      <c r="L34" s="164">
        <v>33.6</v>
      </c>
      <c r="M34" s="164">
        <v>31.3</v>
      </c>
      <c r="N34" s="164">
        <v>29.4</v>
      </c>
      <c r="O34" s="164">
        <v>27.8</v>
      </c>
      <c r="P34" s="164">
        <v>26.4</v>
      </c>
      <c r="Q34" s="164">
        <v>25.1</v>
      </c>
      <c r="R34" s="164">
        <v>24.1</v>
      </c>
      <c r="S34" s="164">
        <v>23.1</v>
      </c>
      <c r="T34" s="164">
        <v>22.3</v>
      </c>
      <c r="U34" s="164">
        <v>21.5</v>
      </c>
    </row>
    <row r="35" spans="1:21" x14ac:dyDescent="0.25">
      <c r="A35" s="114">
        <v>29</v>
      </c>
      <c r="B35" s="164">
        <v>313.89999999999998</v>
      </c>
      <c r="C35" s="164">
        <v>159.80000000000001</v>
      </c>
      <c r="D35" s="164">
        <v>108.5</v>
      </c>
      <c r="E35" s="164">
        <v>82.9</v>
      </c>
      <c r="F35" s="164">
        <v>67.5</v>
      </c>
      <c r="G35" s="164">
        <v>57.3</v>
      </c>
      <c r="H35" s="164">
        <v>50</v>
      </c>
      <c r="I35" s="164">
        <v>44.5</v>
      </c>
      <c r="J35" s="164">
        <v>40.299999999999997</v>
      </c>
      <c r="K35" s="164">
        <v>36.9</v>
      </c>
      <c r="L35" s="164">
        <v>34.1</v>
      </c>
      <c r="M35" s="164">
        <v>31.8</v>
      </c>
      <c r="N35" s="164">
        <v>29.9</v>
      </c>
      <c r="O35" s="164">
        <v>28.2</v>
      </c>
      <c r="P35" s="164">
        <v>26.8</v>
      </c>
      <c r="Q35" s="164">
        <v>25.5</v>
      </c>
      <c r="R35" s="164">
        <v>24.4</v>
      </c>
      <c r="S35" s="164">
        <v>23.5</v>
      </c>
      <c r="T35" s="164">
        <v>22.6</v>
      </c>
      <c r="U35" s="164">
        <v>21.8</v>
      </c>
    </row>
    <row r="36" spans="1:21" x14ac:dyDescent="0.25">
      <c r="A36" s="114">
        <v>30</v>
      </c>
      <c r="B36" s="164">
        <v>318.60000000000002</v>
      </c>
      <c r="C36" s="164">
        <v>162.19999999999999</v>
      </c>
      <c r="D36" s="164">
        <v>110.1</v>
      </c>
      <c r="E36" s="164">
        <v>84.1</v>
      </c>
      <c r="F36" s="164">
        <v>68.5</v>
      </c>
      <c r="G36" s="164">
        <v>58.1</v>
      </c>
      <c r="H36" s="164">
        <v>50.7</v>
      </c>
      <c r="I36" s="164">
        <v>45.2</v>
      </c>
      <c r="J36" s="164">
        <v>40.9</v>
      </c>
      <c r="K36" s="164">
        <v>37.4</v>
      </c>
      <c r="L36" s="164">
        <v>34.6</v>
      </c>
      <c r="M36" s="164">
        <v>32.299999999999997</v>
      </c>
      <c r="N36" s="164">
        <v>30.3</v>
      </c>
      <c r="O36" s="164">
        <v>28.6</v>
      </c>
      <c r="P36" s="164">
        <v>27.2</v>
      </c>
      <c r="Q36" s="164">
        <v>25.9</v>
      </c>
      <c r="R36" s="164">
        <v>24.8</v>
      </c>
      <c r="S36" s="164">
        <v>23.8</v>
      </c>
      <c r="T36" s="164">
        <v>23</v>
      </c>
      <c r="U36" s="164">
        <v>22.2</v>
      </c>
    </row>
    <row r="37" spans="1:21" x14ac:dyDescent="0.25">
      <c r="A37" s="114">
        <v>31</v>
      </c>
      <c r="B37" s="164">
        <v>323.3</v>
      </c>
      <c r="C37" s="164">
        <v>164.6</v>
      </c>
      <c r="D37" s="164">
        <v>111.8</v>
      </c>
      <c r="E37" s="164">
        <v>85.4</v>
      </c>
      <c r="F37" s="164">
        <v>69.5</v>
      </c>
      <c r="G37" s="164">
        <v>59</v>
      </c>
      <c r="H37" s="164">
        <v>51.5</v>
      </c>
      <c r="I37" s="164">
        <v>45.8</v>
      </c>
      <c r="J37" s="164">
        <v>41.5</v>
      </c>
      <c r="K37" s="164">
        <v>38</v>
      </c>
      <c r="L37" s="164">
        <v>35.1</v>
      </c>
      <c r="M37" s="164">
        <v>32.799999999999997</v>
      </c>
      <c r="N37" s="164">
        <v>30.8</v>
      </c>
      <c r="O37" s="164">
        <v>29.1</v>
      </c>
      <c r="P37" s="164">
        <v>27.6</v>
      </c>
      <c r="Q37" s="164">
        <v>26.3</v>
      </c>
      <c r="R37" s="164">
        <v>25.2</v>
      </c>
      <c r="S37" s="164">
        <v>24.2</v>
      </c>
      <c r="T37" s="164">
        <v>23.3</v>
      </c>
      <c r="U37" s="164">
        <v>22.5</v>
      </c>
    </row>
    <row r="38" spans="1:21" x14ac:dyDescent="0.25">
      <c r="A38" s="114">
        <v>32</v>
      </c>
      <c r="B38" s="164">
        <v>328.1</v>
      </c>
      <c r="C38" s="164">
        <v>167.1</v>
      </c>
      <c r="D38" s="164">
        <v>113.4</v>
      </c>
      <c r="E38" s="164">
        <v>86.6</v>
      </c>
      <c r="F38" s="164">
        <v>70.599999999999994</v>
      </c>
      <c r="G38" s="164">
        <v>59.9</v>
      </c>
      <c r="H38" s="164">
        <v>52.2</v>
      </c>
      <c r="I38" s="164">
        <v>46.5</v>
      </c>
      <c r="J38" s="164">
        <v>42.1</v>
      </c>
      <c r="K38" s="164">
        <v>38.6</v>
      </c>
      <c r="L38" s="164">
        <v>35.700000000000003</v>
      </c>
      <c r="M38" s="164">
        <v>33.299999999999997</v>
      </c>
      <c r="N38" s="164">
        <v>31.2</v>
      </c>
      <c r="O38" s="164">
        <v>29.5</v>
      </c>
      <c r="P38" s="164">
        <v>28</v>
      </c>
      <c r="Q38" s="164">
        <v>26.7</v>
      </c>
      <c r="R38" s="164">
        <v>25.6</v>
      </c>
      <c r="S38" s="164">
        <v>24.6</v>
      </c>
      <c r="T38" s="164">
        <v>23.7</v>
      </c>
      <c r="U38" s="164">
        <v>22.9</v>
      </c>
    </row>
    <row r="39" spans="1:21" x14ac:dyDescent="0.25">
      <c r="A39" s="114">
        <v>33</v>
      </c>
      <c r="B39" s="164">
        <v>333</v>
      </c>
      <c r="C39" s="164">
        <v>169.6</v>
      </c>
      <c r="D39" s="164">
        <v>115.1</v>
      </c>
      <c r="E39" s="164">
        <v>87.9</v>
      </c>
      <c r="F39" s="164">
        <v>71.599999999999994</v>
      </c>
      <c r="G39" s="164">
        <v>60.8</v>
      </c>
      <c r="H39" s="164">
        <v>53</v>
      </c>
      <c r="I39" s="164">
        <v>47.2</v>
      </c>
      <c r="J39" s="164">
        <v>42.7</v>
      </c>
      <c r="K39" s="164">
        <v>39.1</v>
      </c>
      <c r="L39" s="164">
        <v>36.200000000000003</v>
      </c>
      <c r="M39" s="164">
        <v>33.799999999999997</v>
      </c>
      <c r="N39" s="164">
        <v>31.7</v>
      </c>
      <c r="O39" s="164">
        <v>30</v>
      </c>
      <c r="P39" s="164">
        <v>28.4</v>
      </c>
      <c r="Q39" s="164">
        <v>27.1</v>
      </c>
      <c r="R39" s="164">
        <v>26</v>
      </c>
      <c r="S39" s="164">
        <v>24.9</v>
      </c>
      <c r="T39" s="164">
        <v>24</v>
      </c>
      <c r="U39" s="164">
        <v>23.2</v>
      </c>
    </row>
    <row r="40" spans="1:21" x14ac:dyDescent="0.25">
      <c r="A40" s="114">
        <v>34</v>
      </c>
      <c r="B40" s="164">
        <v>337.9</v>
      </c>
      <c r="C40" s="164">
        <v>172.1</v>
      </c>
      <c r="D40" s="164">
        <v>116.8</v>
      </c>
      <c r="E40" s="164">
        <v>89.2</v>
      </c>
      <c r="F40" s="164">
        <v>72.7</v>
      </c>
      <c r="G40" s="164">
        <v>61.7</v>
      </c>
      <c r="H40" s="164">
        <v>53.8</v>
      </c>
      <c r="I40" s="164">
        <v>47.9</v>
      </c>
      <c r="J40" s="164">
        <v>43.4</v>
      </c>
      <c r="K40" s="164">
        <v>39.700000000000003</v>
      </c>
      <c r="L40" s="164">
        <v>36.799999999999997</v>
      </c>
      <c r="M40" s="164">
        <v>34.299999999999997</v>
      </c>
      <c r="N40" s="164">
        <v>32.200000000000003</v>
      </c>
      <c r="O40" s="164">
        <v>30.4</v>
      </c>
      <c r="P40" s="164">
        <v>28.9</v>
      </c>
      <c r="Q40" s="164">
        <v>27.5</v>
      </c>
      <c r="R40" s="164">
        <v>26.4</v>
      </c>
      <c r="S40" s="164">
        <v>25.3</v>
      </c>
      <c r="T40" s="164">
        <v>24.4</v>
      </c>
      <c r="U40" s="164">
        <v>23.6</v>
      </c>
    </row>
    <row r="41" spans="1:21" x14ac:dyDescent="0.25">
      <c r="A41" s="114">
        <v>35</v>
      </c>
      <c r="B41" s="164">
        <v>342.9</v>
      </c>
      <c r="C41" s="164">
        <v>174.6</v>
      </c>
      <c r="D41" s="164">
        <v>118.6</v>
      </c>
      <c r="E41" s="164">
        <v>90.6</v>
      </c>
      <c r="F41" s="164">
        <v>73.8</v>
      </c>
      <c r="G41" s="164">
        <v>62.6</v>
      </c>
      <c r="H41" s="164">
        <v>54.6</v>
      </c>
      <c r="I41" s="164">
        <v>48.7</v>
      </c>
      <c r="J41" s="164">
        <v>44</v>
      </c>
      <c r="K41" s="164">
        <v>40.299999999999997</v>
      </c>
      <c r="L41" s="164">
        <v>37.299999999999997</v>
      </c>
      <c r="M41" s="164">
        <v>34.799999999999997</v>
      </c>
      <c r="N41" s="164">
        <v>32.700000000000003</v>
      </c>
      <c r="O41" s="164">
        <v>30.9</v>
      </c>
      <c r="P41" s="164">
        <v>29.3</v>
      </c>
      <c r="Q41" s="164">
        <v>28</v>
      </c>
      <c r="R41" s="164">
        <v>26.8</v>
      </c>
      <c r="S41" s="164">
        <v>25.7</v>
      </c>
      <c r="T41" s="164">
        <v>24.8</v>
      </c>
      <c r="U41" s="164">
        <v>24</v>
      </c>
    </row>
    <row r="42" spans="1:21" x14ac:dyDescent="0.25">
      <c r="A42" s="114">
        <v>36</v>
      </c>
      <c r="B42" s="164">
        <v>348</v>
      </c>
      <c r="C42" s="164">
        <v>177.2</v>
      </c>
      <c r="D42" s="164">
        <v>120.3</v>
      </c>
      <c r="E42" s="164">
        <v>91.9</v>
      </c>
      <c r="F42" s="164">
        <v>74.900000000000006</v>
      </c>
      <c r="G42" s="164">
        <v>63.5</v>
      </c>
      <c r="H42" s="164">
        <v>55.4</v>
      </c>
      <c r="I42" s="164">
        <v>49.4</v>
      </c>
      <c r="J42" s="164">
        <v>44.7</v>
      </c>
      <c r="K42" s="164">
        <v>40.9</v>
      </c>
      <c r="L42" s="164">
        <v>37.9</v>
      </c>
      <c r="M42" s="164">
        <v>35.299999999999997</v>
      </c>
      <c r="N42" s="164">
        <v>33.200000000000003</v>
      </c>
      <c r="O42" s="164">
        <v>31.4</v>
      </c>
      <c r="P42" s="164">
        <v>29.8</v>
      </c>
      <c r="Q42" s="164">
        <v>28.4</v>
      </c>
      <c r="R42" s="164">
        <v>27.2</v>
      </c>
      <c r="S42" s="164">
        <v>26.1</v>
      </c>
      <c r="T42" s="164">
        <v>25.2</v>
      </c>
      <c r="U42" s="164">
        <v>24.4</v>
      </c>
    </row>
    <row r="43" spans="1:21" x14ac:dyDescent="0.25">
      <c r="A43" s="114">
        <v>37</v>
      </c>
      <c r="B43" s="164">
        <v>353.1</v>
      </c>
      <c r="C43" s="164">
        <v>179.8</v>
      </c>
      <c r="D43" s="164">
        <v>122.1</v>
      </c>
      <c r="E43" s="164">
        <v>93.3</v>
      </c>
      <c r="F43" s="164">
        <v>76</v>
      </c>
      <c r="G43" s="164">
        <v>64.5</v>
      </c>
      <c r="H43" s="164">
        <v>56.3</v>
      </c>
      <c r="I43" s="164">
        <v>50.1</v>
      </c>
      <c r="J43" s="164">
        <v>45.4</v>
      </c>
      <c r="K43" s="164">
        <v>41.6</v>
      </c>
      <c r="L43" s="164">
        <v>38.4</v>
      </c>
      <c r="M43" s="164">
        <v>35.9</v>
      </c>
      <c r="N43" s="164">
        <v>33.700000000000003</v>
      </c>
      <c r="O43" s="164">
        <v>31.8</v>
      </c>
      <c r="P43" s="164">
        <v>30.2</v>
      </c>
      <c r="Q43" s="164">
        <v>28.9</v>
      </c>
      <c r="R43" s="164">
        <v>27.6</v>
      </c>
      <c r="S43" s="164">
        <v>26.6</v>
      </c>
      <c r="T43" s="164">
        <v>25.6</v>
      </c>
      <c r="U43" s="164">
        <v>24.7</v>
      </c>
    </row>
    <row r="44" spans="1:21" x14ac:dyDescent="0.25">
      <c r="A44" s="114">
        <v>38</v>
      </c>
      <c r="B44" s="164">
        <v>358.3</v>
      </c>
      <c r="C44" s="164">
        <v>182.5</v>
      </c>
      <c r="D44" s="164">
        <v>123.9</v>
      </c>
      <c r="E44" s="164">
        <v>94.7</v>
      </c>
      <c r="F44" s="164">
        <v>77.099999999999994</v>
      </c>
      <c r="G44" s="164">
        <v>65.400000000000006</v>
      </c>
      <c r="H44" s="164">
        <v>57.1</v>
      </c>
      <c r="I44" s="164">
        <v>50.9</v>
      </c>
      <c r="J44" s="164">
        <v>46</v>
      </c>
      <c r="K44" s="164">
        <v>42.2</v>
      </c>
      <c r="L44" s="164">
        <v>39</v>
      </c>
      <c r="M44" s="164">
        <v>36.4</v>
      </c>
      <c r="N44" s="164">
        <v>34.200000000000003</v>
      </c>
      <c r="O44" s="164">
        <v>32.299999999999997</v>
      </c>
      <c r="P44" s="164">
        <v>30.7</v>
      </c>
      <c r="Q44" s="164">
        <v>29.3</v>
      </c>
      <c r="R44" s="164">
        <v>28.1</v>
      </c>
      <c r="S44" s="164">
        <v>27</v>
      </c>
      <c r="T44" s="164">
        <v>26</v>
      </c>
      <c r="U44" s="164">
        <v>25.2</v>
      </c>
    </row>
    <row r="45" spans="1:21" x14ac:dyDescent="0.25">
      <c r="A45" s="114">
        <v>39</v>
      </c>
      <c r="B45" s="164">
        <v>363.6</v>
      </c>
      <c r="C45" s="164">
        <v>185.2</v>
      </c>
      <c r="D45" s="164">
        <v>125.8</v>
      </c>
      <c r="E45" s="164">
        <v>96.1</v>
      </c>
      <c r="F45" s="164">
        <v>78.3</v>
      </c>
      <c r="G45" s="164">
        <v>66.400000000000006</v>
      </c>
      <c r="H45" s="164">
        <v>58</v>
      </c>
      <c r="I45" s="164">
        <v>51.6</v>
      </c>
      <c r="J45" s="164">
        <v>46.7</v>
      </c>
      <c r="K45" s="164">
        <v>42.8</v>
      </c>
      <c r="L45" s="164">
        <v>39.6</v>
      </c>
      <c r="M45" s="164">
        <v>37</v>
      </c>
      <c r="N45" s="164">
        <v>34.799999999999997</v>
      </c>
      <c r="O45" s="164">
        <v>32.9</v>
      </c>
      <c r="P45" s="164">
        <v>31.2</v>
      </c>
      <c r="Q45" s="164">
        <v>29.8</v>
      </c>
      <c r="R45" s="164">
        <v>28.5</v>
      </c>
      <c r="S45" s="164">
        <v>27.4</v>
      </c>
      <c r="T45" s="164">
        <v>26.4</v>
      </c>
      <c r="U45" s="164">
        <v>25.6</v>
      </c>
    </row>
    <row r="46" spans="1:21" x14ac:dyDescent="0.25">
      <c r="A46" s="114">
        <v>40</v>
      </c>
      <c r="B46" s="164">
        <v>369</v>
      </c>
      <c r="C46" s="164">
        <v>187.9</v>
      </c>
      <c r="D46" s="164">
        <v>127.6</v>
      </c>
      <c r="E46" s="164">
        <v>97.5</v>
      </c>
      <c r="F46" s="164">
        <v>79.400000000000006</v>
      </c>
      <c r="G46" s="164">
        <v>67.400000000000006</v>
      </c>
      <c r="H46" s="164">
        <v>58.8</v>
      </c>
      <c r="I46" s="164">
        <v>52.4</v>
      </c>
      <c r="J46" s="164">
        <v>47.5</v>
      </c>
      <c r="K46" s="164">
        <v>43.5</v>
      </c>
      <c r="L46" s="164">
        <v>40.200000000000003</v>
      </c>
      <c r="M46" s="164">
        <v>37.6</v>
      </c>
      <c r="N46" s="164">
        <v>35.299999999999997</v>
      </c>
      <c r="O46" s="164">
        <v>33.4</v>
      </c>
      <c r="P46" s="164">
        <v>31.7</v>
      </c>
      <c r="Q46" s="164">
        <v>30.3</v>
      </c>
      <c r="R46" s="164">
        <v>29</v>
      </c>
      <c r="S46" s="164">
        <v>27.9</v>
      </c>
      <c r="T46" s="164">
        <v>26.9</v>
      </c>
      <c r="U46" s="164"/>
    </row>
    <row r="47" spans="1:21" x14ac:dyDescent="0.25">
      <c r="A47" s="114">
        <v>41</v>
      </c>
      <c r="B47" s="164">
        <v>374.4</v>
      </c>
      <c r="C47" s="164">
        <v>190.7</v>
      </c>
      <c r="D47" s="164">
        <v>129.5</v>
      </c>
      <c r="E47" s="164">
        <v>98.9</v>
      </c>
      <c r="F47" s="164">
        <v>80.599999999999994</v>
      </c>
      <c r="G47" s="164">
        <v>68.400000000000006</v>
      </c>
      <c r="H47" s="164">
        <v>59.7</v>
      </c>
      <c r="I47" s="164">
        <v>53.2</v>
      </c>
      <c r="J47" s="164">
        <v>48.2</v>
      </c>
      <c r="K47" s="164">
        <v>44.2</v>
      </c>
      <c r="L47" s="164">
        <v>40.9</v>
      </c>
      <c r="M47" s="164">
        <v>38.200000000000003</v>
      </c>
      <c r="N47" s="164">
        <v>35.9</v>
      </c>
      <c r="O47" s="164">
        <v>33.9</v>
      </c>
      <c r="P47" s="164">
        <v>32.200000000000003</v>
      </c>
      <c r="Q47" s="164">
        <v>30.8</v>
      </c>
      <c r="R47" s="164">
        <v>29.5</v>
      </c>
      <c r="S47" s="164">
        <v>28.3</v>
      </c>
      <c r="T47" s="164"/>
      <c r="U47" s="164"/>
    </row>
    <row r="48" spans="1:21" x14ac:dyDescent="0.25">
      <c r="A48" s="114">
        <v>42</v>
      </c>
      <c r="B48" s="164">
        <v>379.9</v>
      </c>
      <c r="C48" s="164">
        <v>193.5</v>
      </c>
      <c r="D48" s="164">
        <v>131.4</v>
      </c>
      <c r="E48" s="164">
        <v>100.4</v>
      </c>
      <c r="F48" s="164">
        <v>81.8</v>
      </c>
      <c r="G48" s="164">
        <v>69.5</v>
      </c>
      <c r="H48" s="164">
        <v>60.6</v>
      </c>
      <c r="I48" s="164">
        <v>54</v>
      </c>
      <c r="J48" s="164">
        <v>48.9</v>
      </c>
      <c r="K48" s="164">
        <v>44.9</v>
      </c>
      <c r="L48" s="164">
        <v>41.5</v>
      </c>
      <c r="M48" s="164">
        <v>38.799999999999997</v>
      </c>
      <c r="N48" s="164">
        <v>36.4</v>
      </c>
      <c r="O48" s="164">
        <v>34.5</v>
      </c>
      <c r="P48" s="164">
        <v>32.799999999999997</v>
      </c>
      <c r="Q48" s="164">
        <v>31.3</v>
      </c>
      <c r="R48" s="164">
        <v>30</v>
      </c>
      <c r="S48" s="164"/>
      <c r="T48" s="164"/>
      <c r="U48" s="164"/>
    </row>
    <row r="49" spans="1:21" x14ac:dyDescent="0.25">
      <c r="A49" s="114">
        <v>43</v>
      </c>
      <c r="B49" s="164">
        <v>385.5</v>
      </c>
      <c r="C49" s="164">
        <v>196.4</v>
      </c>
      <c r="D49" s="164">
        <v>133.4</v>
      </c>
      <c r="E49" s="164">
        <v>101.9</v>
      </c>
      <c r="F49" s="164">
        <v>83.1</v>
      </c>
      <c r="G49" s="164">
        <v>70.5</v>
      </c>
      <c r="H49" s="164">
        <v>61.6</v>
      </c>
      <c r="I49" s="164">
        <v>54.9</v>
      </c>
      <c r="J49" s="164">
        <v>49.7</v>
      </c>
      <c r="K49" s="164">
        <v>45.6</v>
      </c>
      <c r="L49" s="164">
        <v>42.2</v>
      </c>
      <c r="M49" s="164">
        <v>39.4</v>
      </c>
      <c r="N49" s="164">
        <v>37</v>
      </c>
      <c r="O49" s="164">
        <v>35</v>
      </c>
      <c r="P49" s="164">
        <v>33.299999999999997</v>
      </c>
      <c r="Q49" s="164">
        <v>31.8</v>
      </c>
      <c r="R49" s="164"/>
      <c r="S49" s="164"/>
      <c r="T49" s="164"/>
      <c r="U49" s="164"/>
    </row>
    <row r="50" spans="1:21" x14ac:dyDescent="0.25">
      <c r="A50" s="114">
        <v>44</v>
      </c>
      <c r="B50" s="164">
        <v>391.2</v>
      </c>
      <c r="C50" s="164">
        <v>199.3</v>
      </c>
      <c r="D50" s="164">
        <v>135.4</v>
      </c>
      <c r="E50" s="164">
        <v>103.5</v>
      </c>
      <c r="F50" s="164">
        <v>84.3</v>
      </c>
      <c r="G50" s="164">
        <v>71.599999999999994</v>
      </c>
      <c r="H50" s="164">
        <v>62.5</v>
      </c>
      <c r="I50" s="164">
        <v>55.7</v>
      </c>
      <c r="J50" s="164">
        <v>50.5</v>
      </c>
      <c r="K50" s="164">
        <v>46.3</v>
      </c>
      <c r="L50" s="164">
        <v>42.9</v>
      </c>
      <c r="M50" s="164">
        <v>40</v>
      </c>
      <c r="N50" s="164">
        <v>37.6</v>
      </c>
      <c r="O50" s="164">
        <v>35.6</v>
      </c>
      <c r="P50" s="164">
        <v>33.9</v>
      </c>
      <c r="Q50" s="164"/>
      <c r="R50" s="164"/>
      <c r="S50" s="164"/>
      <c r="T50" s="164"/>
      <c r="U50" s="164"/>
    </row>
    <row r="51" spans="1:21" x14ac:dyDescent="0.25">
      <c r="A51" s="114">
        <v>45</v>
      </c>
      <c r="B51" s="164">
        <v>396.9</v>
      </c>
      <c r="C51" s="164">
        <v>202.3</v>
      </c>
      <c r="D51" s="164">
        <v>137.4</v>
      </c>
      <c r="E51" s="164">
        <v>105</v>
      </c>
      <c r="F51" s="164">
        <v>85.6</v>
      </c>
      <c r="G51" s="164">
        <v>72.7</v>
      </c>
      <c r="H51" s="164">
        <v>63.5</v>
      </c>
      <c r="I51" s="164">
        <v>56.6</v>
      </c>
      <c r="J51" s="164">
        <v>51.3</v>
      </c>
      <c r="K51" s="164">
        <v>47</v>
      </c>
      <c r="L51" s="164">
        <v>43.6</v>
      </c>
      <c r="M51" s="164">
        <v>40.700000000000003</v>
      </c>
      <c r="N51" s="164">
        <v>38.299999999999997</v>
      </c>
      <c r="O51" s="164">
        <v>36.200000000000003</v>
      </c>
      <c r="P51" s="164"/>
      <c r="Q51" s="164"/>
      <c r="R51" s="164"/>
      <c r="S51" s="164"/>
      <c r="T51" s="164"/>
      <c r="U51" s="164"/>
    </row>
    <row r="52" spans="1:21" x14ac:dyDescent="0.25">
      <c r="A52" s="114">
        <v>46</v>
      </c>
      <c r="B52" s="164">
        <v>402.7</v>
      </c>
      <c r="C52" s="164">
        <v>205.2</v>
      </c>
      <c r="D52" s="164">
        <v>139.5</v>
      </c>
      <c r="E52" s="164">
        <v>106.6</v>
      </c>
      <c r="F52" s="164">
        <v>86.9</v>
      </c>
      <c r="G52" s="164">
        <v>73.8</v>
      </c>
      <c r="H52" s="164">
        <v>64.5</v>
      </c>
      <c r="I52" s="164">
        <v>57.5</v>
      </c>
      <c r="J52" s="164">
        <v>52.1</v>
      </c>
      <c r="K52" s="164">
        <v>47.8</v>
      </c>
      <c r="L52" s="164">
        <v>44.3</v>
      </c>
      <c r="M52" s="164">
        <v>41.4</v>
      </c>
      <c r="N52" s="164">
        <v>38.9</v>
      </c>
      <c r="O52" s="164"/>
      <c r="P52" s="164"/>
      <c r="Q52" s="164"/>
      <c r="R52" s="164"/>
      <c r="S52" s="164"/>
      <c r="T52" s="164"/>
      <c r="U52" s="164"/>
    </row>
    <row r="53" spans="1:21" x14ac:dyDescent="0.25">
      <c r="A53" s="114">
        <v>47</v>
      </c>
      <c r="B53" s="164">
        <v>408.6</v>
      </c>
      <c r="C53" s="164">
        <v>208.3</v>
      </c>
      <c r="D53" s="164">
        <v>141.5</v>
      </c>
      <c r="E53" s="164">
        <v>108.2</v>
      </c>
      <c r="F53" s="164">
        <v>88.3</v>
      </c>
      <c r="G53" s="164">
        <v>75</v>
      </c>
      <c r="H53" s="164">
        <v>65.5</v>
      </c>
      <c r="I53" s="164">
        <v>58.4</v>
      </c>
      <c r="J53" s="164">
        <v>52.9</v>
      </c>
      <c r="K53" s="164">
        <v>48.6</v>
      </c>
      <c r="L53" s="164">
        <v>45</v>
      </c>
      <c r="M53" s="164">
        <v>42.1</v>
      </c>
      <c r="N53" s="164"/>
      <c r="O53" s="164"/>
      <c r="P53" s="164"/>
      <c r="Q53" s="164"/>
      <c r="R53" s="164"/>
      <c r="S53" s="164"/>
      <c r="T53" s="164"/>
      <c r="U53" s="164"/>
    </row>
    <row r="54" spans="1:21" x14ac:dyDescent="0.25">
      <c r="A54" s="114">
        <v>48</v>
      </c>
      <c r="B54" s="164">
        <v>414.6</v>
      </c>
      <c r="C54" s="164">
        <v>211.4</v>
      </c>
      <c r="D54" s="164">
        <v>143.69999999999999</v>
      </c>
      <c r="E54" s="164">
        <v>109.9</v>
      </c>
      <c r="F54" s="164">
        <v>89.6</v>
      </c>
      <c r="G54" s="164">
        <v>76.099999999999994</v>
      </c>
      <c r="H54" s="164">
        <v>66.5</v>
      </c>
      <c r="I54" s="164">
        <v>59.4</v>
      </c>
      <c r="J54" s="164">
        <v>53.8</v>
      </c>
      <c r="K54" s="164">
        <v>49.4</v>
      </c>
      <c r="L54" s="164">
        <v>45.8</v>
      </c>
      <c r="M54" s="164"/>
      <c r="N54" s="164"/>
      <c r="O54" s="164"/>
      <c r="P54" s="164"/>
      <c r="Q54" s="164"/>
      <c r="R54" s="164"/>
      <c r="S54" s="164"/>
      <c r="T54" s="164"/>
      <c r="U54" s="164"/>
    </row>
    <row r="55" spans="1:21" x14ac:dyDescent="0.25">
      <c r="A55" s="114">
        <v>49</v>
      </c>
      <c r="B55" s="164">
        <v>420.7</v>
      </c>
      <c r="C55" s="164">
        <v>214.5</v>
      </c>
      <c r="D55" s="164">
        <v>145.80000000000001</v>
      </c>
      <c r="E55" s="164">
        <v>111.5</v>
      </c>
      <c r="F55" s="164">
        <v>91</v>
      </c>
      <c r="G55" s="164">
        <v>77.3</v>
      </c>
      <c r="H55" s="164">
        <v>67.599999999999994</v>
      </c>
      <c r="I55" s="164">
        <v>60.3</v>
      </c>
      <c r="J55" s="164">
        <v>54.7</v>
      </c>
      <c r="K55" s="164">
        <v>50.2</v>
      </c>
      <c r="L55" s="164"/>
      <c r="M55" s="164"/>
      <c r="N55" s="164"/>
      <c r="O55" s="164"/>
      <c r="P55" s="164"/>
      <c r="Q55" s="164"/>
      <c r="R55" s="164"/>
      <c r="S55" s="164"/>
      <c r="T55" s="164"/>
      <c r="U55" s="164"/>
    </row>
    <row r="56" spans="1:21" x14ac:dyDescent="0.25">
      <c r="A56" s="114">
        <v>50</v>
      </c>
      <c r="B56" s="164">
        <v>426.9</v>
      </c>
      <c r="C56" s="164">
        <v>217.7</v>
      </c>
      <c r="D56" s="164">
        <v>148</v>
      </c>
      <c r="E56" s="164">
        <v>113.3</v>
      </c>
      <c r="F56" s="164">
        <v>92.4</v>
      </c>
      <c r="G56" s="164">
        <v>78.599999999999994</v>
      </c>
      <c r="H56" s="164">
        <v>68.7</v>
      </c>
      <c r="I56" s="164">
        <v>61.3</v>
      </c>
      <c r="J56" s="164">
        <v>55.6</v>
      </c>
      <c r="K56" s="164"/>
      <c r="L56" s="164"/>
      <c r="M56" s="164"/>
      <c r="N56" s="164"/>
      <c r="O56" s="164"/>
      <c r="P56" s="164"/>
      <c r="Q56" s="164"/>
      <c r="R56" s="164"/>
      <c r="S56" s="164"/>
      <c r="T56" s="164"/>
      <c r="U56" s="164"/>
    </row>
    <row r="57" spans="1:21" x14ac:dyDescent="0.25">
      <c r="A57" s="114">
        <v>51</v>
      </c>
      <c r="B57" s="164">
        <v>433.2</v>
      </c>
      <c r="C57" s="164">
        <v>221</v>
      </c>
      <c r="D57" s="164">
        <v>150.30000000000001</v>
      </c>
      <c r="E57" s="164">
        <v>115</v>
      </c>
      <c r="F57" s="164">
        <v>93.9</v>
      </c>
      <c r="G57" s="164">
        <v>79.8</v>
      </c>
      <c r="H57" s="164">
        <v>69.8</v>
      </c>
      <c r="I57" s="164">
        <v>62.3</v>
      </c>
      <c r="J57" s="164"/>
      <c r="K57" s="164"/>
      <c r="L57" s="164"/>
      <c r="M57" s="164"/>
      <c r="N57" s="164"/>
      <c r="O57" s="164"/>
      <c r="P57" s="164"/>
      <c r="Q57" s="164"/>
      <c r="R57" s="164"/>
      <c r="S57" s="164"/>
      <c r="T57" s="164"/>
      <c r="U57" s="164"/>
    </row>
    <row r="58" spans="1:21" x14ac:dyDescent="0.25">
      <c r="A58" s="114">
        <v>52</v>
      </c>
      <c r="B58" s="164">
        <v>439.6</v>
      </c>
      <c r="C58" s="164">
        <v>224.3</v>
      </c>
      <c r="D58" s="164">
        <v>152.6</v>
      </c>
      <c r="E58" s="164">
        <v>116.8</v>
      </c>
      <c r="F58" s="164">
        <v>95.3</v>
      </c>
      <c r="G58" s="164">
        <v>81.099999999999994</v>
      </c>
      <c r="H58" s="164">
        <v>70.900000000000006</v>
      </c>
      <c r="I58" s="164"/>
      <c r="J58" s="164"/>
      <c r="K58" s="164"/>
      <c r="L58" s="164"/>
      <c r="M58" s="164"/>
      <c r="N58" s="164"/>
      <c r="O58" s="164"/>
      <c r="P58" s="164"/>
      <c r="Q58" s="164"/>
      <c r="R58" s="164"/>
      <c r="S58" s="164"/>
      <c r="T58" s="164"/>
      <c r="U58" s="164"/>
    </row>
    <row r="59" spans="1:21" x14ac:dyDescent="0.25">
      <c r="A59" s="114">
        <v>53</v>
      </c>
      <c r="B59" s="164">
        <v>446.1</v>
      </c>
      <c r="C59" s="164">
        <v>227.7</v>
      </c>
      <c r="D59" s="164">
        <v>154.9</v>
      </c>
      <c r="E59" s="164">
        <v>118.6</v>
      </c>
      <c r="F59" s="164">
        <v>96.8</v>
      </c>
      <c r="G59" s="164">
        <v>82.4</v>
      </c>
      <c r="H59" s="164"/>
      <c r="I59" s="164"/>
      <c r="J59" s="164"/>
      <c r="K59" s="164"/>
      <c r="L59" s="164"/>
      <c r="M59" s="164"/>
      <c r="N59" s="164"/>
      <c r="O59" s="164"/>
      <c r="P59" s="164"/>
      <c r="Q59" s="164"/>
      <c r="R59" s="164"/>
      <c r="S59" s="164"/>
      <c r="T59" s="164"/>
      <c r="U59" s="164"/>
    </row>
    <row r="60" spans="1:21" x14ac:dyDescent="0.25">
      <c r="A60" s="114">
        <v>54</v>
      </c>
      <c r="B60" s="164">
        <v>452.8</v>
      </c>
      <c r="C60" s="164">
        <v>231.1</v>
      </c>
      <c r="D60" s="164">
        <v>157.30000000000001</v>
      </c>
      <c r="E60" s="164">
        <v>120.4</v>
      </c>
      <c r="F60" s="164">
        <v>98.4</v>
      </c>
      <c r="G60" s="164"/>
      <c r="H60" s="164"/>
      <c r="I60" s="164"/>
      <c r="J60" s="164"/>
      <c r="K60" s="164"/>
      <c r="L60" s="164"/>
      <c r="M60" s="164"/>
      <c r="N60" s="164"/>
      <c r="O60" s="164"/>
      <c r="P60" s="164"/>
      <c r="Q60" s="164"/>
      <c r="R60" s="164"/>
      <c r="S60" s="164"/>
      <c r="T60" s="164"/>
      <c r="U60" s="164"/>
    </row>
    <row r="61" spans="1:21" x14ac:dyDescent="0.25">
      <c r="A61" s="114">
        <v>55</v>
      </c>
      <c r="B61" s="164">
        <v>459.5</v>
      </c>
      <c r="C61" s="164">
        <v>234.6</v>
      </c>
      <c r="D61" s="164">
        <v>159.69999999999999</v>
      </c>
      <c r="E61" s="164">
        <v>122.3</v>
      </c>
      <c r="F61" s="164"/>
      <c r="G61" s="164"/>
      <c r="H61" s="164"/>
      <c r="I61" s="164"/>
      <c r="J61" s="164"/>
      <c r="K61" s="164"/>
      <c r="L61" s="164"/>
      <c r="M61" s="164"/>
      <c r="N61" s="164"/>
      <c r="O61" s="164"/>
      <c r="P61" s="164"/>
      <c r="Q61" s="164"/>
      <c r="R61" s="164"/>
      <c r="S61" s="164"/>
      <c r="T61" s="164"/>
      <c r="U61" s="164"/>
    </row>
    <row r="62" spans="1:21" x14ac:dyDescent="0.25">
      <c r="A62" s="114">
        <v>56</v>
      </c>
      <c r="B62" s="164">
        <v>466.5</v>
      </c>
      <c r="C62" s="164">
        <v>238.3</v>
      </c>
      <c r="D62" s="164">
        <v>162.19999999999999</v>
      </c>
      <c r="E62" s="164"/>
      <c r="F62" s="164"/>
      <c r="G62" s="164"/>
      <c r="H62" s="164"/>
      <c r="I62" s="164"/>
      <c r="J62" s="164"/>
      <c r="K62" s="164"/>
      <c r="L62" s="164"/>
      <c r="M62" s="164"/>
      <c r="N62" s="164"/>
      <c r="O62" s="164"/>
      <c r="P62" s="164"/>
      <c r="Q62" s="164"/>
      <c r="R62" s="164"/>
      <c r="S62" s="164"/>
      <c r="T62" s="164"/>
      <c r="U62" s="164"/>
    </row>
    <row r="63" spans="1:21" x14ac:dyDescent="0.25">
      <c r="A63" s="114">
        <v>57</v>
      </c>
      <c r="B63" s="164">
        <v>473.8</v>
      </c>
      <c r="C63" s="164">
        <v>242</v>
      </c>
      <c r="D63" s="164"/>
      <c r="E63" s="164"/>
      <c r="F63" s="164"/>
      <c r="G63" s="164"/>
      <c r="H63" s="164"/>
      <c r="I63" s="164"/>
      <c r="J63" s="164"/>
      <c r="K63" s="164"/>
      <c r="L63" s="164"/>
      <c r="M63" s="164"/>
      <c r="N63" s="164"/>
      <c r="O63" s="164"/>
      <c r="P63" s="164"/>
      <c r="Q63" s="164"/>
      <c r="R63" s="164"/>
      <c r="S63" s="164"/>
      <c r="T63" s="164"/>
      <c r="U63" s="164"/>
    </row>
    <row r="64" spans="1:21" x14ac:dyDescent="0.25">
      <c r="A64" s="114">
        <v>58</v>
      </c>
      <c r="B64" s="164">
        <v>481.3</v>
      </c>
      <c r="C64" s="164"/>
      <c r="D64" s="164"/>
      <c r="E64" s="164"/>
      <c r="F64" s="164"/>
      <c r="G64" s="164"/>
      <c r="H64" s="164"/>
      <c r="I64" s="164"/>
      <c r="J64" s="164"/>
      <c r="K64" s="164"/>
      <c r="L64" s="164"/>
      <c r="M64" s="164"/>
      <c r="N64" s="164"/>
      <c r="O64" s="164"/>
      <c r="P64" s="164"/>
      <c r="Q64" s="164"/>
      <c r="R64" s="164"/>
      <c r="S64" s="164"/>
      <c r="T64" s="164"/>
      <c r="U64" s="164"/>
    </row>
  </sheetData>
  <sheetProtection algorithmName="SHA-512" hashValue="ZHFXcA6XLPnEbFHBWDpbUeZOTXzojKSkgg8Rc+S4cp3hrdfaQEwoTXWKP1sIqgHfnhom8wue6D8z8zGnukN8/g==" saltValue="UdsPqjnQB+hpajdQic5HOA==" spinCount="100000" sheet="1" objects="1" scenarios="1"/>
  <conditionalFormatting sqref="A6:A20">
    <cfRule type="expression" dxfId="445" priority="15" stopIfTrue="1">
      <formula>MOD(ROW(),2)=0</formula>
    </cfRule>
    <cfRule type="expression" dxfId="444" priority="16" stopIfTrue="1">
      <formula>MOD(ROW(),2)&lt;&gt;0</formula>
    </cfRule>
  </conditionalFormatting>
  <conditionalFormatting sqref="B6:U19 C20:U20">
    <cfRule type="expression" dxfId="443" priority="17" stopIfTrue="1">
      <formula>MOD(ROW(),2)=0</formula>
    </cfRule>
    <cfRule type="expression" dxfId="442" priority="18" stopIfTrue="1">
      <formula>MOD(ROW(),2)&lt;&gt;0</formula>
    </cfRule>
  </conditionalFormatting>
  <conditionalFormatting sqref="B20">
    <cfRule type="expression" dxfId="441" priority="9" stopIfTrue="1">
      <formula>MOD(ROW(),2)=0</formula>
    </cfRule>
    <cfRule type="expression" dxfId="440" priority="10" stopIfTrue="1">
      <formula>MOD(ROW(),2)&lt;&gt;0</formula>
    </cfRule>
  </conditionalFormatting>
  <conditionalFormatting sqref="A25:A64">
    <cfRule type="expression" dxfId="439" priority="1" stopIfTrue="1">
      <formula>MOD(ROW(),2)=0</formula>
    </cfRule>
    <cfRule type="expression" dxfId="438" priority="2" stopIfTrue="1">
      <formula>MOD(ROW(),2)&lt;&gt;0</formula>
    </cfRule>
  </conditionalFormatting>
  <conditionalFormatting sqref="B25:U64">
    <cfRule type="expression" dxfId="437" priority="3" stopIfTrue="1">
      <formula>MOD(ROW(),2)=0</formula>
    </cfRule>
    <cfRule type="expression" dxfId="4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dimension ref="A1:H65"/>
  <sheetViews>
    <sheetView showGridLines="0" zoomScale="85" zoomScaleNormal="85" workbookViewId="0"/>
  </sheetViews>
  <sheetFormatPr defaultColWidth="10" defaultRowHeight="13.2" x14ac:dyDescent="0.25"/>
  <cols>
    <col min="1" max="1" width="31.5546875" style="27" customWidth="1"/>
    <col min="2" max="4" width="22.5546875" style="27" customWidth="1"/>
    <col min="5" max="16384" width="10" style="27"/>
  </cols>
  <sheetData>
    <row r="1" spans="1:8" ht="21" x14ac:dyDescent="0.4">
      <c r="A1" s="53" t="s">
        <v>4</v>
      </c>
      <c r="B1" s="54"/>
      <c r="C1" s="54"/>
      <c r="D1" s="54"/>
      <c r="E1" s="54"/>
      <c r="F1" s="54"/>
      <c r="G1" s="54"/>
      <c r="H1" s="54"/>
    </row>
    <row r="2" spans="1:8" ht="15.6" x14ac:dyDescent="0.3">
      <c r="A2" s="55" t="str">
        <f>IF(title="&gt; Enter workbook title here","Enter workbook title in Cover sheet",title)</f>
        <v>TPS_S - Consolidated Factor Spreadsheet</v>
      </c>
      <c r="B2" s="56"/>
      <c r="C2" s="56"/>
      <c r="D2" s="56"/>
      <c r="E2" s="56"/>
      <c r="F2" s="56"/>
      <c r="G2" s="56"/>
      <c r="H2" s="56"/>
    </row>
    <row r="3" spans="1:8" ht="15.6" x14ac:dyDescent="0.3">
      <c r="A3" s="57" t="str">
        <f>TABLE_FACTOR_TYPE&amp;" - x-"&amp;TABLE_SERIES_NUMBER</f>
        <v>CETV - x-205</v>
      </c>
      <c r="B3" s="56"/>
      <c r="C3" s="56"/>
      <c r="D3" s="56"/>
      <c r="E3" s="56"/>
      <c r="F3" s="56"/>
      <c r="G3" s="56"/>
      <c r="H3" s="56"/>
    </row>
    <row r="4" spans="1:8" x14ac:dyDescent="0.25">
      <c r="A4" s="58"/>
    </row>
    <row r="6" spans="1:8" x14ac:dyDescent="0.25">
      <c r="A6" s="87" t="s">
        <v>24</v>
      </c>
      <c r="B6" s="89" t="s">
        <v>26</v>
      </c>
      <c r="C6" s="89"/>
      <c r="D6" s="89"/>
    </row>
    <row r="7" spans="1:8" x14ac:dyDescent="0.25">
      <c r="A7" s="88" t="s">
        <v>16</v>
      </c>
      <c r="B7" s="90" t="s">
        <v>46</v>
      </c>
      <c r="C7" s="90"/>
      <c r="D7" s="90"/>
    </row>
    <row r="8" spans="1:8" x14ac:dyDescent="0.25">
      <c r="A8" s="88" t="s">
        <v>49</v>
      </c>
      <c r="B8" s="90" t="s">
        <v>47</v>
      </c>
      <c r="C8" s="90"/>
      <c r="D8" s="90"/>
    </row>
    <row r="9" spans="1:8" x14ac:dyDescent="0.25">
      <c r="A9" s="88" t="s">
        <v>17</v>
      </c>
      <c r="B9" s="90" t="s">
        <v>271</v>
      </c>
      <c r="C9" s="90"/>
      <c r="D9" s="90"/>
    </row>
    <row r="10" spans="1:8" ht="26.4" x14ac:dyDescent="0.25">
      <c r="A10" s="88" t="s">
        <v>2</v>
      </c>
      <c r="B10" s="90" t="s">
        <v>290</v>
      </c>
      <c r="C10" s="90"/>
      <c r="D10" s="90"/>
    </row>
    <row r="11" spans="1:8" x14ac:dyDescent="0.25">
      <c r="A11" s="88" t="s">
        <v>23</v>
      </c>
      <c r="B11" s="90" t="s">
        <v>284</v>
      </c>
      <c r="C11" s="90"/>
      <c r="D11" s="90"/>
    </row>
    <row r="12" spans="1:8" x14ac:dyDescent="0.25">
      <c r="A12" s="88" t="s">
        <v>266</v>
      </c>
      <c r="B12" s="90" t="s">
        <v>274</v>
      </c>
      <c r="C12" s="90"/>
      <c r="D12" s="90"/>
    </row>
    <row r="13" spans="1:8" x14ac:dyDescent="0.25">
      <c r="A13" s="88" t="s">
        <v>52</v>
      </c>
      <c r="B13" s="90">
        <v>0</v>
      </c>
      <c r="C13" s="90"/>
      <c r="D13" s="90"/>
    </row>
    <row r="14" spans="1:8" x14ac:dyDescent="0.25">
      <c r="A14" s="88" t="s">
        <v>18</v>
      </c>
      <c r="B14" s="90">
        <v>205</v>
      </c>
      <c r="C14" s="90"/>
      <c r="D14" s="90"/>
    </row>
    <row r="15" spans="1:8" x14ac:dyDescent="0.25">
      <c r="A15" s="88" t="s">
        <v>53</v>
      </c>
      <c r="B15" s="90" t="s">
        <v>291</v>
      </c>
      <c r="C15" s="90"/>
      <c r="D15" s="90"/>
    </row>
    <row r="16" spans="1:8" x14ac:dyDescent="0.25">
      <c r="A16" s="88" t="s">
        <v>54</v>
      </c>
      <c r="B16" s="90" t="s">
        <v>292</v>
      </c>
      <c r="C16" s="90"/>
      <c r="D16" s="90"/>
    </row>
    <row r="17" spans="1:4" ht="52.8" x14ac:dyDescent="0.25">
      <c r="A17" s="88" t="s">
        <v>1131</v>
      </c>
      <c r="B17" s="90" t="s">
        <v>1125</v>
      </c>
      <c r="C17" s="90"/>
      <c r="D17" s="90"/>
    </row>
    <row r="18" spans="1:4" x14ac:dyDescent="0.25">
      <c r="A18" s="88" t="s">
        <v>19</v>
      </c>
      <c r="B18" s="181">
        <v>45072</v>
      </c>
      <c r="C18" s="90"/>
      <c r="D18" s="90"/>
    </row>
    <row r="19" spans="1:4" ht="26.4" x14ac:dyDescent="0.25">
      <c r="A19" s="88" t="s">
        <v>20</v>
      </c>
      <c r="B19" s="181">
        <v>45014</v>
      </c>
      <c r="C19" s="90"/>
      <c r="D19" s="90"/>
    </row>
    <row r="20" spans="1:4" x14ac:dyDescent="0.25">
      <c r="A20" s="88" t="s">
        <v>264</v>
      </c>
      <c r="B20" s="123" t="s">
        <v>1126</v>
      </c>
      <c r="C20" s="90"/>
      <c r="D20" s="90"/>
    </row>
    <row r="22" spans="1:4" x14ac:dyDescent="0.25">
      <c r="B22" s="117" t="str">
        <f>HYPERLINK("#'Factor List'!A1","Back to Factor List")</f>
        <v>Back to Factor List</v>
      </c>
    </row>
    <row r="25" spans="1:4" ht="26.4" x14ac:dyDescent="0.25">
      <c r="A25" s="113" t="s">
        <v>277</v>
      </c>
      <c r="B25" s="113" t="s">
        <v>278</v>
      </c>
      <c r="C25" s="113" t="s">
        <v>280</v>
      </c>
      <c r="D25" s="113" t="s">
        <v>282</v>
      </c>
    </row>
    <row r="26" spans="1:4" x14ac:dyDescent="0.25">
      <c r="A26" s="114">
        <v>20</v>
      </c>
      <c r="B26" s="115">
        <v>9.6999999999999993</v>
      </c>
      <c r="C26" s="115">
        <v>1.27</v>
      </c>
      <c r="D26" s="115">
        <v>0</v>
      </c>
    </row>
    <row r="27" spans="1:4" x14ac:dyDescent="0.25">
      <c r="A27" s="114">
        <v>21</v>
      </c>
      <c r="B27" s="115">
        <v>9.84</v>
      </c>
      <c r="C27" s="115">
        <v>1.29</v>
      </c>
      <c r="D27" s="115">
        <v>0</v>
      </c>
    </row>
    <row r="28" spans="1:4" x14ac:dyDescent="0.25">
      <c r="A28" s="114">
        <v>22</v>
      </c>
      <c r="B28" s="115">
        <v>9.99</v>
      </c>
      <c r="C28" s="115">
        <v>1.3</v>
      </c>
      <c r="D28" s="115">
        <v>0</v>
      </c>
    </row>
    <row r="29" spans="1:4" x14ac:dyDescent="0.25">
      <c r="A29" s="114">
        <v>23</v>
      </c>
      <c r="B29" s="115">
        <v>10.130000000000001</v>
      </c>
      <c r="C29" s="115">
        <v>1.32</v>
      </c>
      <c r="D29" s="115">
        <v>0</v>
      </c>
    </row>
    <row r="30" spans="1:4" x14ac:dyDescent="0.25">
      <c r="A30" s="114">
        <v>24</v>
      </c>
      <c r="B30" s="115">
        <v>10.28</v>
      </c>
      <c r="C30" s="115">
        <v>1.34</v>
      </c>
      <c r="D30" s="115">
        <v>0</v>
      </c>
    </row>
    <row r="31" spans="1:4" x14ac:dyDescent="0.25">
      <c r="A31" s="114">
        <v>25</v>
      </c>
      <c r="B31" s="115">
        <v>10.43</v>
      </c>
      <c r="C31" s="115">
        <v>1.36</v>
      </c>
      <c r="D31" s="115">
        <v>0</v>
      </c>
    </row>
    <row r="32" spans="1:4" x14ac:dyDescent="0.25">
      <c r="A32" s="114">
        <v>26</v>
      </c>
      <c r="B32" s="115">
        <v>10.58</v>
      </c>
      <c r="C32" s="115">
        <v>1.39</v>
      </c>
      <c r="D32" s="115">
        <v>0</v>
      </c>
    </row>
    <row r="33" spans="1:4" x14ac:dyDescent="0.25">
      <c r="A33" s="114">
        <v>27</v>
      </c>
      <c r="B33" s="115">
        <v>10.73</v>
      </c>
      <c r="C33" s="115">
        <v>1.41</v>
      </c>
      <c r="D33" s="115">
        <v>0</v>
      </c>
    </row>
    <row r="34" spans="1:4" x14ac:dyDescent="0.25">
      <c r="A34" s="114">
        <v>28</v>
      </c>
      <c r="B34" s="115">
        <v>10.89</v>
      </c>
      <c r="C34" s="115">
        <v>1.43</v>
      </c>
      <c r="D34" s="115">
        <v>0</v>
      </c>
    </row>
    <row r="35" spans="1:4" x14ac:dyDescent="0.25">
      <c r="A35" s="114">
        <v>29</v>
      </c>
      <c r="B35" s="115">
        <v>11.05</v>
      </c>
      <c r="C35" s="115">
        <v>1.45</v>
      </c>
      <c r="D35" s="115">
        <v>0</v>
      </c>
    </row>
    <row r="36" spans="1:4" x14ac:dyDescent="0.25">
      <c r="A36" s="114">
        <v>30</v>
      </c>
      <c r="B36" s="115">
        <v>11.21</v>
      </c>
      <c r="C36" s="115">
        <v>1.47</v>
      </c>
      <c r="D36" s="115">
        <v>0</v>
      </c>
    </row>
    <row r="37" spans="1:4" x14ac:dyDescent="0.25">
      <c r="A37" s="114">
        <v>31</v>
      </c>
      <c r="B37" s="115">
        <v>11.37</v>
      </c>
      <c r="C37" s="115">
        <v>1.49</v>
      </c>
      <c r="D37" s="115">
        <v>0</v>
      </c>
    </row>
    <row r="38" spans="1:4" x14ac:dyDescent="0.25">
      <c r="A38" s="114">
        <v>32</v>
      </c>
      <c r="B38" s="115">
        <v>11.54</v>
      </c>
      <c r="C38" s="115">
        <v>1.51</v>
      </c>
      <c r="D38" s="115">
        <v>0</v>
      </c>
    </row>
    <row r="39" spans="1:4" x14ac:dyDescent="0.25">
      <c r="A39" s="114">
        <v>33</v>
      </c>
      <c r="B39" s="115">
        <v>11.7</v>
      </c>
      <c r="C39" s="115">
        <v>1.53</v>
      </c>
      <c r="D39" s="115">
        <v>0</v>
      </c>
    </row>
    <row r="40" spans="1:4" x14ac:dyDescent="0.25">
      <c r="A40" s="114">
        <v>34</v>
      </c>
      <c r="B40" s="115">
        <v>11.88</v>
      </c>
      <c r="C40" s="115">
        <v>1.54</v>
      </c>
      <c r="D40" s="115">
        <v>0</v>
      </c>
    </row>
    <row r="41" spans="1:4" x14ac:dyDescent="0.25">
      <c r="A41" s="114">
        <v>35</v>
      </c>
      <c r="B41" s="115">
        <v>12.05</v>
      </c>
      <c r="C41" s="115">
        <v>1.56</v>
      </c>
      <c r="D41" s="115">
        <v>0</v>
      </c>
    </row>
    <row r="42" spans="1:4" x14ac:dyDescent="0.25">
      <c r="A42" s="114">
        <v>36</v>
      </c>
      <c r="B42" s="115">
        <v>12.23</v>
      </c>
      <c r="C42" s="115">
        <v>1.58</v>
      </c>
      <c r="D42" s="115">
        <v>0</v>
      </c>
    </row>
    <row r="43" spans="1:4" x14ac:dyDescent="0.25">
      <c r="A43" s="114">
        <v>37</v>
      </c>
      <c r="B43" s="115">
        <v>12.41</v>
      </c>
      <c r="C43" s="115">
        <v>1.6</v>
      </c>
      <c r="D43" s="115">
        <v>0</v>
      </c>
    </row>
    <row r="44" spans="1:4" x14ac:dyDescent="0.25">
      <c r="A44" s="114">
        <v>38</v>
      </c>
      <c r="B44" s="115">
        <v>12.59</v>
      </c>
      <c r="C44" s="115">
        <v>1.62</v>
      </c>
      <c r="D44" s="115">
        <v>0</v>
      </c>
    </row>
    <row r="45" spans="1:4" x14ac:dyDescent="0.25">
      <c r="A45" s="114">
        <v>39</v>
      </c>
      <c r="B45" s="115">
        <v>12.77</v>
      </c>
      <c r="C45" s="115">
        <v>1.64</v>
      </c>
      <c r="D45" s="115">
        <v>0</v>
      </c>
    </row>
    <row r="46" spans="1:4" x14ac:dyDescent="0.25">
      <c r="A46" s="114">
        <v>40</v>
      </c>
      <c r="B46" s="115">
        <v>12.96</v>
      </c>
      <c r="C46" s="115">
        <v>1.66</v>
      </c>
      <c r="D46" s="115">
        <v>0</v>
      </c>
    </row>
    <row r="47" spans="1:4" x14ac:dyDescent="0.25">
      <c r="A47" s="114">
        <v>41</v>
      </c>
      <c r="B47" s="115">
        <v>13.15</v>
      </c>
      <c r="C47" s="115">
        <v>1.67</v>
      </c>
      <c r="D47" s="115">
        <v>0</v>
      </c>
    </row>
    <row r="48" spans="1:4" x14ac:dyDescent="0.25">
      <c r="A48" s="114">
        <v>42</v>
      </c>
      <c r="B48" s="115">
        <v>13.35</v>
      </c>
      <c r="C48" s="115">
        <v>1.69</v>
      </c>
      <c r="D48" s="115">
        <v>0</v>
      </c>
    </row>
    <row r="49" spans="1:4" x14ac:dyDescent="0.25">
      <c r="A49" s="114">
        <v>43</v>
      </c>
      <c r="B49" s="115">
        <v>13.54</v>
      </c>
      <c r="C49" s="115">
        <v>1.71</v>
      </c>
      <c r="D49" s="115">
        <v>0</v>
      </c>
    </row>
    <row r="50" spans="1:4" x14ac:dyDescent="0.25">
      <c r="A50" s="114">
        <v>44</v>
      </c>
      <c r="B50" s="115">
        <v>13.75</v>
      </c>
      <c r="C50" s="115">
        <v>1.73</v>
      </c>
      <c r="D50" s="115">
        <v>0</v>
      </c>
    </row>
    <row r="51" spans="1:4" x14ac:dyDescent="0.25">
      <c r="A51" s="114">
        <v>45</v>
      </c>
      <c r="B51" s="115">
        <v>13.95</v>
      </c>
      <c r="C51" s="115">
        <v>1.74</v>
      </c>
      <c r="D51" s="115">
        <v>0</v>
      </c>
    </row>
    <row r="52" spans="1:4" x14ac:dyDescent="0.25">
      <c r="A52" s="114">
        <v>46</v>
      </c>
      <c r="B52" s="115">
        <v>14.16</v>
      </c>
      <c r="C52" s="115">
        <v>1.76</v>
      </c>
      <c r="D52" s="115">
        <v>0</v>
      </c>
    </row>
    <row r="53" spans="1:4" x14ac:dyDescent="0.25">
      <c r="A53" s="114">
        <v>47</v>
      </c>
      <c r="B53" s="115">
        <v>14.37</v>
      </c>
      <c r="C53" s="115">
        <v>1.77</v>
      </c>
      <c r="D53" s="115">
        <v>0</v>
      </c>
    </row>
    <row r="54" spans="1:4" x14ac:dyDescent="0.25">
      <c r="A54" s="114">
        <v>48</v>
      </c>
      <c r="B54" s="115">
        <v>14.59</v>
      </c>
      <c r="C54" s="115">
        <v>1.78</v>
      </c>
      <c r="D54" s="115">
        <v>0</v>
      </c>
    </row>
    <row r="55" spans="1:4" x14ac:dyDescent="0.25">
      <c r="A55" s="114">
        <v>49</v>
      </c>
      <c r="B55" s="115">
        <v>14.81</v>
      </c>
      <c r="C55" s="115">
        <v>1.8</v>
      </c>
      <c r="D55" s="115">
        <v>0</v>
      </c>
    </row>
    <row r="56" spans="1:4" x14ac:dyDescent="0.25">
      <c r="A56" s="114">
        <v>50</v>
      </c>
      <c r="B56" s="115">
        <v>15.04</v>
      </c>
      <c r="C56" s="115">
        <v>1.81</v>
      </c>
      <c r="D56" s="115">
        <v>0</v>
      </c>
    </row>
    <row r="57" spans="1:4" x14ac:dyDescent="0.25">
      <c r="A57" s="114">
        <v>51</v>
      </c>
      <c r="B57" s="115">
        <v>15.27</v>
      </c>
      <c r="C57" s="115">
        <v>1.82</v>
      </c>
      <c r="D57" s="115">
        <v>0</v>
      </c>
    </row>
    <row r="58" spans="1:4" x14ac:dyDescent="0.25">
      <c r="A58" s="114">
        <v>52</v>
      </c>
      <c r="B58" s="115">
        <v>15.51</v>
      </c>
      <c r="C58" s="115">
        <v>1.83</v>
      </c>
      <c r="D58" s="115">
        <v>0</v>
      </c>
    </row>
    <row r="59" spans="1:4" x14ac:dyDescent="0.25">
      <c r="A59" s="114">
        <v>53</v>
      </c>
      <c r="B59" s="115">
        <v>15.75</v>
      </c>
      <c r="C59" s="115">
        <v>1.84</v>
      </c>
      <c r="D59" s="115">
        <v>0</v>
      </c>
    </row>
    <row r="60" spans="1:4" x14ac:dyDescent="0.25">
      <c r="A60" s="114">
        <v>54</v>
      </c>
      <c r="B60" s="115">
        <v>16</v>
      </c>
      <c r="C60" s="115">
        <v>1.85</v>
      </c>
      <c r="D60" s="115">
        <v>0</v>
      </c>
    </row>
    <row r="61" spans="1:4" x14ac:dyDescent="0.25">
      <c r="A61" s="114">
        <v>55</v>
      </c>
      <c r="B61" s="115">
        <v>16.25</v>
      </c>
      <c r="C61" s="115">
        <v>1.86</v>
      </c>
      <c r="D61" s="115">
        <v>0</v>
      </c>
    </row>
    <row r="62" spans="1:4" x14ac:dyDescent="0.25">
      <c r="A62" s="114">
        <v>56</v>
      </c>
      <c r="B62" s="115">
        <v>16.510000000000002</v>
      </c>
      <c r="C62" s="115">
        <v>1.86</v>
      </c>
      <c r="D62" s="115">
        <v>0</v>
      </c>
    </row>
    <row r="63" spans="1:4" x14ac:dyDescent="0.25">
      <c r="A63" s="114">
        <v>57</v>
      </c>
      <c r="B63" s="115">
        <v>16.78</v>
      </c>
      <c r="C63" s="115">
        <v>1.86</v>
      </c>
      <c r="D63" s="115">
        <v>0</v>
      </c>
    </row>
    <row r="64" spans="1:4" x14ac:dyDescent="0.25">
      <c r="A64" s="114">
        <v>58</v>
      </c>
      <c r="B64" s="115">
        <v>17.05</v>
      </c>
      <c r="C64" s="115">
        <v>1.87</v>
      </c>
      <c r="D64" s="115">
        <v>0</v>
      </c>
    </row>
    <row r="65" spans="1:4" x14ac:dyDescent="0.25">
      <c r="A65" s="114">
        <v>59</v>
      </c>
      <c r="B65" s="115">
        <v>17.34</v>
      </c>
      <c r="C65" s="115">
        <v>1.87</v>
      </c>
      <c r="D65" s="115">
        <v>0</v>
      </c>
    </row>
  </sheetData>
  <sheetProtection algorithmName="SHA-512" hashValue="di4fKpRX0tSO80208tcp7r5yEc42Ze/2VdXorFS+u360OMxDoxXz/u4rRjO9J9sSlU5WV0eX8oALYI+JKuVyrQ==" saltValue="BGYmpGYVfeSM8y7mKb7XdA==" spinCount="100000" sheet="1" objects="1" scenarios="1"/>
  <conditionalFormatting sqref="A6:A20">
    <cfRule type="expression" dxfId="1457" priority="13" stopIfTrue="1">
      <formula>MOD(ROW(),2)=0</formula>
    </cfRule>
    <cfRule type="expression" dxfId="1456" priority="14" stopIfTrue="1">
      <formula>MOD(ROW(),2)&lt;&gt;0</formula>
    </cfRule>
  </conditionalFormatting>
  <conditionalFormatting sqref="B6:D16 C17:D20">
    <cfRule type="expression" dxfId="1455" priority="15" stopIfTrue="1">
      <formula>MOD(ROW(),2)=0</formula>
    </cfRule>
    <cfRule type="expression" dxfId="1454" priority="16" stopIfTrue="1">
      <formula>MOD(ROW(),2)&lt;&gt;0</formula>
    </cfRule>
  </conditionalFormatting>
  <conditionalFormatting sqref="A25:A65">
    <cfRule type="expression" dxfId="1453" priority="5" stopIfTrue="1">
      <formula>MOD(ROW(),2)=0</formula>
    </cfRule>
    <cfRule type="expression" dxfId="1452" priority="6" stopIfTrue="1">
      <formula>MOD(ROW(),2)&lt;&gt;0</formula>
    </cfRule>
  </conditionalFormatting>
  <conditionalFormatting sqref="B25:D65">
    <cfRule type="expression" dxfId="1451" priority="7" stopIfTrue="1">
      <formula>MOD(ROW(),2)=0</formula>
    </cfRule>
    <cfRule type="expression" dxfId="1450" priority="8" stopIfTrue="1">
      <formula>MOD(ROW(),2)&lt;&gt;0</formula>
    </cfRule>
  </conditionalFormatting>
  <conditionalFormatting sqref="B17">
    <cfRule type="expression" dxfId="1449" priority="3" stopIfTrue="1">
      <formula>MOD(ROW(),2)=0</formula>
    </cfRule>
    <cfRule type="expression" dxfId="1448" priority="4" stopIfTrue="1">
      <formula>MOD(ROW(),2)&lt;&gt;0</formula>
    </cfRule>
  </conditionalFormatting>
  <conditionalFormatting sqref="B18:B20">
    <cfRule type="expression" dxfId="1447" priority="1" stopIfTrue="1">
      <formula>MOD(ROW(),2)=0</formula>
    </cfRule>
    <cfRule type="expression" dxfId="14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107"/>
  <dimension ref="A1:U70"/>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x-708</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590</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708</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591</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592</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209.5</v>
      </c>
      <c r="C26" s="164">
        <v>106.7</v>
      </c>
      <c r="D26" s="164">
        <v>72.400000000000006</v>
      </c>
      <c r="E26" s="164">
        <v>55.3</v>
      </c>
      <c r="F26" s="164">
        <v>45</v>
      </c>
      <c r="G26" s="164">
        <v>38.200000000000003</v>
      </c>
      <c r="H26" s="164">
        <v>33.299999999999997</v>
      </c>
      <c r="I26" s="164">
        <v>29.7</v>
      </c>
      <c r="J26" s="164">
        <v>26.8</v>
      </c>
      <c r="K26" s="164">
        <v>24.6</v>
      </c>
      <c r="L26" s="164">
        <v>22.7</v>
      </c>
      <c r="M26" s="164">
        <v>21.2</v>
      </c>
      <c r="N26" s="164">
        <v>19.899999999999999</v>
      </c>
      <c r="O26" s="164">
        <v>18.8</v>
      </c>
      <c r="P26" s="164">
        <v>17.8</v>
      </c>
      <c r="Q26" s="164">
        <v>17</v>
      </c>
      <c r="R26" s="164">
        <v>16.3</v>
      </c>
      <c r="S26" s="164">
        <v>15.6</v>
      </c>
      <c r="T26" s="164">
        <v>15.1</v>
      </c>
      <c r="U26" s="164">
        <v>14.5</v>
      </c>
    </row>
    <row r="27" spans="1:21" x14ac:dyDescent="0.25">
      <c r="A27" s="114">
        <v>21</v>
      </c>
      <c r="B27" s="164">
        <v>212.6</v>
      </c>
      <c r="C27" s="164">
        <v>108.2</v>
      </c>
      <c r="D27" s="164">
        <v>73.5</v>
      </c>
      <c r="E27" s="164">
        <v>56.1</v>
      </c>
      <c r="F27" s="164">
        <v>45.7</v>
      </c>
      <c r="G27" s="164">
        <v>38.799999999999997</v>
      </c>
      <c r="H27" s="164">
        <v>33.799999999999997</v>
      </c>
      <c r="I27" s="164">
        <v>30.1</v>
      </c>
      <c r="J27" s="164">
        <v>27.2</v>
      </c>
      <c r="K27" s="164">
        <v>24.9</v>
      </c>
      <c r="L27" s="164">
        <v>23.1</v>
      </c>
      <c r="M27" s="164">
        <v>21.5</v>
      </c>
      <c r="N27" s="164">
        <v>20.2</v>
      </c>
      <c r="O27" s="164">
        <v>19.100000000000001</v>
      </c>
      <c r="P27" s="164">
        <v>18.100000000000001</v>
      </c>
      <c r="Q27" s="164">
        <v>17.3</v>
      </c>
      <c r="R27" s="164">
        <v>16.5</v>
      </c>
      <c r="S27" s="164">
        <v>15.9</v>
      </c>
      <c r="T27" s="164">
        <v>15.3</v>
      </c>
      <c r="U27" s="164">
        <v>14.8</v>
      </c>
    </row>
    <row r="28" spans="1:21" x14ac:dyDescent="0.25">
      <c r="A28" s="114">
        <v>22</v>
      </c>
      <c r="B28" s="164">
        <v>215.7</v>
      </c>
      <c r="C28" s="164">
        <v>109.8</v>
      </c>
      <c r="D28" s="164">
        <v>74.599999999999994</v>
      </c>
      <c r="E28" s="164">
        <v>56.9</v>
      </c>
      <c r="F28" s="164">
        <v>46.4</v>
      </c>
      <c r="G28" s="164">
        <v>39.299999999999997</v>
      </c>
      <c r="H28" s="164">
        <v>34.299999999999997</v>
      </c>
      <c r="I28" s="164">
        <v>30.6</v>
      </c>
      <c r="J28" s="164">
        <v>27.6</v>
      </c>
      <c r="K28" s="164">
        <v>25.3</v>
      </c>
      <c r="L28" s="164">
        <v>23.4</v>
      </c>
      <c r="M28" s="164">
        <v>21.8</v>
      </c>
      <c r="N28" s="164">
        <v>20.5</v>
      </c>
      <c r="O28" s="164">
        <v>19.399999999999999</v>
      </c>
      <c r="P28" s="164">
        <v>18.399999999999999</v>
      </c>
      <c r="Q28" s="164">
        <v>17.5</v>
      </c>
      <c r="R28" s="164">
        <v>16.8</v>
      </c>
      <c r="S28" s="164">
        <v>16.100000000000001</v>
      </c>
      <c r="T28" s="164">
        <v>15.5</v>
      </c>
      <c r="U28" s="164">
        <v>15</v>
      </c>
    </row>
    <row r="29" spans="1:21" x14ac:dyDescent="0.25">
      <c r="A29" s="114">
        <v>23</v>
      </c>
      <c r="B29" s="164">
        <v>218.9</v>
      </c>
      <c r="C29" s="164">
        <v>111.5</v>
      </c>
      <c r="D29" s="164">
        <v>75.7</v>
      </c>
      <c r="E29" s="164">
        <v>57.8</v>
      </c>
      <c r="F29" s="164">
        <v>47.1</v>
      </c>
      <c r="G29" s="164">
        <v>39.9</v>
      </c>
      <c r="H29" s="164">
        <v>34.799999999999997</v>
      </c>
      <c r="I29" s="164">
        <v>31</v>
      </c>
      <c r="J29" s="164">
        <v>28.1</v>
      </c>
      <c r="K29" s="164">
        <v>25.7</v>
      </c>
      <c r="L29" s="164">
        <v>23.8</v>
      </c>
      <c r="M29" s="164">
        <v>22.2</v>
      </c>
      <c r="N29" s="164">
        <v>20.8</v>
      </c>
      <c r="O29" s="164">
        <v>19.600000000000001</v>
      </c>
      <c r="P29" s="164">
        <v>18.600000000000001</v>
      </c>
      <c r="Q29" s="164">
        <v>17.8</v>
      </c>
      <c r="R29" s="164">
        <v>17</v>
      </c>
      <c r="S29" s="164">
        <v>16.3</v>
      </c>
      <c r="T29" s="164">
        <v>15.7</v>
      </c>
      <c r="U29" s="164">
        <v>15.2</v>
      </c>
    </row>
    <row r="30" spans="1:21" x14ac:dyDescent="0.25">
      <c r="A30" s="114">
        <v>24</v>
      </c>
      <c r="B30" s="164">
        <v>222.1</v>
      </c>
      <c r="C30" s="164">
        <v>113.1</v>
      </c>
      <c r="D30" s="164">
        <v>76.8</v>
      </c>
      <c r="E30" s="164">
        <v>58.6</v>
      </c>
      <c r="F30" s="164">
        <v>47.7</v>
      </c>
      <c r="G30" s="164">
        <v>40.5</v>
      </c>
      <c r="H30" s="164">
        <v>35.299999999999997</v>
      </c>
      <c r="I30" s="164">
        <v>31.5</v>
      </c>
      <c r="J30" s="164">
        <v>28.5</v>
      </c>
      <c r="K30" s="164">
        <v>26.1</v>
      </c>
      <c r="L30" s="164">
        <v>24.1</v>
      </c>
      <c r="M30" s="164">
        <v>22.5</v>
      </c>
      <c r="N30" s="164">
        <v>21.1</v>
      </c>
      <c r="O30" s="164">
        <v>19.899999999999999</v>
      </c>
      <c r="P30" s="164">
        <v>18.899999999999999</v>
      </c>
      <c r="Q30" s="164">
        <v>18</v>
      </c>
      <c r="R30" s="164">
        <v>17.3</v>
      </c>
      <c r="S30" s="164">
        <v>16.600000000000001</v>
      </c>
      <c r="T30" s="164">
        <v>16</v>
      </c>
      <c r="U30" s="164">
        <v>15.4</v>
      </c>
    </row>
    <row r="31" spans="1:21" x14ac:dyDescent="0.25">
      <c r="A31" s="114">
        <v>25</v>
      </c>
      <c r="B31" s="164">
        <v>225.3</v>
      </c>
      <c r="C31" s="164">
        <v>114.7</v>
      </c>
      <c r="D31" s="164">
        <v>77.900000000000006</v>
      </c>
      <c r="E31" s="164">
        <v>59.5</v>
      </c>
      <c r="F31" s="164">
        <v>48.4</v>
      </c>
      <c r="G31" s="164">
        <v>41.1</v>
      </c>
      <c r="H31" s="164">
        <v>35.9</v>
      </c>
      <c r="I31" s="164">
        <v>31.9</v>
      </c>
      <c r="J31" s="164">
        <v>28.9</v>
      </c>
      <c r="K31" s="164">
        <v>26.5</v>
      </c>
      <c r="L31" s="164">
        <v>24.5</v>
      </c>
      <c r="M31" s="164">
        <v>22.8</v>
      </c>
      <c r="N31" s="164">
        <v>21.4</v>
      </c>
      <c r="O31" s="164">
        <v>20.2</v>
      </c>
      <c r="P31" s="164">
        <v>19.2</v>
      </c>
      <c r="Q31" s="164">
        <v>18.3</v>
      </c>
      <c r="R31" s="164">
        <v>17.5</v>
      </c>
      <c r="S31" s="164">
        <v>16.8</v>
      </c>
      <c r="T31" s="164">
        <v>16.2</v>
      </c>
      <c r="U31" s="164">
        <v>15.7</v>
      </c>
    </row>
    <row r="32" spans="1:21" x14ac:dyDescent="0.25">
      <c r="A32" s="114">
        <v>26</v>
      </c>
      <c r="B32" s="164">
        <v>228.6</v>
      </c>
      <c r="C32" s="164">
        <v>116.4</v>
      </c>
      <c r="D32" s="164">
        <v>79</v>
      </c>
      <c r="E32" s="164">
        <v>60.4</v>
      </c>
      <c r="F32" s="164">
        <v>49.2</v>
      </c>
      <c r="G32" s="164">
        <v>41.7</v>
      </c>
      <c r="H32" s="164">
        <v>36.4</v>
      </c>
      <c r="I32" s="164">
        <v>32.4</v>
      </c>
      <c r="J32" s="164">
        <v>29.3</v>
      </c>
      <c r="K32" s="164">
        <v>26.8</v>
      </c>
      <c r="L32" s="164">
        <v>24.8</v>
      </c>
      <c r="M32" s="164">
        <v>23.2</v>
      </c>
      <c r="N32" s="164">
        <v>21.7</v>
      </c>
      <c r="O32" s="164">
        <v>20.5</v>
      </c>
      <c r="P32" s="164">
        <v>19.5</v>
      </c>
      <c r="Q32" s="164">
        <v>18.600000000000001</v>
      </c>
      <c r="R32" s="164">
        <v>17.8</v>
      </c>
      <c r="S32" s="164">
        <v>17.100000000000001</v>
      </c>
      <c r="T32" s="164">
        <v>16.399999999999999</v>
      </c>
      <c r="U32" s="164">
        <v>15.9</v>
      </c>
    </row>
    <row r="33" spans="1:21" x14ac:dyDescent="0.25">
      <c r="A33" s="114">
        <v>27</v>
      </c>
      <c r="B33" s="164">
        <v>232</v>
      </c>
      <c r="C33" s="164">
        <v>118.1</v>
      </c>
      <c r="D33" s="164">
        <v>80.2</v>
      </c>
      <c r="E33" s="164">
        <v>61.2</v>
      </c>
      <c r="F33" s="164">
        <v>49.9</v>
      </c>
      <c r="G33" s="164">
        <v>42.3</v>
      </c>
      <c r="H33" s="164">
        <v>36.9</v>
      </c>
      <c r="I33" s="164">
        <v>32.9</v>
      </c>
      <c r="J33" s="164">
        <v>29.7</v>
      </c>
      <c r="K33" s="164">
        <v>27.2</v>
      </c>
      <c r="L33" s="164">
        <v>25.2</v>
      </c>
      <c r="M33" s="164">
        <v>23.5</v>
      </c>
      <c r="N33" s="164">
        <v>22.1</v>
      </c>
      <c r="O33" s="164">
        <v>20.8</v>
      </c>
      <c r="P33" s="164">
        <v>19.8</v>
      </c>
      <c r="Q33" s="164">
        <v>18.899999999999999</v>
      </c>
      <c r="R33" s="164">
        <v>18</v>
      </c>
      <c r="S33" s="164">
        <v>17.3</v>
      </c>
      <c r="T33" s="164">
        <v>16.7</v>
      </c>
      <c r="U33" s="164">
        <v>16.100000000000001</v>
      </c>
    </row>
    <row r="34" spans="1:21" x14ac:dyDescent="0.25">
      <c r="A34" s="114">
        <v>28</v>
      </c>
      <c r="B34" s="164">
        <v>235.3</v>
      </c>
      <c r="C34" s="164">
        <v>119.8</v>
      </c>
      <c r="D34" s="164">
        <v>81.400000000000006</v>
      </c>
      <c r="E34" s="164">
        <v>62.1</v>
      </c>
      <c r="F34" s="164">
        <v>50.6</v>
      </c>
      <c r="G34" s="164">
        <v>42.9</v>
      </c>
      <c r="H34" s="164">
        <v>37.5</v>
      </c>
      <c r="I34" s="164">
        <v>33.4</v>
      </c>
      <c r="J34" s="164">
        <v>30.2</v>
      </c>
      <c r="K34" s="164">
        <v>27.6</v>
      </c>
      <c r="L34" s="164">
        <v>25.6</v>
      </c>
      <c r="M34" s="164">
        <v>23.8</v>
      </c>
      <c r="N34" s="164">
        <v>22.4</v>
      </c>
      <c r="O34" s="164">
        <v>21.1</v>
      </c>
      <c r="P34" s="164">
        <v>20.100000000000001</v>
      </c>
      <c r="Q34" s="164">
        <v>19.100000000000001</v>
      </c>
      <c r="R34" s="164">
        <v>18.3</v>
      </c>
      <c r="S34" s="164">
        <v>17.600000000000001</v>
      </c>
      <c r="T34" s="164">
        <v>16.899999999999999</v>
      </c>
      <c r="U34" s="164">
        <v>16.399999999999999</v>
      </c>
    </row>
    <row r="35" spans="1:21" x14ac:dyDescent="0.25">
      <c r="A35" s="114">
        <v>29</v>
      </c>
      <c r="B35" s="164">
        <v>238.8</v>
      </c>
      <c r="C35" s="164">
        <v>121.6</v>
      </c>
      <c r="D35" s="164">
        <v>82.5</v>
      </c>
      <c r="E35" s="164">
        <v>63</v>
      </c>
      <c r="F35" s="164">
        <v>51.3</v>
      </c>
      <c r="G35" s="164">
        <v>43.6</v>
      </c>
      <c r="H35" s="164">
        <v>38</v>
      </c>
      <c r="I35" s="164">
        <v>33.799999999999997</v>
      </c>
      <c r="J35" s="164">
        <v>30.6</v>
      </c>
      <c r="K35" s="164">
        <v>28</v>
      </c>
      <c r="L35" s="164">
        <v>25.9</v>
      </c>
      <c r="M35" s="164">
        <v>24.2</v>
      </c>
      <c r="N35" s="164">
        <v>22.7</v>
      </c>
      <c r="O35" s="164">
        <v>21.5</v>
      </c>
      <c r="P35" s="164">
        <v>20.399999999999999</v>
      </c>
      <c r="Q35" s="164">
        <v>19.399999999999999</v>
      </c>
      <c r="R35" s="164">
        <v>18.600000000000001</v>
      </c>
      <c r="S35" s="164">
        <v>17.899999999999999</v>
      </c>
      <c r="T35" s="164">
        <v>17.2</v>
      </c>
      <c r="U35" s="164">
        <v>16.600000000000001</v>
      </c>
    </row>
    <row r="36" spans="1:21" x14ac:dyDescent="0.25">
      <c r="A36" s="114">
        <v>30</v>
      </c>
      <c r="B36" s="164">
        <v>242.2</v>
      </c>
      <c r="C36" s="164">
        <v>123.4</v>
      </c>
      <c r="D36" s="164">
        <v>83.7</v>
      </c>
      <c r="E36" s="164">
        <v>64</v>
      </c>
      <c r="F36" s="164">
        <v>52.1</v>
      </c>
      <c r="G36" s="164">
        <v>44.2</v>
      </c>
      <c r="H36" s="164">
        <v>38.6</v>
      </c>
      <c r="I36" s="164">
        <v>34.299999999999997</v>
      </c>
      <c r="J36" s="164">
        <v>31.1</v>
      </c>
      <c r="K36" s="164">
        <v>28.5</v>
      </c>
      <c r="L36" s="164">
        <v>26.3</v>
      </c>
      <c r="M36" s="164">
        <v>24.5</v>
      </c>
      <c r="N36" s="164">
        <v>23.1</v>
      </c>
      <c r="O36" s="164">
        <v>21.8</v>
      </c>
      <c r="P36" s="164">
        <v>20.7</v>
      </c>
      <c r="Q36" s="164">
        <v>19.7</v>
      </c>
      <c r="R36" s="164">
        <v>18.899999999999999</v>
      </c>
      <c r="S36" s="164">
        <v>18.100000000000001</v>
      </c>
      <c r="T36" s="164">
        <v>17.5</v>
      </c>
      <c r="U36" s="164">
        <v>16.899999999999999</v>
      </c>
    </row>
    <row r="37" spans="1:21" x14ac:dyDescent="0.25">
      <c r="A37" s="114">
        <v>31</v>
      </c>
      <c r="B37" s="164">
        <v>245.8</v>
      </c>
      <c r="C37" s="164">
        <v>125.2</v>
      </c>
      <c r="D37" s="164">
        <v>85</v>
      </c>
      <c r="E37" s="164">
        <v>64.900000000000006</v>
      </c>
      <c r="F37" s="164">
        <v>52.9</v>
      </c>
      <c r="G37" s="164">
        <v>44.8</v>
      </c>
      <c r="H37" s="164">
        <v>39.1</v>
      </c>
      <c r="I37" s="164">
        <v>34.799999999999997</v>
      </c>
      <c r="J37" s="164">
        <v>31.5</v>
      </c>
      <c r="K37" s="164">
        <v>28.9</v>
      </c>
      <c r="L37" s="164">
        <v>26.7</v>
      </c>
      <c r="M37" s="164">
        <v>24.9</v>
      </c>
      <c r="N37" s="164">
        <v>23.4</v>
      </c>
      <c r="O37" s="164">
        <v>22.1</v>
      </c>
      <c r="P37" s="164">
        <v>21</v>
      </c>
      <c r="Q37" s="164">
        <v>20</v>
      </c>
      <c r="R37" s="164">
        <v>19.100000000000001</v>
      </c>
      <c r="S37" s="164">
        <v>18.399999999999999</v>
      </c>
      <c r="T37" s="164">
        <v>17.7</v>
      </c>
      <c r="U37" s="164">
        <v>17.100000000000001</v>
      </c>
    </row>
    <row r="38" spans="1:21" x14ac:dyDescent="0.25">
      <c r="A38" s="114">
        <v>32</v>
      </c>
      <c r="B38" s="164">
        <v>249.3</v>
      </c>
      <c r="C38" s="164">
        <v>127</v>
      </c>
      <c r="D38" s="164">
        <v>86.2</v>
      </c>
      <c r="E38" s="164">
        <v>65.8</v>
      </c>
      <c r="F38" s="164">
        <v>53.6</v>
      </c>
      <c r="G38" s="164">
        <v>45.5</v>
      </c>
      <c r="H38" s="164">
        <v>39.700000000000003</v>
      </c>
      <c r="I38" s="164">
        <v>35.4</v>
      </c>
      <c r="J38" s="164">
        <v>32</v>
      </c>
      <c r="K38" s="164">
        <v>29.3</v>
      </c>
      <c r="L38" s="164">
        <v>27.1</v>
      </c>
      <c r="M38" s="164">
        <v>25.3</v>
      </c>
      <c r="N38" s="164">
        <v>23.7</v>
      </c>
      <c r="O38" s="164">
        <v>22.4</v>
      </c>
      <c r="P38" s="164">
        <v>21.3</v>
      </c>
      <c r="Q38" s="164">
        <v>20.3</v>
      </c>
      <c r="R38" s="164">
        <v>19.399999999999999</v>
      </c>
      <c r="S38" s="164">
        <v>18.7</v>
      </c>
      <c r="T38" s="164">
        <v>18</v>
      </c>
      <c r="U38" s="164">
        <v>17.399999999999999</v>
      </c>
    </row>
    <row r="39" spans="1:21" x14ac:dyDescent="0.25">
      <c r="A39" s="114">
        <v>33</v>
      </c>
      <c r="B39" s="164">
        <v>252.9</v>
      </c>
      <c r="C39" s="164">
        <v>128.80000000000001</v>
      </c>
      <c r="D39" s="164">
        <v>87.5</v>
      </c>
      <c r="E39" s="164">
        <v>66.8</v>
      </c>
      <c r="F39" s="164">
        <v>54.4</v>
      </c>
      <c r="G39" s="164">
        <v>46.2</v>
      </c>
      <c r="H39" s="164">
        <v>40.299999999999997</v>
      </c>
      <c r="I39" s="164">
        <v>35.9</v>
      </c>
      <c r="J39" s="164">
        <v>32.5</v>
      </c>
      <c r="K39" s="164">
        <v>29.7</v>
      </c>
      <c r="L39" s="164">
        <v>27.5</v>
      </c>
      <c r="M39" s="164">
        <v>25.7</v>
      </c>
      <c r="N39" s="164">
        <v>24.1</v>
      </c>
      <c r="O39" s="164">
        <v>22.8</v>
      </c>
      <c r="P39" s="164">
        <v>21.6</v>
      </c>
      <c r="Q39" s="164">
        <v>20.6</v>
      </c>
      <c r="R39" s="164">
        <v>19.7</v>
      </c>
      <c r="S39" s="164">
        <v>19</v>
      </c>
      <c r="T39" s="164">
        <v>18.3</v>
      </c>
      <c r="U39" s="164">
        <v>17.600000000000001</v>
      </c>
    </row>
    <row r="40" spans="1:21" x14ac:dyDescent="0.25">
      <c r="A40" s="114">
        <v>34</v>
      </c>
      <c r="B40" s="164">
        <v>256.60000000000002</v>
      </c>
      <c r="C40" s="164">
        <v>130.69999999999999</v>
      </c>
      <c r="D40" s="164">
        <v>88.7</v>
      </c>
      <c r="E40" s="164">
        <v>67.8</v>
      </c>
      <c r="F40" s="164">
        <v>55.2</v>
      </c>
      <c r="G40" s="164">
        <v>46.8</v>
      </c>
      <c r="H40" s="164">
        <v>40.9</v>
      </c>
      <c r="I40" s="164">
        <v>36.4</v>
      </c>
      <c r="J40" s="164">
        <v>32.9</v>
      </c>
      <c r="K40" s="164">
        <v>30.2</v>
      </c>
      <c r="L40" s="164">
        <v>27.9</v>
      </c>
      <c r="M40" s="164">
        <v>26</v>
      </c>
      <c r="N40" s="164">
        <v>24.4</v>
      </c>
      <c r="O40" s="164">
        <v>23.1</v>
      </c>
      <c r="P40" s="164">
        <v>21.9</v>
      </c>
      <c r="Q40" s="164">
        <v>20.9</v>
      </c>
      <c r="R40" s="164">
        <v>20</v>
      </c>
      <c r="S40" s="164">
        <v>19.2</v>
      </c>
      <c r="T40" s="164">
        <v>18.5</v>
      </c>
      <c r="U40" s="164">
        <v>17.899999999999999</v>
      </c>
    </row>
    <row r="41" spans="1:21" x14ac:dyDescent="0.25">
      <c r="A41" s="114">
        <v>35</v>
      </c>
      <c r="B41" s="164">
        <v>260.3</v>
      </c>
      <c r="C41" s="164">
        <v>132.6</v>
      </c>
      <c r="D41" s="164">
        <v>90</v>
      </c>
      <c r="E41" s="164">
        <v>68.7</v>
      </c>
      <c r="F41" s="164">
        <v>56</v>
      </c>
      <c r="G41" s="164">
        <v>47.5</v>
      </c>
      <c r="H41" s="164">
        <v>41.5</v>
      </c>
      <c r="I41" s="164">
        <v>36.9</v>
      </c>
      <c r="J41" s="164">
        <v>33.4</v>
      </c>
      <c r="K41" s="164">
        <v>30.6</v>
      </c>
      <c r="L41" s="164">
        <v>28.3</v>
      </c>
      <c r="M41" s="164">
        <v>26.4</v>
      </c>
      <c r="N41" s="164">
        <v>24.8</v>
      </c>
      <c r="O41" s="164">
        <v>23.4</v>
      </c>
      <c r="P41" s="164">
        <v>22.3</v>
      </c>
      <c r="Q41" s="164">
        <v>21.2</v>
      </c>
      <c r="R41" s="164">
        <v>20.3</v>
      </c>
      <c r="S41" s="164">
        <v>19.5</v>
      </c>
      <c r="T41" s="164">
        <v>18.8</v>
      </c>
      <c r="U41" s="164">
        <v>18.2</v>
      </c>
    </row>
    <row r="42" spans="1:21" x14ac:dyDescent="0.25">
      <c r="A42" s="114">
        <v>36</v>
      </c>
      <c r="B42" s="164">
        <v>264.10000000000002</v>
      </c>
      <c r="C42" s="164">
        <v>134.5</v>
      </c>
      <c r="D42" s="164">
        <v>91.3</v>
      </c>
      <c r="E42" s="164">
        <v>69.7</v>
      </c>
      <c r="F42" s="164">
        <v>56.8</v>
      </c>
      <c r="G42" s="164">
        <v>48.2</v>
      </c>
      <c r="H42" s="164">
        <v>42.1</v>
      </c>
      <c r="I42" s="164">
        <v>37.5</v>
      </c>
      <c r="J42" s="164">
        <v>33.9</v>
      </c>
      <c r="K42" s="164">
        <v>31.1</v>
      </c>
      <c r="L42" s="164">
        <v>28.7</v>
      </c>
      <c r="M42" s="164">
        <v>26.8</v>
      </c>
      <c r="N42" s="164">
        <v>25.2</v>
      </c>
      <c r="O42" s="164">
        <v>23.8</v>
      </c>
      <c r="P42" s="164">
        <v>22.6</v>
      </c>
      <c r="Q42" s="164">
        <v>21.6</v>
      </c>
      <c r="R42" s="164">
        <v>20.6</v>
      </c>
      <c r="S42" s="164">
        <v>19.8</v>
      </c>
      <c r="T42" s="164">
        <v>19.100000000000001</v>
      </c>
      <c r="U42" s="164">
        <v>18.5</v>
      </c>
    </row>
    <row r="43" spans="1:21" x14ac:dyDescent="0.25">
      <c r="A43" s="114">
        <v>37</v>
      </c>
      <c r="B43" s="164">
        <v>267.89999999999998</v>
      </c>
      <c r="C43" s="164">
        <v>136.4</v>
      </c>
      <c r="D43" s="164">
        <v>92.6</v>
      </c>
      <c r="E43" s="164">
        <v>70.8</v>
      </c>
      <c r="F43" s="164">
        <v>57.6</v>
      </c>
      <c r="G43" s="164">
        <v>48.9</v>
      </c>
      <c r="H43" s="164">
        <v>42.7</v>
      </c>
      <c r="I43" s="164">
        <v>38</v>
      </c>
      <c r="J43" s="164">
        <v>34.4</v>
      </c>
      <c r="K43" s="164">
        <v>31.5</v>
      </c>
      <c r="L43" s="164">
        <v>29.2</v>
      </c>
      <c r="M43" s="164">
        <v>27.2</v>
      </c>
      <c r="N43" s="164">
        <v>25.6</v>
      </c>
      <c r="O43" s="164">
        <v>24.2</v>
      </c>
      <c r="P43" s="164">
        <v>22.9</v>
      </c>
      <c r="Q43" s="164">
        <v>21.9</v>
      </c>
      <c r="R43" s="164">
        <v>21</v>
      </c>
      <c r="S43" s="164">
        <v>20.100000000000001</v>
      </c>
      <c r="T43" s="164">
        <v>19.399999999999999</v>
      </c>
      <c r="U43" s="164">
        <v>18.8</v>
      </c>
    </row>
    <row r="44" spans="1:21" x14ac:dyDescent="0.25">
      <c r="A44" s="114">
        <v>38</v>
      </c>
      <c r="B44" s="164">
        <v>271.7</v>
      </c>
      <c r="C44" s="164">
        <v>138.4</v>
      </c>
      <c r="D44" s="164">
        <v>94</v>
      </c>
      <c r="E44" s="164">
        <v>71.8</v>
      </c>
      <c r="F44" s="164">
        <v>58.5</v>
      </c>
      <c r="G44" s="164">
        <v>49.6</v>
      </c>
      <c r="H44" s="164">
        <v>43.3</v>
      </c>
      <c r="I44" s="164">
        <v>38.6</v>
      </c>
      <c r="J44" s="164">
        <v>34.9</v>
      </c>
      <c r="K44" s="164">
        <v>32</v>
      </c>
      <c r="L44" s="164">
        <v>29.6</v>
      </c>
      <c r="M44" s="164">
        <v>27.6</v>
      </c>
      <c r="N44" s="164">
        <v>26</v>
      </c>
      <c r="O44" s="164">
        <v>24.5</v>
      </c>
      <c r="P44" s="164">
        <v>23.3</v>
      </c>
      <c r="Q44" s="164">
        <v>22.2</v>
      </c>
      <c r="R44" s="164">
        <v>21.3</v>
      </c>
      <c r="S44" s="164">
        <v>20.5</v>
      </c>
      <c r="T44" s="164">
        <v>19.7</v>
      </c>
      <c r="U44" s="164">
        <v>19.100000000000001</v>
      </c>
    </row>
    <row r="45" spans="1:21" x14ac:dyDescent="0.25">
      <c r="A45" s="114">
        <v>39</v>
      </c>
      <c r="B45" s="164">
        <v>275.7</v>
      </c>
      <c r="C45" s="164">
        <v>140.4</v>
      </c>
      <c r="D45" s="164">
        <v>95.3</v>
      </c>
      <c r="E45" s="164">
        <v>72.8</v>
      </c>
      <c r="F45" s="164">
        <v>59.3</v>
      </c>
      <c r="G45" s="164">
        <v>50.4</v>
      </c>
      <c r="H45" s="164">
        <v>43.9</v>
      </c>
      <c r="I45" s="164">
        <v>39.200000000000003</v>
      </c>
      <c r="J45" s="164">
        <v>35.4</v>
      </c>
      <c r="K45" s="164">
        <v>32.5</v>
      </c>
      <c r="L45" s="164">
        <v>30</v>
      </c>
      <c r="M45" s="164">
        <v>28</v>
      </c>
      <c r="N45" s="164">
        <v>26.3</v>
      </c>
      <c r="O45" s="164">
        <v>24.9</v>
      </c>
      <c r="P45" s="164">
        <v>23.7</v>
      </c>
      <c r="Q45" s="164">
        <v>22.6</v>
      </c>
      <c r="R45" s="164">
        <v>21.6</v>
      </c>
      <c r="S45" s="164">
        <v>20.8</v>
      </c>
      <c r="T45" s="164">
        <v>20</v>
      </c>
      <c r="U45" s="164">
        <v>19.399999999999999</v>
      </c>
    </row>
    <row r="46" spans="1:21" x14ac:dyDescent="0.25">
      <c r="A46" s="114">
        <v>40</v>
      </c>
      <c r="B46" s="164">
        <v>279.60000000000002</v>
      </c>
      <c r="C46" s="164">
        <v>142.4</v>
      </c>
      <c r="D46" s="164">
        <v>96.7</v>
      </c>
      <c r="E46" s="164">
        <v>73.900000000000006</v>
      </c>
      <c r="F46" s="164">
        <v>60.2</v>
      </c>
      <c r="G46" s="164">
        <v>51.1</v>
      </c>
      <c r="H46" s="164">
        <v>44.6</v>
      </c>
      <c r="I46" s="164">
        <v>39.700000000000003</v>
      </c>
      <c r="J46" s="164">
        <v>36</v>
      </c>
      <c r="K46" s="164">
        <v>33</v>
      </c>
      <c r="L46" s="164">
        <v>30.5</v>
      </c>
      <c r="M46" s="164">
        <v>28.5</v>
      </c>
      <c r="N46" s="164">
        <v>26.8</v>
      </c>
      <c r="O46" s="164">
        <v>25.3</v>
      </c>
      <c r="P46" s="164">
        <v>24</v>
      </c>
      <c r="Q46" s="164">
        <v>22.9</v>
      </c>
      <c r="R46" s="164">
        <v>22</v>
      </c>
      <c r="S46" s="164">
        <v>21.1</v>
      </c>
      <c r="T46" s="164">
        <v>20.399999999999999</v>
      </c>
      <c r="U46" s="164">
        <v>19.7</v>
      </c>
    </row>
    <row r="47" spans="1:21" x14ac:dyDescent="0.25">
      <c r="A47" s="114">
        <v>41</v>
      </c>
      <c r="B47" s="164">
        <v>283.60000000000002</v>
      </c>
      <c r="C47" s="164">
        <v>144.5</v>
      </c>
      <c r="D47" s="164">
        <v>98.1</v>
      </c>
      <c r="E47" s="164">
        <v>75</v>
      </c>
      <c r="F47" s="164">
        <v>61.1</v>
      </c>
      <c r="G47" s="164">
        <v>51.8</v>
      </c>
      <c r="H47" s="164">
        <v>45.3</v>
      </c>
      <c r="I47" s="164">
        <v>40.299999999999997</v>
      </c>
      <c r="J47" s="164">
        <v>36.5</v>
      </c>
      <c r="K47" s="164">
        <v>33.5</v>
      </c>
      <c r="L47" s="164">
        <v>31</v>
      </c>
      <c r="M47" s="164">
        <v>28.9</v>
      </c>
      <c r="N47" s="164">
        <v>27.2</v>
      </c>
      <c r="O47" s="164">
        <v>25.7</v>
      </c>
      <c r="P47" s="164">
        <v>24.4</v>
      </c>
      <c r="Q47" s="164">
        <v>23.3</v>
      </c>
      <c r="R47" s="164">
        <v>22.3</v>
      </c>
      <c r="S47" s="164">
        <v>21.5</v>
      </c>
      <c r="T47" s="164">
        <v>20.7</v>
      </c>
      <c r="U47" s="164">
        <v>20</v>
      </c>
    </row>
    <row r="48" spans="1:21" x14ac:dyDescent="0.25">
      <c r="A48" s="114">
        <v>42</v>
      </c>
      <c r="B48" s="164">
        <v>287.7</v>
      </c>
      <c r="C48" s="164">
        <v>146.6</v>
      </c>
      <c r="D48" s="164">
        <v>99.5</v>
      </c>
      <c r="E48" s="164">
        <v>76.099999999999994</v>
      </c>
      <c r="F48" s="164">
        <v>62</v>
      </c>
      <c r="G48" s="164">
        <v>52.6</v>
      </c>
      <c r="H48" s="164">
        <v>45.9</v>
      </c>
      <c r="I48" s="164">
        <v>40.9</v>
      </c>
      <c r="J48" s="164">
        <v>37.1</v>
      </c>
      <c r="K48" s="164">
        <v>34</v>
      </c>
      <c r="L48" s="164">
        <v>31.4</v>
      </c>
      <c r="M48" s="164">
        <v>29.4</v>
      </c>
      <c r="N48" s="164">
        <v>27.6</v>
      </c>
      <c r="O48" s="164">
        <v>26.1</v>
      </c>
      <c r="P48" s="164">
        <v>24.8</v>
      </c>
      <c r="Q48" s="164">
        <v>23.7</v>
      </c>
      <c r="R48" s="164">
        <v>22.7</v>
      </c>
      <c r="S48" s="164">
        <v>21.8</v>
      </c>
      <c r="T48" s="164">
        <v>21.1</v>
      </c>
      <c r="U48" s="164">
        <v>20.399999999999999</v>
      </c>
    </row>
    <row r="49" spans="1:21" x14ac:dyDescent="0.25">
      <c r="A49" s="114">
        <v>43</v>
      </c>
      <c r="B49" s="164">
        <v>291.89999999999998</v>
      </c>
      <c r="C49" s="164">
        <v>148.69999999999999</v>
      </c>
      <c r="D49" s="164">
        <v>101</v>
      </c>
      <c r="E49" s="164">
        <v>77.2</v>
      </c>
      <c r="F49" s="164">
        <v>62.9</v>
      </c>
      <c r="G49" s="164">
        <v>53.4</v>
      </c>
      <c r="H49" s="164">
        <v>46.6</v>
      </c>
      <c r="I49" s="164">
        <v>41.6</v>
      </c>
      <c r="J49" s="164">
        <v>37.6</v>
      </c>
      <c r="K49" s="164">
        <v>34.5</v>
      </c>
      <c r="L49" s="164">
        <v>31.9</v>
      </c>
      <c r="M49" s="164">
        <v>29.8</v>
      </c>
      <c r="N49" s="164">
        <v>28</v>
      </c>
      <c r="O49" s="164">
        <v>26.5</v>
      </c>
      <c r="P49" s="164">
        <v>25.2</v>
      </c>
      <c r="Q49" s="164">
        <v>24.1</v>
      </c>
      <c r="R49" s="164">
        <v>23.1</v>
      </c>
      <c r="S49" s="164">
        <v>22.2</v>
      </c>
      <c r="T49" s="164">
        <v>21.4</v>
      </c>
      <c r="U49" s="164">
        <v>20.7</v>
      </c>
    </row>
    <row r="50" spans="1:21" x14ac:dyDescent="0.25">
      <c r="A50" s="114">
        <v>44</v>
      </c>
      <c r="B50" s="164">
        <v>296.10000000000002</v>
      </c>
      <c r="C50" s="164">
        <v>150.80000000000001</v>
      </c>
      <c r="D50" s="164">
        <v>102.5</v>
      </c>
      <c r="E50" s="164">
        <v>78.3</v>
      </c>
      <c r="F50" s="164">
        <v>63.8</v>
      </c>
      <c r="G50" s="164">
        <v>54.2</v>
      </c>
      <c r="H50" s="164">
        <v>47.3</v>
      </c>
      <c r="I50" s="164">
        <v>42.2</v>
      </c>
      <c r="J50" s="164">
        <v>38.200000000000003</v>
      </c>
      <c r="K50" s="164">
        <v>35</v>
      </c>
      <c r="L50" s="164">
        <v>32.4</v>
      </c>
      <c r="M50" s="164">
        <v>30.3</v>
      </c>
      <c r="N50" s="164">
        <v>28.5</v>
      </c>
      <c r="O50" s="164">
        <v>27</v>
      </c>
      <c r="P50" s="164">
        <v>25.6</v>
      </c>
      <c r="Q50" s="164">
        <v>24.5</v>
      </c>
      <c r="R50" s="164">
        <v>23.5</v>
      </c>
      <c r="S50" s="164">
        <v>22.6</v>
      </c>
      <c r="T50" s="164">
        <v>21.8</v>
      </c>
      <c r="U50" s="164">
        <v>21.1</v>
      </c>
    </row>
    <row r="51" spans="1:21" x14ac:dyDescent="0.25">
      <c r="A51" s="114">
        <v>45</v>
      </c>
      <c r="B51" s="164">
        <v>300.3</v>
      </c>
      <c r="C51" s="164">
        <v>153</v>
      </c>
      <c r="D51" s="164">
        <v>104</v>
      </c>
      <c r="E51" s="164">
        <v>79.400000000000006</v>
      </c>
      <c r="F51" s="164">
        <v>64.8</v>
      </c>
      <c r="G51" s="164">
        <v>55</v>
      </c>
      <c r="H51" s="164">
        <v>48</v>
      </c>
      <c r="I51" s="164">
        <v>42.8</v>
      </c>
      <c r="J51" s="164">
        <v>38.799999999999997</v>
      </c>
      <c r="K51" s="164">
        <v>35.6</v>
      </c>
      <c r="L51" s="164">
        <v>33</v>
      </c>
      <c r="M51" s="164">
        <v>30.8</v>
      </c>
      <c r="N51" s="164">
        <v>29</v>
      </c>
      <c r="O51" s="164">
        <v>27.4</v>
      </c>
      <c r="P51" s="164">
        <v>26</v>
      </c>
      <c r="Q51" s="164">
        <v>24.9</v>
      </c>
      <c r="R51" s="164">
        <v>23.9</v>
      </c>
      <c r="S51" s="164">
        <v>23</v>
      </c>
      <c r="T51" s="164">
        <v>22.2</v>
      </c>
      <c r="U51" s="164">
        <v>21.4</v>
      </c>
    </row>
    <row r="52" spans="1:21" x14ac:dyDescent="0.25">
      <c r="A52" s="114">
        <v>46</v>
      </c>
      <c r="B52" s="164">
        <v>304.60000000000002</v>
      </c>
      <c r="C52" s="164">
        <v>155.19999999999999</v>
      </c>
      <c r="D52" s="164">
        <v>105.5</v>
      </c>
      <c r="E52" s="164">
        <v>80.599999999999994</v>
      </c>
      <c r="F52" s="164">
        <v>65.7</v>
      </c>
      <c r="G52" s="164">
        <v>55.8</v>
      </c>
      <c r="H52" s="164">
        <v>48.8</v>
      </c>
      <c r="I52" s="164">
        <v>43.5</v>
      </c>
      <c r="J52" s="164">
        <v>39.4</v>
      </c>
      <c r="K52" s="164">
        <v>36.1</v>
      </c>
      <c r="L52" s="164">
        <v>33.5</v>
      </c>
      <c r="M52" s="164">
        <v>31.3</v>
      </c>
      <c r="N52" s="164">
        <v>29.4</v>
      </c>
      <c r="O52" s="164">
        <v>27.8</v>
      </c>
      <c r="P52" s="164">
        <v>26.5</v>
      </c>
      <c r="Q52" s="164">
        <v>25.3</v>
      </c>
      <c r="R52" s="164">
        <v>24.3</v>
      </c>
      <c r="S52" s="164">
        <v>23.4</v>
      </c>
      <c r="T52" s="164">
        <v>22.5</v>
      </c>
      <c r="U52" s="164"/>
    </row>
    <row r="53" spans="1:21" x14ac:dyDescent="0.25">
      <c r="A53" s="114">
        <v>47</v>
      </c>
      <c r="B53" s="164">
        <v>308.89999999999998</v>
      </c>
      <c r="C53" s="164">
        <v>157.4</v>
      </c>
      <c r="D53" s="164">
        <v>107</v>
      </c>
      <c r="E53" s="164">
        <v>81.8</v>
      </c>
      <c r="F53" s="164">
        <v>66.7</v>
      </c>
      <c r="G53" s="164">
        <v>56.7</v>
      </c>
      <c r="H53" s="164">
        <v>49.5</v>
      </c>
      <c r="I53" s="164">
        <v>44.2</v>
      </c>
      <c r="J53" s="164">
        <v>40</v>
      </c>
      <c r="K53" s="164">
        <v>36.700000000000003</v>
      </c>
      <c r="L53" s="164">
        <v>34</v>
      </c>
      <c r="M53" s="164">
        <v>31.8</v>
      </c>
      <c r="N53" s="164">
        <v>29.9</v>
      </c>
      <c r="O53" s="164">
        <v>28.3</v>
      </c>
      <c r="P53" s="164">
        <v>26.9</v>
      </c>
      <c r="Q53" s="164">
        <v>25.7</v>
      </c>
      <c r="R53" s="164">
        <v>24.7</v>
      </c>
      <c r="S53" s="164">
        <v>23.8</v>
      </c>
      <c r="T53" s="164"/>
      <c r="U53" s="164"/>
    </row>
    <row r="54" spans="1:21" x14ac:dyDescent="0.25">
      <c r="A54" s="114">
        <v>48</v>
      </c>
      <c r="B54" s="164">
        <v>313.3</v>
      </c>
      <c r="C54" s="164">
        <v>159.69999999999999</v>
      </c>
      <c r="D54" s="164">
        <v>108.6</v>
      </c>
      <c r="E54" s="164">
        <v>83</v>
      </c>
      <c r="F54" s="164">
        <v>67.7</v>
      </c>
      <c r="G54" s="164">
        <v>57.5</v>
      </c>
      <c r="H54" s="164">
        <v>50.3</v>
      </c>
      <c r="I54" s="164">
        <v>44.9</v>
      </c>
      <c r="J54" s="164">
        <v>40.6</v>
      </c>
      <c r="K54" s="164">
        <v>37.299999999999997</v>
      </c>
      <c r="L54" s="164">
        <v>34.6</v>
      </c>
      <c r="M54" s="164">
        <v>32.299999999999997</v>
      </c>
      <c r="N54" s="164">
        <v>30.4</v>
      </c>
      <c r="O54" s="164">
        <v>28.8</v>
      </c>
      <c r="P54" s="164">
        <v>27.4</v>
      </c>
      <c r="Q54" s="164">
        <v>26.2</v>
      </c>
      <c r="R54" s="164">
        <v>25.1</v>
      </c>
      <c r="S54" s="164"/>
      <c r="T54" s="164"/>
      <c r="U54" s="164"/>
    </row>
    <row r="55" spans="1:21" x14ac:dyDescent="0.25">
      <c r="A55" s="114">
        <v>49</v>
      </c>
      <c r="B55" s="164">
        <v>317.7</v>
      </c>
      <c r="C55" s="164">
        <v>162</v>
      </c>
      <c r="D55" s="164">
        <v>110.1</v>
      </c>
      <c r="E55" s="164">
        <v>84.2</v>
      </c>
      <c r="F55" s="164">
        <v>68.7</v>
      </c>
      <c r="G55" s="164">
        <v>58.4</v>
      </c>
      <c r="H55" s="164">
        <v>51</v>
      </c>
      <c r="I55" s="164">
        <v>45.5</v>
      </c>
      <c r="J55" s="164">
        <v>41.3</v>
      </c>
      <c r="K55" s="164">
        <v>37.9</v>
      </c>
      <c r="L55" s="164">
        <v>35.1</v>
      </c>
      <c r="M55" s="164">
        <v>32.799999999999997</v>
      </c>
      <c r="N55" s="164">
        <v>30.9</v>
      </c>
      <c r="O55" s="164">
        <v>29.3</v>
      </c>
      <c r="P55" s="164">
        <v>27.9</v>
      </c>
      <c r="Q55" s="164">
        <v>26.6</v>
      </c>
      <c r="R55" s="164"/>
      <c r="S55" s="164"/>
      <c r="T55" s="164"/>
      <c r="U55" s="164"/>
    </row>
    <row r="56" spans="1:21" x14ac:dyDescent="0.25">
      <c r="A56" s="114">
        <v>50</v>
      </c>
      <c r="B56" s="164">
        <v>322.2</v>
      </c>
      <c r="C56" s="164">
        <v>164.3</v>
      </c>
      <c r="D56" s="164">
        <v>111.7</v>
      </c>
      <c r="E56" s="164">
        <v>85.5</v>
      </c>
      <c r="F56" s="164">
        <v>69.7</v>
      </c>
      <c r="G56" s="164">
        <v>59.3</v>
      </c>
      <c r="H56" s="164">
        <v>51.8</v>
      </c>
      <c r="I56" s="164">
        <v>46.3</v>
      </c>
      <c r="J56" s="164">
        <v>41.9</v>
      </c>
      <c r="K56" s="164">
        <v>38.5</v>
      </c>
      <c r="L56" s="164">
        <v>35.700000000000003</v>
      </c>
      <c r="M56" s="164">
        <v>33.4</v>
      </c>
      <c r="N56" s="164">
        <v>31.4</v>
      </c>
      <c r="O56" s="164">
        <v>29.8</v>
      </c>
      <c r="P56" s="164">
        <v>28.3</v>
      </c>
      <c r="Q56" s="164"/>
      <c r="R56" s="164"/>
      <c r="S56" s="164"/>
      <c r="T56" s="164"/>
      <c r="U56" s="164"/>
    </row>
    <row r="57" spans="1:21" x14ac:dyDescent="0.25">
      <c r="A57" s="114">
        <v>51</v>
      </c>
      <c r="B57" s="164">
        <v>326.7</v>
      </c>
      <c r="C57" s="164">
        <v>166.6</v>
      </c>
      <c r="D57" s="164">
        <v>113.3</v>
      </c>
      <c r="E57" s="164">
        <v>86.7</v>
      </c>
      <c r="F57" s="164">
        <v>70.8</v>
      </c>
      <c r="G57" s="164">
        <v>60.2</v>
      </c>
      <c r="H57" s="164">
        <v>52.6</v>
      </c>
      <c r="I57" s="164">
        <v>47</v>
      </c>
      <c r="J57" s="164">
        <v>42.6</v>
      </c>
      <c r="K57" s="164">
        <v>39.1</v>
      </c>
      <c r="L57" s="164">
        <v>36.299999999999997</v>
      </c>
      <c r="M57" s="164">
        <v>33.9</v>
      </c>
      <c r="N57" s="164">
        <v>31.9</v>
      </c>
      <c r="O57" s="164">
        <v>30.3</v>
      </c>
      <c r="P57" s="164"/>
      <c r="Q57" s="164"/>
      <c r="R57" s="164"/>
      <c r="S57" s="164"/>
      <c r="T57" s="164"/>
      <c r="U57" s="164"/>
    </row>
    <row r="58" spans="1:21" x14ac:dyDescent="0.25">
      <c r="A58" s="114">
        <v>52</v>
      </c>
      <c r="B58" s="164">
        <v>331.3</v>
      </c>
      <c r="C58" s="164">
        <v>169</v>
      </c>
      <c r="D58" s="164">
        <v>115</v>
      </c>
      <c r="E58" s="164">
        <v>88</v>
      </c>
      <c r="F58" s="164">
        <v>71.8</v>
      </c>
      <c r="G58" s="164">
        <v>61.1</v>
      </c>
      <c r="H58" s="164">
        <v>53.4</v>
      </c>
      <c r="I58" s="164">
        <v>47.7</v>
      </c>
      <c r="J58" s="164">
        <v>43.3</v>
      </c>
      <c r="K58" s="164">
        <v>39.700000000000003</v>
      </c>
      <c r="L58" s="164">
        <v>36.9</v>
      </c>
      <c r="M58" s="164">
        <v>34.5</v>
      </c>
      <c r="N58" s="164">
        <v>32.5</v>
      </c>
      <c r="O58" s="164"/>
      <c r="P58" s="164"/>
      <c r="Q58" s="164"/>
      <c r="R58" s="164"/>
      <c r="S58" s="164"/>
      <c r="T58" s="164"/>
      <c r="U58" s="164"/>
    </row>
    <row r="59" spans="1:21" x14ac:dyDescent="0.25">
      <c r="A59" s="114">
        <v>53</v>
      </c>
      <c r="B59" s="164">
        <v>335.9</v>
      </c>
      <c r="C59" s="164">
        <v>171.4</v>
      </c>
      <c r="D59" s="164">
        <v>116.7</v>
      </c>
      <c r="E59" s="164">
        <v>89.3</v>
      </c>
      <c r="F59" s="164">
        <v>72.900000000000006</v>
      </c>
      <c r="G59" s="164">
        <v>62</v>
      </c>
      <c r="H59" s="164">
        <v>54.3</v>
      </c>
      <c r="I59" s="164">
        <v>48.5</v>
      </c>
      <c r="J59" s="164">
        <v>44</v>
      </c>
      <c r="K59" s="164">
        <v>40.4</v>
      </c>
      <c r="L59" s="164">
        <v>37.5</v>
      </c>
      <c r="M59" s="164">
        <v>35.1</v>
      </c>
      <c r="N59" s="164"/>
      <c r="O59" s="164"/>
      <c r="P59" s="164"/>
      <c r="Q59" s="164"/>
      <c r="R59" s="164"/>
      <c r="S59" s="164"/>
      <c r="T59" s="164"/>
      <c r="U59" s="164"/>
    </row>
    <row r="60" spans="1:21" x14ac:dyDescent="0.25">
      <c r="A60" s="114">
        <v>54</v>
      </c>
      <c r="B60" s="164">
        <v>340.7</v>
      </c>
      <c r="C60" s="164">
        <v>173.9</v>
      </c>
      <c r="D60" s="164">
        <v>118.4</v>
      </c>
      <c r="E60" s="164">
        <v>90.6</v>
      </c>
      <c r="F60" s="164">
        <v>74</v>
      </c>
      <c r="G60" s="164">
        <v>63</v>
      </c>
      <c r="H60" s="164">
        <v>55.1</v>
      </c>
      <c r="I60" s="164">
        <v>49.2</v>
      </c>
      <c r="J60" s="164">
        <v>44.7</v>
      </c>
      <c r="K60" s="164">
        <v>41</v>
      </c>
      <c r="L60" s="164">
        <v>38.1</v>
      </c>
      <c r="M60" s="164"/>
      <c r="N60" s="164"/>
      <c r="O60" s="164"/>
      <c r="P60" s="164"/>
      <c r="Q60" s="164"/>
      <c r="R60" s="164"/>
      <c r="S60" s="164"/>
      <c r="T60" s="164"/>
      <c r="U60" s="164"/>
    </row>
    <row r="61" spans="1:21" x14ac:dyDescent="0.25">
      <c r="A61" s="114">
        <v>55</v>
      </c>
      <c r="B61" s="164">
        <v>345.5</v>
      </c>
      <c r="C61" s="164">
        <v>176.4</v>
      </c>
      <c r="D61" s="164">
        <v>120.1</v>
      </c>
      <c r="E61" s="164">
        <v>92</v>
      </c>
      <c r="F61" s="164">
        <v>75.099999999999994</v>
      </c>
      <c r="G61" s="164">
        <v>63.9</v>
      </c>
      <c r="H61" s="164">
        <v>56</v>
      </c>
      <c r="I61" s="164">
        <v>50</v>
      </c>
      <c r="J61" s="164">
        <v>45.4</v>
      </c>
      <c r="K61" s="164">
        <v>41.7</v>
      </c>
      <c r="L61" s="164"/>
      <c r="M61" s="164"/>
      <c r="N61" s="164"/>
      <c r="O61" s="164"/>
      <c r="P61" s="164"/>
      <c r="Q61" s="164"/>
      <c r="R61" s="164"/>
      <c r="S61" s="164"/>
      <c r="T61" s="164"/>
      <c r="U61" s="164"/>
    </row>
    <row r="62" spans="1:21" x14ac:dyDescent="0.25">
      <c r="A62" s="114">
        <v>56</v>
      </c>
      <c r="B62" s="164">
        <v>350.5</v>
      </c>
      <c r="C62" s="164">
        <v>179</v>
      </c>
      <c r="D62" s="164">
        <v>121.9</v>
      </c>
      <c r="E62" s="164">
        <v>93.4</v>
      </c>
      <c r="F62" s="164">
        <v>76.3</v>
      </c>
      <c r="G62" s="164">
        <v>64.900000000000006</v>
      </c>
      <c r="H62" s="164">
        <v>56.8</v>
      </c>
      <c r="I62" s="164">
        <v>50.8</v>
      </c>
      <c r="J62" s="164">
        <v>46.2</v>
      </c>
      <c r="K62" s="164"/>
      <c r="L62" s="164"/>
      <c r="M62" s="164"/>
      <c r="N62" s="164"/>
      <c r="O62" s="164"/>
      <c r="P62" s="164"/>
      <c r="Q62" s="164"/>
      <c r="R62" s="164"/>
      <c r="S62" s="164"/>
      <c r="T62" s="164"/>
      <c r="U62" s="164"/>
    </row>
    <row r="63" spans="1:21" x14ac:dyDescent="0.25">
      <c r="A63" s="114">
        <v>57</v>
      </c>
      <c r="B63" s="164">
        <v>355.6</v>
      </c>
      <c r="C63" s="164">
        <v>181.6</v>
      </c>
      <c r="D63" s="164">
        <v>123.7</v>
      </c>
      <c r="E63" s="164">
        <v>94.8</v>
      </c>
      <c r="F63" s="164">
        <v>77.5</v>
      </c>
      <c r="G63" s="164">
        <v>66</v>
      </c>
      <c r="H63" s="164">
        <v>57.7</v>
      </c>
      <c r="I63" s="164">
        <v>51.7</v>
      </c>
      <c r="J63" s="164"/>
      <c r="K63" s="164"/>
      <c r="L63" s="164"/>
      <c r="M63" s="164"/>
      <c r="N63" s="164"/>
      <c r="O63" s="164"/>
      <c r="P63" s="164"/>
      <c r="Q63" s="164"/>
      <c r="R63" s="164"/>
      <c r="S63" s="164"/>
      <c r="T63" s="164"/>
      <c r="U63" s="164"/>
    </row>
    <row r="64" spans="1:21" x14ac:dyDescent="0.25">
      <c r="A64" s="114">
        <v>58</v>
      </c>
      <c r="B64" s="164">
        <v>360.8</v>
      </c>
      <c r="C64" s="164">
        <v>184.4</v>
      </c>
      <c r="D64" s="164">
        <v>125.6</v>
      </c>
      <c r="E64" s="164">
        <v>96.3</v>
      </c>
      <c r="F64" s="164">
        <v>78.7</v>
      </c>
      <c r="G64" s="164">
        <v>67</v>
      </c>
      <c r="H64" s="164">
        <v>58.7</v>
      </c>
      <c r="I64" s="164"/>
      <c r="J64" s="164"/>
      <c r="K64" s="164"/>
      <c r="L64" s="164"/>
      <c r="M64" s="164"/>
      <c r="N64" s="164"/>
      <c r="O64" s="164"/>
      <c r="P64" s="164"/>
      <c r="Q64" s="164"/>
      <c r="R64" s="164"/>
      <c r="S64" s="164"/>
      <c r="T64" s="164"/>
      <c r="U64" s="164"/>
    </row>
    <row r="65" spans="1:21" x14ac:dyDescent="0.25">
      <c r="A65" s="114">
        <v>59</v>
      </c>
      <c r="B65" s="164">
        <v>366.3</v>
      </c>
      <c r="C65" s="164">
        <v>187.2</v>
      </c>
      <c r="D65" s="164">
        <v>127.6</v>
      </c>
      <c r="E65" s="164">
        <v>97.8</v>
      </c>
      <c r="F65" s="164">
        <v>80</v>
      </c>
      <c r="G65" s="164">
        <v>68.2</v>
      </c>
      <c r="H65" s="164"/>
      <c r="I65" s="164"/>
      <c r="J65" s="164"/>
      <c r="K65" s="164"/>
      <c r="L65" s="164"/>
      <c r="M65" s="164"/>
      <c r="N65" s="164"/>
      <c r="O65" s="164"/>
      <c r="P65" s="164"/>
      <c r="Q65" s="164"/>
      <c r="R65" s="164"/>
      <c r="S65" s="164"/>
      <c r="T65" s="164"/>
      <c r="U65" s="164"/>
    </row>
    <row r="66" spans="1:21" x14ac:dyDescent="0.25">
      <c r="A66" s="114">
        <v>60</v>
      </c>
      <c r="B66" s="164">
        <v>371.9</v>
      </c>
      <c r="C66" s="164">
        <v>190.1</v>
      </c>
      <c r="D66" s="164">
        <v>129.6</v>
      </c>
      <c r="E66" s="164">
        <v>99.4</v>
      </c>
      <c r="F66" s="164">
        <v>81.3</v>
      </c>
      <c r="G66" s="164"/>
      <c r="H66" s="164"/>
      <c r="I66" s="164"/>
      <c r="J66" s="164"/>
      <c r="K66" s="164"/>
      <c r="L66" s="164"/>
      <c r="M66" s="164"/>
      <c r="N66" s="164"/>
      <c r="O66" s="164"/>
      <c r="P66" s="164"/>
      <c r="Q66" s="164"/>
      <c r="R66" s="164"/>
      <c r="S66" s="164"/>
      <c r="T66" s="164"/>
      <c r="U66" s="164"/>
    </row>
    <row r="67" spans="1:21" x14ac:dyDescent="0.25">
      <c r="A67" s="114">
        <v>61</v>
      </c>
      <c r="B67" s="164">
        <v>377.7</v>
      </c>
      <c r="C67" s="164">
        <v>193.1</v>
      </c>
      <c r="D67" s="164">
        <v>131.69999999999999</v>
      </c>
      <c r="E67" s="164">
        <v>101.1</v>
      </c>
      <c r="F67" s="164"/>
      <c r="G67" s="164"/>
      <c r="H67" s="164"/>
      <c r="I67" s="164"/>
      <c r="J67" s="164"/>
      <c r="K67" s="164"/>
      <c r="L67" s="164"/>
      <c r="M67" s="164"/>
      <c r="N67" s="164"/>
      <c r="O67" s="164"/>
      <c r="P67" s="164"/>
      <c r="Q67" s="164"/>
      <c r="R67" s="164"/>
      <c r="S67" s="164"/>
      <c r="T67" s="164"/>
      <c r="U67" s="164"/>
    </row>
    <row r="68" spans="1:21" x14ac:dyDescent="0.25">
      <c r="A68" s="114">
        <v>62</v>
      </c>
      <c r="B68" s="164">
        <v>383.9</v>
      </c>
      <c r="C68" s="164">
        <v>196.3</v>
      </c>
      <c r="D68" s="164">
        <v>134</v>
      </c>
      <c r="E68" s="164"/>
      <c r="F68" s="164"/>
      <c r="G68" s="164"/>
      <c r="H68" s="164"/>
      <c r="I68" s="164"/>
      <c r="J68" s="164"/>
      <c r="K68" s="164"/>
      <c r="L68" s="164"/>
      <c r="M68" s="164"/>
      <c r="N68" s="164"/>
      <c r="O68" s="164"/>
      <c r="P68" s="164"/>
      <c r="Q68" s="164"/>
      <c r="R68" s="164"/>
      <c r="S68" s="164"/>
      <c r="T68" s="164"/>
      <c r="U68" s="164"/>
    </row>
    <row r="69" spans="1:21" x14ac:dyDescent="0.25">
      <c r="A69" s="114">
        <v>63</v>
      </c>
      <c r="B69" s="164">
        <v>390.4</v>
      </c>
      <c r="C69" s="164">
        <v>199.7</v>
      </c>
      <c r="D69" s="164"/>
      <c r="E69" s="164"/>
      <c r="F69" s="164"/>
      <c r="G69" s="164"/>
      <c r="H69" s="164"/>
      <c r="I69" s="164"/>
      <c r="J69" s="164"/>
      <c r="K69" s="164"/>
      <c r="L69" s="164"/>
      <c r="M69" s="164"/>
      <c r="N69" s="164"/>
      <c r="O69" s="164"/>
      <c r="P69" s="164"/>
      <c r="Q69" s="164"/>
      <c r="R69" s="164"/>
      <c r="S69" s="164"/>
      <c r="T69" s="164"/>
      <c r="U69" s="164"/>
    </row>
    <row r="70" spans="1:21" x14ac:dyDescent="0.25">
      <c r="A70" s="114">
        <v>64</v>
      </c>
      <c r="B70" s="164">
        <v>397.1</v>
      </c>
      <c r="C70" s="164"/>
      <c r="D70" s="164"/>
      <c r="E70" s="164"/>
      <c r="F70" s="164"/>
      <c r="G70" s="164"/>
      <c r="H70" s="164"/>
      <c r="I70" s="164"/>
      <c r="J70" s="164"/>
      <c r="K70" s="164"/>
      <c r="L70" s="164"/>
      <c r="M70" s="164"/>
      <c r="N70" s="164"/>
      <c r="O70" s="164"/>
      <c r="P70" s="164"/>
      <c r="Q70" s="164"/>
      <c r="R70" s="164"/>
      <c r="S70" s="164"/>
      <c r="T70" s="164"/>
      <c r="U70" s="164"/>
    </row>
  </sheetData>
  <sheetProtection algorithmName="SHA-512" hashValue="w1ZMiAnD7Wc83YTC5qkyeKIb/qPIhpmQdxrWQX0EJydQxYPcu0TMcGehl6Kqrcx67piVdCgqrFW6L1G1H7xSnA==" saltValue="oqotFk8uLMAEGoHPCeuYOg==" spinCount="100000" sheet="1" objects="1" scenarios="1"/>
  <conditionalFormatting sqref="A6:A16 A18:A20">
    <cfRule type="expression" dxfId="435" priority="19" stopIfTrue="1">
      <formula>MOD(ROW(),2)=0</formula>
    </cfRule>
    <cfRule type="expression" dxfId="434" priority="20" stopIfTrue="1">
      <formula>MOD(ROW(),2)&lt;&gt;0</formula>
    </cfRule>
  </conditionalFormatting>
  <conditionalFormatting sqref="B6:U16 C20:U20 B18:U19 C17:U17">
    <cfRule type="expression" dxfId="433" priority="21" stopIfTrue="1">
      <formula>MOD(ROW(),2)=0</formula>
    </cfRule>
    <cfRule type="expression" dxfId="432" priority="22" stopIfTrue="1">
      <formula>MOD(ROW(),2)&lt;&gt;0</formula>
    </cfRule>
  </conditionalFormatting>
  <conditionalFormatting sqref="B20">
    <cfRule type="expression" dxfId="431" priority="13" stopIfTrue="1">
      <formula>MOD(ROW(),2)=0</formula>
    </cfRule>
    <cfRule type="expression" dxfId="430" priority="14" stopIfTrue="1">
      <formula>MOD(ROW(),2)&lt;&gt;0</formula>
    </cfRule>
  </conditionalFormatting>
  <conditionalFormatting sqref="A17">
    <cfRule type="expression" dxfId="429" priority="9" stopIfTrue="1">
      <formula>MOD(ROW(),2)=0</formula>
    </cfRule>
    <cfRule type="expression" dxfId="428" priority="10" stopIfTrue="1">
      <formula>MOD(ROW(),2)&lt;&gt;0</formula>
    </cfRule>
  </conditionalFormatting>
  <conditionalFormatting sqref="B17">
    <cfRule type="expression" dxfId="427" priority="11" stopIfTrue="1">
      <formula>MOD(ROW(),2)=0</formula>
    </cfRule>
    <cfRule type="expression" dxfId="426" priority="12" stopIfTrue="1">
      <formula>MOD(ROW(),2)&lt;&gt;0</formula>
    </cfRule>
  </conditionalFormatting>
  <conditionalFormatting sqref="A25:A70">
    <cfRule type="expression" dxfId="425" priority="1" stopIfTrue="1">
      <formula>MOD(ROW(),2)=0</formula>
    </cfRule>
    <cfRule type="expression" dxfId="424" priority="2" stopIfTrue="1">
      <formula>MOD(ROW(),2)&lt;&gt;0</formula>
    </cfRule>
  </conditionalFormatting>
  <conditionalFormatting sqref="B25:U70">
    <cfRule type="expression" dxfId="423" priority="3" stopIfTrue="1">
      <formula>MOD(ROW(),2)=0</formula>
    </cfRule>
    <cfRule type="expression" dxfId="4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8"/>
  <dimension ref="A1:U70"/>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x-709</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593</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709</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594</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595</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227.5</v>
      </c>
      <c r="C26" s="164">
        <v>115.9</v>
      </c>
      <c r="D26" s="164">
        <v>78.599999999999994</v>
      </c>
      <c r="E26" s="164">
        <v>60.1</v>
      </c>
      <c r="F26" s="164">
        <v>48.9</v>
      </c>
      <c r="G26" s="164">
        <v>41.5</v>
      </c>
      <c r="H26" s="164">
        <v>36.200000000000003</v>
      </c>
      <c r="I26" s="164">
        <v>32.200000000000003</v>
      </c>
      <c r="J26" s="164">
        <v>29.2</v>
      </c>
      <c r="K26" s="164">
        <v>26.7</v>
      </c>
      <c r="L26" s="164">
        <v>24.7</v>
      </c>
      <c r="M26" s="164">
        <v>23</v>
      </c>
      <c r="N26" s="164">
        <v>21.6</v>
      </c>
      <c r="O26" s="164">
        <v>20.399999999999999</v>
      </c>
      <c r="P26" s="164">
        <v>19.399999999999999</v>
      </c>
      <c r="Q26" s="164">
        <v>18.5</v>
      </c>
      <c r="R26" s="164">
        <v>17.7</v>
      </c>
      <c r="S26" s="164">
        <v>17</v>
      </c>
      <c r="T26" s="164">
        <v>16.3</v>
      </c>
      <c r="U26" s="164">
        <v>15.8</v>
      </c>
    </row>
    <row r="27" spans="1:21" x14ac:dyDescent="0.25">
      <c r="A27" s="114">
        <v>21</v>
      </c>
      <c r="B27" s="164">
        <v>230.9</v>
      </c>
      <c r="C27" s="164">
        <v>117.6</v>
      </c>
      <c r="D27" s="164">
        <v>79.8</v>
      </c>
      <c r="E27" s="164">
        <v>60.9</v>
      </c>
      <c r="F27" s="164">
        <v>49.6</v>
      </c>
      <c r="G27" s="164">
        <v>42.1</v>
      </c>
      <c r="H27" s="164">
        <v>36.700000000000003</v>
      </c>
      <c r="I27" s="164">
        <v>32.700000000000003</v>
      </c>
      <c r="J27" s="164">
        <v>29.6</v>
      </c>
      <c r="K27" s="164">
        <v>27.1</v>
      </c>
      <c r="L27" s="164">
        <v>25.1</v>
      </c>
      <c r="M27" s="164">
        <v>23.4</v>
      </c>
      <c r="N27" s="164">
        <v>21.9</v>
      </c>
      <c r="O27" s="164">
        <v>20.7</v>
      </c>
      <c r="P27" s="164">
        <v>19.7</v>
      </c>
      <c r="Q27" s="164">
        <v>18.8</v>
      </c>
      <c r="R27" s="164">
        <v>17.899999999999999</v>
      </c>
      <c r="S27" s="164">
        <v>17.2</v>
      </c>
      <c r="T27" s="164">
        <v>16.600000000000001</v>
      </c>
      <c r="U27" s="164">
        <v>16</v>
      </c>
    </row>
    <row r="28" spans="1:21" x14ac:dyDescent="0.25">
      <c r="A28" s="114">
        <v>22</v>
      </c>
      <c r="B28" s="164">
        <v>234.3</v>
      </c>
      <c r="C28" s="164">
        <v>119.3</v>
      </c>
      <c r="D28" s="164">
        <v>81</v>
      </c>
      <c r="E28" s="164">
        <v>61.8</v>
      </c>
      <c r="F28" s="164">
        <v>50.4</v>
      </c>
      <c r="G28" s="164">
        <v>42.7</v>
      </c>
      <c r="H28" s="164">
        <v>37.299999999999997</v>
      </c>
      <c r="I28" s="164">
        <v>33.200000000000003</v>
      </c>
      <c r="J28" s="164">
        <v>30</v>
      </c>
      <c r="K28" s="164">
        <v>27.5</v>
      </c>
      <c r="L28" s="164">
        <v>25.4</v>
      </c>
      <c r="M28" s="164">
        <v>23.7</v>
      </c>
      <c r="N28" s="164">
        <v>22.3</v>
      </c>
      <c r="O28" s="164">
        <v>21</v>
      </c>
      <c r="P28" s="164">
        <v>20</v>
      </c>
      <c r="Q28" s="164">
        <v>19</v>
      </c>
      <c r="R28" s="164">
        <v>18.2</v>
      </c>
      <c r="S28" s="164">
        <v>17.5</v>
      </c>
      <c r="T28" s="164">
        <v>16.8</v>
      </c>
      <c r="U28" s="164">
        <v>16.3</v>
      </c>
    </row>
    <row r="29" spans="1:21" x14ac:dyDescent="0.25">
      <c r="A29" s="114">
        <v>23</v>
      </c>
      <c r="B29" s="164">
        <v>237.7</v>
      </c>
      <c r="C29" s="164">
        <v>121.1</v>
      </c>
      <c r="D29" s="164">
        <v>82.2</v>
      </c>
      <c r="E29" s="164">
        <v>62.8</v>
      </c>
      <c r="F29" s="164">
        <v>51.1</v>
      </c>
      <c r="G29" s="164">
        <v>43.4</v>
      </c>
      <c r="H29" s="164">
        <v>37.799999999999997</v>
      </c>
      <c r="I29" s="164">
        <v>33.700000000000003</v>
      </c>
      <c r="J29" s="164">
        <v>30.5</v>
      </c>
      <c r="K29" s="164">
        <v>27.9</v>
      </c>
      <c r="L29" s="164">
        <v>25.8</v>
      </c>
      <c r="M29" s="164">
        <v>24.1</v>
      </c>
      <c r="N29" s="164">
        <v>22.6</v>
      </c>
      <c r="O29" s="164">
        <v>21.3</v>
      </c>
      <c r="P29" s="164">
        <v>20.3</v>
      </c>
      <c r="Q29" s="164">
        <v>19.3</v>
      </c>
      <c r="R29" s="164">
        <v>18.5</v>
      </c>
      <c r="S29" s="164">
        <v>17.7</v>
      </c>
      <c r="T29" s="164">
        <v>17.100000000000001</v>
      </c>
      <c r="U29" s="164">
        <v>16.5</v>
      </c>
    </row>
    <row r="30" spans="1:21" x14ac:dyDescent="0.25">
      <c r="A30" s="114">
        <v>24</v>
      </c>
      <c r="B30" s="164">
        <v>241.2</v>
      </c>
      <c r="C30" s="164">
        <v>122.8</v>
      </c>
      <c r="D30" s="164">
        <v>83.4</v>
      </c>
      <c r="E30" s="164">
        <v>63.7</v>
      </c>
      <c r="F30" s="164">
        <v>51.9</v>
      </c>
      <c r="G30" s="164">
        <v>44</v>
      </c>
      <c r="H30" s="164">
        <v>38.4</v>
      </c>
      <c r="I30" s="164">
        <v>34.200000000000003</v>
      </c>
      <c r="J30" s="164">
        <v>30.9</v>
      </c>
      <c r="K30" s="164">
        <v>28.3</v>
      </c>
      <c r="L30" s="164">
        <v>26.2</v>
      </c>
      <c r="M30" s="164">
        <v>24.4</v>
      </c>
      <c r="N30" s="164">
        <v>22.9</v>
      </c>
      <c r="O30" s="164">
        <v>21.7</v>
      </c>
      <c r="P30" s="164">
        <v>20.6</v>
      </c>
      <c r="Q30" s="164">
        <v>19.600000000000001</v>
      </c>
      <c r="R30" s="164">
        <v>18.8</v>
      </c>
      <c r="S30" s="164">
        <v>18</v>
      </c>
      <c r="T30" s="164">
        <v>17.3</v>
      </c>
      <c r="U30" s="164">
        <v>16.7</v>
      </c>
    </row>
    <row r="31" spans="1:21" x14ac:dyDescent="0.25">
      <c r="A31" s="114">
        <v>25</v>
      </c>
      <c r="B31" s="164">
        <v>244.8</v>
      </c>
      <c r="C31" s="164">
        <v>124.6</v>
      </c>
      <c r="D31" s="164">
        <v>84.6</v>
      </c>
      <c r="E31" s="164">
        <v>64.599999999999994</v>
      </c>
      <c r="F31" s="164">
        <v>52.6</v>
      </c>
      <c r="G31" s="164">
        <v>44.6</v>
      </c>
      <c r="H31" s="164">
        <v>38.9</v>
      </c>
      <c r="I31" s="164">
        <v>34.700000000000003</v>
      </c>
      <c r="J31" s="164">
        <v>31.4</v>
      </c>
      <c r="K31" s="164">
        <v>28.7</v>
      </c>
      <c r="L31" s="164">
        <v>26.6</v>
      </c>
      <c r="M31" s="164">
        <v>24.8</v>
      </c>
      <c r="N31" s="164">
        <v>23.3</v>
      </c>
      <c r="O31" s="164">
        <v>22</v>
      </c>
      <c r="P31" s="164">
        <v>20.9</v>
      </c>
      <c r="Q31" s="164">
        <v>19.899999999999999</v>
      </c>
      <c r="R31" s="164">
        <v>19</v>
      </c>
      <c r="S31" s="164">
        <v>18.3</v>
      </c>
      <c r="T31" s="164">
        <v>17.600000000000001</v>
      </c>
      <c r="U31" s="164">
        <v>17</v>
      </c>
    </row>
    <row r="32" spans="1:21" x14ac:dyDescent="0.25">
      <c r="A32" s="114">
        <v>26</v>
      </c>
      <c r="B32" s="164">
        <v>248.3</v>
      </c>
      <c r="C32" s="164">
        <v>126.5</v>
      </c>
      <c r="D32" s="164">
        <v>85.8</v>
      </c>
      <c r="E32" s="164">
        <v>65.599999999999994</v>
      </c>
      <c r="F32" s="164">
        <v>53.4</v>
      </c>
      <c r="G32" s="164">
        <v>45.3</v>
      </c>
      <c r="H32" s="164">
        <v>39.5</v>
      </c>
      <c r="I32" s="164">
        <v>35.200000000000003</v>
      </c>
      <c r="J32" s="164">
        <v>31.8</v>
      </c>
      <c r="K32" s="164">
        <v>29.2</v>
      </c>
      <c r="L32" s="164">
        <v>27</v>
      </c>
      <c r="M32" s="164">
        <v>25.1</v>
      </c>
      <c r="N32" s="164">
        <v>23.6</v>
      </c>
      <c r="O32" s="164">
        <v>22.3</v>
      </c>
      <c r="P32" s="164">
        <v>21.2</v>
      </c>
      <c r="Q32" s="164">
        <v>20.2</v>
      </c>
      <c r="R32" s="164">
        <v>19.3</v>
      </c>
      <c r="S32" s="164">
        <v>18.5</v>
      </c>
      <c r="T32" s="164">
        <v>17.899999999999999</v>
      </c>
      <c r="U32" s="164">
        <v>17.3</v>
      </c>
    </row>
    <row r="33" spans="1:21" x14ac:dyDescent="0.25">
      <c r="A33" s="114">
        <v>27</v>
      </c>
      <c r="B33" s="164">
        <v>252</v>
      </c>
      <c r="C33" s="164">
        <v>128.30000000000001</v>
      </c>
      <c r="D33" s="164">
        <v>87.1</v>
      </c>
      <c r="E33" s="164">
        <v>66.5</v>
      </c>
      <c r="F33" s="164">
        <v>54.2</v>
      </c>
      <c r="G33" s="164">
        <v>46</v>
      </c>
      <c r="H33" s="164">
        <v>40.1</v>
      </c>
      <c r="I33" s="164">
        <v>35.700000000000003</v>
      </c>
      <c r="J33" s="164">
        <v>32.299999999999997</v>
      </c>
      <c r="K33" s="164">
        <v>29.6</v>
      </c>
      <c r="L33" s="164">
        <v>27.4</v>
      </c>
      <c r="M33" s="164">
        <v>25.5</v>
      </c>
      <c r="N33" s="164">
        <v>24</v>
      </c>
      <c r="O33" s="164">
        <v>22.6</v>
      </c>
      <c r="P33" s="164">
        <v>21.5</v>
      </c>
      <c r="Q33" s="164">
        <v>20.5</v>
      </c>
      <c r="R33" s="164">
        <v>19.600000000000001</v>
      </c>
      <c r="S33" s="164">
        <v>18.8</v>
      </c>
      <c r="T33" s="164">
        <v>18.100000000000001</v>
      </c>
      <c r="U33" s="164">
        <v>17.5</v>
      </c>
    </row>
    <row r="34" spans="1:21" x14ac:dyDescent="0.25">
      <c r="A34" s="114">
        <v>28</v>
      </c>
      <c r="B34" s="164">
        <v>255.7</v>
      </c>
      <c r="C34" s="164">
        <v>130.19999999999999</v>
      </c>
      <c r="D34" s="164">
        <v>88.4</v>
      </c>
      <c r="E34" s="164">
        <v>67.5</v>
      </c>
      <c r="F34" s="164">
        <v>55</v>
      </c>
      <c r="G34" s="164">
        <v>46.6</v>
      </c>
      <c r="H34" s="164">
        <v>40.700000000000003</v>
      </c>
      <c r="I34" s="164">
        <v>36.200000000000003</v>
      </c>
      <c r="J34" s="164">
        <v>32.799999999999997</v>
      </c>
      <c r="K34" s="164">
        <v>30</v>
      </c>
      <c r="L34" s="164">
        <v>27.8</v>
      </c>
      <c r="M34" s="164">
        <v>25.9</v>
      </c>
      <c r="N34" s="164">
        <v>24.3</v>
      </c>
      <c r="O34" s="164">
        <v>23</v>
      </c>
      <c r="P34" s="164">
        <v>21.8</v>
      </c>
      <c r="Q34" s="164">
        <v>20.8</v>
      </c>
      <c r="R34" s="164">
        <v>19.899999999999999</v>
      </c>
      <c r="S34" s="164">
        <v>19.100000000000001</v>
      </c>
      <c r="T34" s="164">
        <v>18.399999999999999</v>
      </c>
      <c r="U34" s="164">
        <v>17.8</v>
      </c>
    </row>
    <row r="35" spans="1:21" x14ac:dyDescent="0.25">
      <c r="A35" s="114">
        <v>29</v>
      </c>
      <c r="B35" s="164">
        <v>259.39999999999998</v>
      </c>
      <c r="C35" s="164">
        <v>132.1</v>
      </c>
      <c r="D35" s="164">
        <v>89.7</v>
      </c>
      <c r="E35" s="164">
        <v>68.5</v>
      </c>
      <c r="F35" s="164">
        <v>55.8</v>
      </c>
      <c r="G35" s="164">
        <v>47.3</v>
      </c>
      <c r="H35" s="164">
        <v>41.3</v>
      </c>
      <c r="I35" s="164">
        <v>36.799999999999997</v>
      </c>
      <c r="J35" s="164">
        <v>33.299999999999997</v>
      </c>
      <c r="K35" s="164">
        <v>30.5</v>
      </c>
      <c r="L35" s="164">
        <v>28.2</v>
      </c>
      <c r="M35" s="164">
        <v>26.3</v>
      </c>
      <c r="N35" s="164">
        <v>24.7</v>
      </c>
      <c r="O35" s="164">
        <v>23.3</v>
      </c>
      <c r="P35" s="164">
        <v>22.1</v>
      </c>
      <c r="Q35" s="164">
        <v>21.1</v>
      </c>
      <c r="R35" s="164">
        <v>20.2</v>
      </c>
      <c r="S35" s="164">
        <v>19.399999999999999</v>
      </c>
      <c r="T35" s="164">
        <v>18.7</v>
      </c>
      <c r="U35" s="164">
        <v>18</v>
      </c>
    </row>
    <row r="36" spans="1:21" x14ac:dyDescent="0.25">
      <c r="A36" s="114">
        <v>30</v>
      </c>
      <c r="B36" s="164">
        <v>263.10000000000002</v>
      </c>
      <c r="C36" s="164">
        <v>134</v>
      </c>
      <c r="D36" s="164">
        <v>91</v>
      </c>
      <c r="E36" s="164">
        <v>69.5</v>
      </c>
      <c r="F36" s="164">
        <v>56.6</v>
      </c>
      <c r="G36" s="164">
        <v>48</v>
      </c>
      <c r="H36" s="164">
        <v>41.9</v>
      </c>
      <c r="I36" s="164">
        <v>37.299999999999997</v>
      </c>
      <c r="J36" s="164">
        <v>33.700000000000003</v>
      </c>
      <c r="K36" s="164">
        <v>30.9</v>
      </c>
      <c r="L36" s="164">
        <v>28.6</v>
      </c>
      <c r="M36" s="164">
        <v>26.7</v>
      </c>
      <c r="N36" s="164">
        <v>25</v>
      </c>
      <c r="O36" s="164">
        <v>23.7</v>
      </c>
      <c r="P36" s="164">
        <v>22.5</v>
      </c>
      <c r="Q36" s="164">
        <v>21.4</v>
      </c>
      <c r="R36" s="164">
        <v>20.5</v>
      </c>
      <c r="S36" s="164">
        <v>19.7</v>
      </c>
      <c r="T36" s="164">
        <v>19</v>
      </c>
      <c r="U36" s="164">
        <v>18.3</v>
      </c>
    </row>
    <row r="37" spans="1:21" x14ac:dyDescent="0.25">
      <c r="A37" s="114">
        <v>31</v>
      </c>
      <c r="B37" s="164">
        <v>267</v>
      </c>
      <c r="C37" s="164">
        <v>135.9</v>
      </c>
      <c r="D37" s="164">
        <v>92.3</v>
      </c>
      <c r="E37" s="164">
        <v>70.5</v>
      </c>
      <c r="F37" s="164">
        <v>57.4</v>
      </c>
      <c r="G37" s="164">
        <v>48.7</v>
      </c>
      <c r="H37" s="164">
        <v>42.5</v>
      </c>
      <c r="I37" s="164">
        <v>37.9</v>
      </c>
      <c r="J37" s="164">
        <v>34.200000000000003</v>
      </c>
      <c r="K37" s="164">
        <v>31.4</v>
      </c>
      <c r="L37" s="164">
        <v>29</v>
      </c>
      <c r="M37" s="164">
        <v>27.1</v>
      </c>
      <c r="N37" s="164">
        <v>25.4</v>
      </c>
      <c r="O37" s="164">
        <v>24</v>
      </c>
      <c r="P37" s="164">
        <v>22.8</v>
      </c>
      <c r="Q37" s="164">
        <v>21.7</v>
      </c>
      <c r="R37" s="164">
        <v>20.8</v>
      </c>
      <c r="S37" s="164">
        <v>20</v>
      </c>
      <c r="T37" s="164">
        <v>19.2</v>
      </c>
      <c r="U37" s="164">
        <v>18.600000000000001</v>
      </c>
    </row>
    <row r="38" spans="1:21" x14ac:dyDescent="0.25">
      <c r="A38" s="114">
        <v>32</v>
      </c>
      <c r="B38" s="164">
        <v>270.8</v>
      </c>
      <c r="C38" s="164">
        <v>137.9</v>
      </c>
      <c r="D38" s="164">
        <v>93.6</v>
      </c>
      <c r="E38" s="164">
        <v>71.5</v>
      </c>
      <c r="F38" s="164">
        <v>58.2</v>
      </c>
      <c r="G38" s="164">
        <v>49.4</v>
      </c>
      <c r="H38" s="164">
        <v>43.1</v>
      </c>
      <c r="I38" s="164">
        <v>38.4</v>
      </c>
      <c r="J38" s="164">
        <v>34.700000000000003</v>
      </c>
      <c r="K38" s="164">
        <v>31.8</v>
      </c>
      <c r="L38" s="164">
        <v>29.4</v>
      </c>
      <c r="M38" s="164">
        <v>27.5</v>
      </c>
      <c r="N38" s="164">
        <v>25.8</v>
      </c>
      <c r="O38" s="164">
        <v>24.4</v>
      </c>
      <c r="P38" s="164">
        <v>23.1</v>
      </c>
      <c r="Q38" s="164">
        <v>22.1</v>
      </c>
      <c r="R38" s="164">
        <v>21.1</v>
      </c>
      <c r="S38" s="164">
        <v>20.3</v>
      </c>
      <c r="T38" s="164">
        <v>19.5</v>
      </c>
      <c r="U38" s="164">
        <v>18.899999999999999</v>
      </c>
    </row>
    <row r="39" spans="1:21" x14ac:dyDescent="0.25">
      <c r="A39" s="114">
        <v>33</v>
      </c>
      <c r="B39" s="164">
        <v>274.7</v>
      </c>
      <c r="C39" s="164">
        <v>139.9</v>
      </c>
      <c r="D39" s="164">
        <v>95</v>
      </c>
      <c r="E39" s="164">
        <v>72.5</v>
      </c>
      <c r="F39" s="164">
        <v>59.1</v>
      </c>
      <c r="G39" s="164">
        <v>50.1</v>
      </c>
      <c r="H39" s="164">
        <v>43.7</v>
      </c>
      <c r="I39" s="164">
        <v>39</v>
      </c>
      <c r="J39" s="164">
        <v>35.299999999999997</v>
      </c>
      <c r="K39" s="164">
        <v>32.299999999999997</v>
      </c>
      <c r="L39" s="164">
        <v>29.9</v>
      </c>
      <c r="M39" s="164">
        <v>27.9</v>
      </c>
      <c r="N39" s="164">
        <v>26.2</v>
      </c>
      <c r="O39" s="164">
        <v>24.7</v>
      </c>
      <c r="P39" s="164">
        <v>23.5</v>
      </c>
      <c r="Q39" s="164">
        <v>22.4</v>
      </c>
      <c r="R39" s="164">
        <v>21.4</v>
      </c>
      <c r="S39" s="164">
        <v>20.6</v>
      </c>
      <c r="T39" s="164">
        <v>19.8</v>
      </c>
      <c r="U39" s="164">
        <v>19.2</v>
      </c>
    </row>
    <row r="40" spans="1:21" x14ac:dyDescent="0.25">
      <c r="A40" s="114">
        <v>34</v>
      </c>
      <c r="B40" s="164">
        <v>278.7</v>
      </c>
      <c r="C40" s="164">
        <v>141.9</v>
      </c>
      <c r="D40" s="164">
        <v>96.4</v>
      </c>
      <c r="E40" s="164">
        <v>73.599999999999994</v>
      </c>
      <c r="F40" s="164">
        <v>59.9</v>
      </c>
      <c r="G40" s="164">
        <v>50.9</v>
      </c>
      <c r="H40" s="164">
        <v>44.4</v>
      </c>
      <c r="I40" s="164">
        <v>39.5</v>
      </c>
      <c r="J40" s="164">
        <v>35.799999999999997</v>
      </c>
      <c r="K40" s="164">
        <v>32.799999999999997</v>
      </c>
      <c r="L40" s="164">
        <v>30.3</v>
      </c>
      <c r="M40" s="164">
        <v>28.3</v>
      </c>
      <c r="N40" s="164">
        <v>26.6</v>
      </c>
      <c r="O40" s="164">
        <v>25.1</v>
      </c>
      <c r="P40" s="164">
        <v>23.8</v>
      </c>
      <c r="Q40" s="164">
        <v>22.7</v>
      </c>
      <c r="R40" s="164">
        <v>21.8</v>
      </c>
      <c r="S40" s="164">
        <v>20.9</v>
      </c>
      <c r="T40" s="164">
        <v>20.100000000000001</v>
      </c>
      <c r="U40" s="164">
        <v>19.5</v>
      </c>
    </row>
    <row r="41" spans="1:21" x14ac:dyDescent="0.25">
      <c r="A41" s="114">
        <v>35</v>
      </c>
      <c r="B41" s="164">
        <v>282.7</v>
      </c>
      <c r="C41" s="164">
        <v>144</v>
      </c>
      <c r="D41" s="164">
        <v>97.7</v>
      </c>
      <c r="E41" s="164">
        <v>74.7</v>
      </c>
      <c r="F41" s="164">
        <v>60.8</v>
      </c>
      <c r="G41" s="164">
        <v>51.6</v>
      </c>
      <c r="H41" s="164">
        <v>45</v>
      </c>
      <c r="I41" s="164">
        <v>40.1</v>
      </c>
      <c r="J41" s="164">
        <v>36.299999999999997</v>
      </c>
      <c r="K41" s="164">
        <v>33.200000000000003</v>
      </c>
      <c r="L41" s="164">
        <v>30.8</v>
      </c>
      <c r="M41" s="164">
        <v>28.7</v>
      </c>
      <c r="N41" s="164">
        <v>26.9</v>
      </c>
      <c r="O41" s="164">
        <v>25.5</v>
      </c>
      <c r="P41" s="164">
        <v>24.2</v>
      </c>
      <c r="Q41" s="164">
        <v>23.1</v>
      </c>
      <c r="R41" s="164">
        <v>22.1</v>
      </c>
      <c r="S41" s="164">
        <v>21.2</v>
      </c>
      <c r="T41" s="164">
        <v>20.399999999999999</v>
      </c>
      <c r="U41" s="164">
        <v>19.8</v>
      </c>
    </row>
    <row r="42" spans="1:21" x14ac:dyDescent="0.25">
      <c r="A42" s="114">
        <v>36</v>
      </c>
      <c r="B42" s="164">
        <v>286.7</v>
      </c>
      <c r="C42" s="164">
        <v>146</v>
      </c>
      <c r="D42" s="164">
        <v>99.2</v>
      </c>
      <c r="E42" s="164">
        <v>75.7</v>
      </c>
      <c r="F42" s="164">
        <v>61.7</v>
      </c>
      <c r="G42" s="164">
        <v>52.3</v>
      </c>
      <c r="H42" s="164">
        <v>45.7</v>
      </c>
      <c r="I42" s="164">
        <v>40.700000000000003</v>
      </c>
      <c r="J42" s="164">
        <v>36.799999999999997</v>
      </c>
      <c r="K42" s="164">
        <v>33.700000000000003</v>
      </c>
      <c r="L42" s="164">
        <v>31.2</v>
      </c>
      <c r="M42" s="164">
        <v>29.1</v>
      </c>
      <c r="N42" s="164">
        <v>27.3</v>
      </c>
      <c r="O42" s="164">
        <v>25.8</v>
      </c>
      <c r="P42" s="164">
        <v>24.5</v>
      </c>
      <c r="Q42" s="164">
        <v>23.4</v>
      </c>
      <c r="R42" s="164">
        <v>22.4</v>
      </c>
      <c r="S42" s="164">
        <v>21.5</v>
      </c>
      <c r="T42" s="164">
        <v>20.8</v>
      </c>
      <c r="U42" s="164">
        <v>20.100000000000001</v>
      </c>
    </row>
    <row r="43" spans="1:21" x14ac:dyDescent="0.25">
      <c r="A43" s="114">
        <v>37</v>
      </c>
      <c r="B43" s="164">
        <v>290.8</v>
      </c>
      <c r="C43" s="164">
        <v>148.1</v>
      </c>
      <c r="D43" s="164">
        <v>100.6</v>
      </c>
      <c r="E43" s="164">
        <v>76.8</v>
      </c>
      <c r="F43" s="164">
        <v>62.6</v>
      </c>
      <c r="G43" s="164">
        <v>53.1</v>
      </c>
      <c r="H43" s="164">
        <v>46.3</v>
      </c>
      <c r="I43" s="164">
        <v>41.3</v>
      </c>
      <c r="J43" s="164">
        <v>37.4</v>
      </c>
      <c r="K43" s="164">
        <v>34.200000000000003</v>
      </c>
      <c r="L43" s="164">
        <v>31.7</v>
      </c>
      <c r="M43" s="164">
        <v>29.5</v>
      </c>
      <c r="N43" s="164">
        <v>27.8</v>
      </c>
      <c r="O43" s="164">
        <v>26.2</v>
      </c>
      <c r="P43" s="164">
        <v>24.9</v>
      </c>
      <c r="Q43" s="164">
        <v>23.8</v>
      </c>
      <c r="R43" s="164">
        <v>22.8</v>
      </c>
      <c r="S43" s="164">
        <v>21.9</v>
      </c>
      <c r="T43" s="164">
        <v>21.1</v>
      </c>
      <c r="U43" s="164">
        <v>20.399999999999999</v>
      </c>
    </row>
    <row r="44" spans="1:21" x14ac:dyDescent="0.25">
      <c r="A44" s="114">
        <v>38</v>
      </c>
      <c r="B44" s="164">
        <v>295</v>
      </c>
      <c r="C44" s="164">
        <v>150.19999999999999</v>
      </c>
      <c r="D44" s="164">
        <v>102</v>
      </c>
      <c r="E44" s="164">
        <v>77.900000000000006</v>
      </c>
      <c r="F44" s="164">
        <v>63.5</v>
      </c>
      <c r="G44" s="164">
        <v>53.9</v>
      </c>
      <c r="H44" s="164">
        <v>47</v>
      </c>
      <c r="I44" s="164">
        <v>41.9</v>
      </c>
      <c r="J44" s="164">
        <v>37.9</v>
      </c>
      <c r="K44" s="164">
        <v>34.700000000000003</v>
      </c>
      <c r="L44" s="164">
        <v>32.1</v>
      </c>
      <c r="M44" s="164">
        <v>30</v>
      </c>
      <c r="N44" s="164">
        <v>28.2</v>
      </c>
      <c r="O44" s="164">
        <v>26.6</v>
      </c>
      <c r="P44" s="164">
        <v>25.3</v>
      </c>
      <c r="Q44" s="164">
        <v>24.1</v>
      </c>
      <c r="R44" s="164">
        <v>23.1</v>
      </c>
      <c r="S44" s="164">
        <v>22.2</v>
      </c>
      <c r="T44" s="164">
        <v>21.4</v>
      </c>
      <c r="U44" s="164">
        <v>20.7</v>
      </c>
    </row>
    <row r="45" spans="1:21" x14ac:dyDescent="0.25">
      <c r="A45" s="114">
        <v>39</v>
      </c>
      <c r="B45" s="164">
        <v>299.2</v>
      </c>
      <c r="C45" s="164">
        <v>152.4</v>
      </c>
      <c r="D45" s="164">
        <v>103.5</v>
      </c>
      <c r="E45" s="164">
        <v>79</v>
      </c>
      <c r="F45" s="164">
        <v>64.400000000000006</v>
      </c>
      <c r="G45" s="164">
        <v>54.6</v>
      </c>
      <c r="H45" s="164">
        <v>47.7</v>
      </c>
      <c r="I45" s="164">
        <v>42.5</v>
      </c>
      <c r="J45" s="164">
        <v>38.5</v>
      </c>
      <c r="K45" s="164">
        <v>35.200000000000003</v>
      </c>
      <c r="L45" s="164">
        <v>32.6</v>
      </c>
      <c r="M45" s="164">
        <v>30.4</v>
      </c>
      <c r="N45" s="164">
        <v>28.6</v>
      </c>
      <c r="O45" s="164">
        <v>27</v>
      </c>
      <c r="P45" s="164">
        <v>25.7</v>
      </c>
      <c r="Q45" s="164">
        <v>24.5</v>
      </c>
      <c r="R45" s="164">
        <v>23.5</v>
      </c>
      <c r="S45" s="164">
        <v>22.6</v>
      </c>
      <c r="T45" s="164">
        <v>21.8</v>
      </c>
      <c r="U45" s="164">
        <v>21</v>
      </c>
    </row>
    <row r="46" spans="1:21" x14ac:dyDescent="0.25">
      <c r="A46" s="114">
        <v>40</v>
      </c>
      <c r="B46" s="164">
        <v>303.39999999999998</v>
      </c>
      <c r="C46" s="164">
        <v>154.6</v>
      </c>
      <c r="D46" s="164">
        <v>105</v>
      </c>
      <c r="E46" s="164">
        <v>80.2</v>
      </c>
      <c r="F46" s="164">
        <v>65.3</v>
      </c>
      <c r="G46" s="164">
        <v>55.4</v>
      </c>
      <c r="H46" s="164">
        <v>48.4</v>
      </c>
      <c r="I46" s="164">
        <v>43.1</v>
      </c>
      <c r="J46" s="164">
        <v>39</v>
      </c>
      <c r="K46" s="164">
        <v>35.799999999999997</v>
      </c>
      <c r="L46" s="164">
        <v>33.1</v>
      </c>
      <c r="M46" s="164">
        <v>30.9</v>
      </c>
      <c r="N46" s="164">
        <v>29</v>
      </c>
      <c r="O46" s="164">
        <v>27.4</v>
      </c>
      <c r="P46" s="164">
        <v>26.1</v>
      </c>
      <c r="Q46" s="164">
        <v>24.9</v>
      </c>
      <c r="R46" s="164">
        <v>23.8</v>
      </c>
      <c r="S46" s="164">
        <v>22.9</v>
      </c>
      <c r="T46" s="164">
        <v>22.1</v>
      </c>
      <c r="U46" s="164">
        <v>21.4</v>
      </c>
    </row>
    <row r="47" spans="1:21" x14ac:dyDescent="0.25">
      <c r="A47" s="114">
        <v>41</v>
      </c>
      <c r="B47" s="164">
        <v>307.8</v>
      </c>
      <c r="C47" s="164">
        <v>156.80000000000001</v>
      </c>
      <c r="D47" s="164">
        <v>106.5</v>
      </c>
      <c r="E47" s="164">
        <v>81.3</v>
      </c>
      <c r="F47" s="164">
        <v>66.3</v>
      </c>
      <c r="G47" s="164">
        <v>56.2</v>
      </c>
      <c r="H47" s="164">
        <v>49.1</v>
      </c>
      <c r="I47" s="164">
        <v>43.8</v>
      </c>
      <c r="J47" s="164">
        <v>39.6</v>
      </c>
      <c r="K47" s="164">
        <v>36.299999999999997</v>
      </c>
      <c r="L47" s="164">
        <v>33.6</v>
      </c>
      <c r="M47" s="164">
        <v>31.4</v>
      </c>
      <c r="N47" s="164">
        <v>29.5</v>
      </c>
      <c r="O47" s="164">
        <v>27.9</v>
      </c>
      <c r="P47" s="164">
        <v>26.5</v>
      </c>
      <c r="Q47" s="164">
        <v>25.3</v>
      </c>
      <c r="R47" s="164">
        <v>24.2</v>
      </c>
      <c r="S47" s="164">
        <v>23.3</v>
      </c>
      <c r="T47" s="164">
        <v>22.5</v>
      </c>
      <c r="U47" s="164">
        <v>21.7</v>
      </c>
    </row>
    <row r="48" spans="1:21" x14ac:dyDescent="0.25">
      <c r="A48" s="114">
        <v>42</v>
      </c>
      <c r="B48" s="164">
        <v>312.10000000000002</v>
      </c>
      <c r="C48" s="164">
        <v>159</v>
      </c>
      <c r="D48" s="164">
        <v>108</v>
      </c>
      <c r="E48" s="164">
        <v>82.5</v>
      </c>
      <c r="F48" s="164">
        <v>67.2</v>
      </c>
      <c r="G48" s="164">
        <v>57.1</v>
      </c>
      <c r="H48" s="164">
        <v>49.8</v>
      </c>
      <c r="I48" s="164">
        <v>44.4</v>
      </c>
      <c r="J48" s="164">
        <v>40.200000000000003</v>
      </c>
      <c r="K48" s="164">
        <v>36.799999999999997</v>
      </c>
      <c r="L48" s="164">
        <v>34.1</v>
      </c>
      <c r="M48" s="164">
        <v>31.8</v>
      </c>
      <c r="N48" s="164">
        <v>29.9</v>
      </c>
      <c r="O48" s="164">
        <v>28.3</v>
      </c>
      <c r="P48" s="164">
        <v>26.9</v>
      </c>
      <c r="Q48" s="164">
        <v>25.7</v>
      </c>
      <c r="R48" s="164">
        <v>24.6</v>
      </c>
      <c r="S48" s="164">
        <v>23.7</v>
      </c>
      <c r="T48" s="164">
        <v>22.8</v>
      </c>
      <c r="U48" s="164">
        <v>22.1</v>
      </c>
    </row>
    <row r="49" spans="1:21" x14ac:dyDescent="0.25">
      <c r="A49" s="114">
        <v>43</v>
      </c>
      <c r="B49" s="164">
        <v>316.5</v>
      </c>
      <c r="C49" s="164">
        <v>161.30000000000001</v>
      </c>
      <c r="D49" s="164">
        <v>109.5</v>
      </c>
      <c r="E49" s="164">
        <v>83.7</v>
      </c>
      <c r="F49" s="164">
        <v>68.2</v>
      </c>
      <c r="G49" s="164">
        <v>57.9</v>
      </c>
      <c r="H49" s="164">
        <v>50.6</v>
      </c>
      <c r="I49" s="164">
        <v>45.1</v>
      </c>
      <c r="J49" s="164">
        <v>40.799999999999997</v>
      </c>
      <c r="K49" s="164">
        <v>37.4</v>
      </c>
      <c r="L49" s="164">
        <v>34.6</v>
      </c>
      <c r="M49" s="164">
        <v>32.299999999999997</v>
      </c>
      <c r="N49" s="164">
        <v>30.4</v>
      </c>
      <c r="O49" s="164">
        <v>28.8</v>
      </c>
      <c r="P49" s="164">
        <v>27.3</v>
      </c>
      <c r="Q49" s="164">
        <v>26.1</v>
      </c>
      <c r="R49" s="164">
        <v>25</v>
      </c>
      <c r="S49" s="164">
        <v>24.1</v>
      </c>
      <c r="T49" s="164">
        <v>23.2</v>
      </c>
      <c r="U49" s="164">
        <v>22.5</v>
      </c>
    </row>
    <row r="50" spans="1:21" x14ac:dyDescent="0.25">
      <c r="A50" s="114">
        <v>44</v>
      </c>
      <c r="B50" s="164">
        <v>321</v>
      </c>
      <c r="C50" s="164">
        <v>163.5</v>
      </c>
      <c r="D50" s="164">
        <v>111.1</v>
      </c>
      <c r="E50" s="164">
        <v>84.9</v>
      </c>
      <c r="F50" s="164">
        <v>69.2</v>
      </c>
      <c r="G50" s="164">
        <v>58.8</v>
      </c>
      <c r="H50" s="164">
        <v>51.3</v>
      </c>
      <c r="I50" s="164">
        <v>45.7</v>
      </c>
      <c r="J50" s="164">
        <v>41.4</v>
      </c>
      <c r="K50" s="164">
        <v>38</v>
      </c>
      <c r="L50" s="164">
        <v>35.200000000000003</v>
      </c>
      <c r="M50" s="164">
        <v>32.799999999999997</v>
      </c>
      <c r="N50" s="164">
        <v>30.9</v>
      </c>
      <c r="O50" s="164">
        <v>29.2</v>
      </c>
      <c r="P50" s="164">
        <v>27.8</v>
      </c>
      <c r="Q50" s="164">
        <v>26.5</v>
      </c>
      <c r="R50" s="164">
        <v>25.4</v>
      </c>
      <c r="S50" s="164">
        <v>24.5</v>
      </c>
      <c r="T50" s="164">
        <v>23.6</v>
      </c>
      <c r="U50" s="164">
        <v>22.9</v>
      </c>
    </row>
    <row r="51" spans="1:21" x14ac:dyDescent="0.25">
      <c r="A51" s="114">
        <v>45</v>
      </c>
      <c r="B51" s="164">
        <v>325.5</v>
      </c>
      <c r="C51" s="164">
        <v>165.9</v>
      </c>
      <c r="D51" s="164">
        <v>112.7</v>
      </c>
      <c r="E51" s="164">
        <v>86.1</v>
      </c>
      <c r="F51" s="164">
        <v>70.2</v>
      </c>
      <c r="G51" s="164">
        <v>59.6</v>
      </c>
      <c r="H51" s="164">
        <v>52.1</v>
      </c>
      <c r="I51" s="164">
        <v>46.4</v>
      </c>
      <c r="J51" s="164">
        <v>42.1</v>
      </c>
      <c r="K51" s="164">
        <v>38.6</v>
      </c>
      <c r="L51" s="164">
        <v>35.700000000000003</v>
      </c>
      <c r="M51" s="164">
        <v>33.4</v>
      </c>
      <c r="N51" s="164">
        <v>31.4</v>
      </c>
      <c r="O51" s="164">
        <v>29.7</v>
      </c>
      <c r="P51" s="164">
        <v>28.2</v>
      </c>
      <c r="Q51" s="164">
        <v>27</v>
      </c>
      <c r="R51" s="164">
        <v>25.9</v>
      </c>
      <c r="S51" s="164">
        <v>24.9</v>
      </c>
      <c r="T51" s="164">
        <v>24</v>
      </c>
      <c r="U51" s="164">
        <v>23.2</v>
      </c>
    </row>
    <row r="52" spans="1:21" x14ac:dyDescent="0.25">
      <c r="A52" s="114">
        <v>46</v>
      </c>
      <c r="B52" s="164">
        <v>330</v>
      </c>
      <c r="C52" s="164">
        <v>168.2</v>
      </c>
      <c r="D52" s="164">
        <v>114.3</v>
      </c>
      <c r="E52" s="164">
        <v>87.4</v>
      </c>
      <c r="F52" s="164">
        <v>71.2</v>
      </c>
      <c r="G52" s="164">
        <v>60.5</v>
      </c>
      <c r="H52" s="164">
        <v>52.8</v>
      </c>
      <c r="I52" s="164">
        <v>47.1</v>
      </c>
      <c r="J52" s="164">
        <v>42.7</v>
      </c>
      <c r="K52" s="164">
        <v>39.200000000000003</v>
      </c>
      <c r="L52" s="164">
        <v>36.299999999999997</v>
      </c>
      <c r="M52" s="164">
        <v>33.9</v>
      </c>
      <c r="N52" s="164">
        <v>31.9</v>
      </c>
      <c r="O52" s="164">
        <v>30.2</v>
      </c>
      <c r="P52" s="164">
        <v>28.7</v>
      </c>
      <c r="Q52" s="164">
        <v>27.4</v>
      </c>
      <c r="R52" s="164">
        <v>26.3</v>
      </c>
      <c r="S52" s="164">
        <v>25.3</v>
      </c>
      <c r="T52" s="164">
        <v>24.4</v>
      </c>
      <c r="U52" s="164"/>
    </row>
    <row r="53" spans="1:21" x14ac:dyDescent="0.25">
      <c r="A53" s="114">
        <v>47</v>
      </c>
      <c r="B53" s="164">
        <v>334.6</v>
      </c>
      <c r="C53" s="164">
        <v>170.5</v>
      </c>
      <c r="D53" s="164">
        <v>115.9</v>
      </c>
      <c r="E53" s="164">
        <v>88.6</v>
      </c>
      <c r="F53" s="164">
        <v>72.3</v>
      </c>
      <c r="G53" s="164">
        <v>61.4</v>
      </c>
      <c r="H53" s="164">
        <v>53.6</v>
      </c>
      <c r="I53" s="164">
        <v>47.8</v>
      </c>
      <c r="J53" s="164">
        <v>43.3</v>
      </c>
      <c r="K53" s="164">
        <v>39.799999999999997</v>
      </c>
      <c r="L53" s="164">
        <v>36.9</v>
      </c>
      <c r="M53" s="164">
        <v>34.4</v>
      </c>
      <c r="N53" s="164">
        <v>32.4</v>
      </c>
      <c r="O53" s="164">
        <v>30.7</v>
      </c>
      <c r="P53" s="164">
        <v>29.2</v>
      </c>
      <c r="Q53" s="164">
        <v>27.9</v>
      </c>
      <c r="R53" s="164">
        <v>26.7</v>
      </c>
      <c r="S53" s="164">
        <v>25.7</v>
      </c>
      <c r="T53" s="164"/>
      <c r="U53" s="164"/>
    </row>
    <row r="54" spans="1:21" x14ac:dyDescent="0.25">
      <c r="A54" s="114">
        <v>48</v>
      </c>
      <c r="B54" s="164">
        <v>339.2</v>
      </c>
      <c r="C54" s="164">
        <v>172.9</v>
      </c>
      <c r="D54" s="164">
        <v>117.5</v>
      </c>
      <c r="E54" s="164">
        <v>89.9</v>
      </c>
      <c r="F54" s="164">
        <v>73.3</v>
      </c>
      <c r="G54" s="164">
        <v>62.3</v>
      </c>
      <c r="H54" s="164">
        <v>54.4</v>
      </c>
      <c r="I54" s="164">
        <v>48.6</v>
      </c>
      <c r="J54" s="164">
        <v>44</v>
      </c>
      <c r="K54" s="164">
        <v>40.4</v>
      </c>
      <c r="L54" s="164">
        <v>37.4</v>
      </c>
      <c r="M54" s="164">
        <v>35</v>
      </c>
      <c r="N54" s="164">
        <v>32.9</v>
      </c>
      <c r="O54" s="164">
        <v>31.2</v>
      </c>
      <c r="P54" s="164">
        <v>29.7</v>
      </c>
      <c r="Q54" s="164">
        <v>28.3</v>
      </c>
      <c r="R54" s="164">
        <v>27.2</v>
      </c>
      <c r="S54" s="164"/>
      <c r="T54" s="164"/>
      <c r="U54" s="164"/>
    </row>
    <row r="55" spans="1:21" x14ac:dyDescent="0.25">
      <c r="A55" s="114">
        <v>49</v>
      </c>
      <c r="B55" s="164">
        <v>343.9</v>
      </c>
      <c r="C55" s="164">
        <v>175.3</v>
      </c>
      <c r="D55" s="164">
        <v>119.2</v>
      </c>
      <c r="E55" s="164">
        <v>91.2</v>
      </c>
      <c r="F55" s="164">
        <v>74.400000000000006</v>
      </c>
      <c r="G55" s="164">
        <v>63.2</v>
      </c>
      <c r="H55" s="164">
        <v>55.3</v>
      </c>
      <c r="I55" s="164">
        <v>49.3</v>
      </c>
      <c r="J55" s="164">
        <v>44.7</v>
      </c>
      <c r="K55" s="164">
        <v>41</v>
      </c>
      <c r="L55" s="164">
        <v>38</v>
      </c>
      <c r="M55" s="164">
        <v>35.5</v>
      </c>
      <c r="N55" s="164">
        <v>33.5</v>
      </c>
      <c r="O55" s="164">
        <v>31.7</v>
      </c>
      <c r="P55" s="164">
        <v>30.1</v>
      </c>
      <c r="Q55" s="164">
        <v>28.8</v>
      </c>
      <c r="R55" s="164"/>
      <c r="S55" s="164"/>
      <c r="T55" s="164"/>
      <c r="U55" s="164"/>
    </row>
    <row r="56" spans="1:21" x14ac:dyDescent="0.25">
      <c r="A56" s="114">
        <v>50</v>
      </c>
      <c r="B56" s="164">
        <v>348.6</v>
      </c>
      <c r="C56" s="164">
        <v>177.8</v>
      </c>
      <c r="D56" s="164">
        <v>120.9</v>
      </c>
      <c r="E56" s="164">
        <v>92.5</v>
      </c>
      <c r="F56" s="164">
        <v>75.5</v>
      </c>
      <c r="G56" s="164">
        <v>64.099999999999994</v>
      </c>
      <c r="H56" s="164">
        <v>56.1</v>
      </c>
      <c r="I56" s="164">
        <v>50</v>
      </c>
      <c r="J56" s="164">
        <v>45.4</v>
      </c>
      <c r="K56" s="164">
        <v>41.7</v>
      </c>
      <c r="L56" s="164">
        <v>38.6</v>
      </c>
      <c r="M56" s="164">
        <v>36.1</v>
      </c>
      <c r="N56" s="164">
        <v>34</v>
      </c>
      <c r="O56" s="164">
        <v>32.200000000000003</v>
      </c>
      <c r="P56" s="164">
        <v>30.6</v>
      </c>
      <c r="Q56" s="164"/>
      <c r="R56" s="164"/>
      <c r="S56" s="164"/>
      <c r="T56" s="164"/>
      <c r="U56" s="164"/>
    </row>
    <row r="57" spans="1:21" x14ac:dyDescent="0.25">
      <c r="A57" s="114">
        <v>51</v>
      </c>
      <c r="B57" s="164">
        <v>353.3</v>
      </c>
      <c r="C57" s="164">
        <v>180.2</v>
      </c>
      <c r="D57" s="164">
        <v>122.6</v>
      </c>
      <c r="E57" s="164">
        <v>93.8</v>
      </c>
      <c r="F57" s="164">
        <v>76.599999999999994</v>
      </c>
      <c r="G57" s="164">
        <v>65.099999999999994</v>
      </c>
      <c r="H57" s="164">
        <v>56.9</v>
      </c>
      <c r="I57" s="164">
        <v>50.8</v>
      </c>
      <c r="J57" s="164">
        <v>46.1</v>
      </c>
      <c r="K57" s="164">
        <v>42.3</v>
      </c>
      <c r="L57" s="164">
        <v>39.200000000000003</v>
      </c>
      <c r="M57" s="164">
        <v>36.700000000000003</v>
      </c>
      <c r="N57" s="164">
        <v>34.5</v>
      </c>
      <c r="O57" s="164">
        <v>32.700000000000003</v>
      </c>
      <c r="P57" s="164"/>
      <c r="Q57" s="164"/>
      <c r="R57" s="164"/>
      <c r="S57" s="164"/>
      <c r="T57" s="164"/>
      <c r="U57" s="164"/>
    </row>
    <row r="58" spans="1:21" x14ac:dyDescent="0.25">
      <c r="A58" s="114">
        <v>52</v>
      </c>
      <c r="B58" s="164">
        <v>358.1</v>
      </c>
      <c r="C58" s="164">
        <v>182.7</v>
      </c>
      <c r="D58" s="164">
        <v>124.3</v>
      </c>
      <c r="E58" s="164">
        <v>95.1</v>
      </c>
      <c r="F58" s="164">
        <v>77.7</v>
      </c>
      <c r="G58" s="164">
        <v>66</v>
      </c>
      <c r="H58" s="164">
        <v>57.8</v>
      </c>
      <c r="I58" s="164">
        <v>51.6</v>
      </c>
      <c r="J58" s="164">
        <v>46.8</v>
      </c>
      <c r="K58" s="164">
        <v>43</v>
      </c>
      <c r="L58" s="164">
        <v>39.9</v>
      </c>
      <c r="M58" s="164">
        <v>37.299999999999997</v>
      </c>
      <c r="N58" s="164">
        <v>35.1</v>
      </c>
      <c r="O58" s="164"/>
      <c r="P58" s="164"/>
      <c r="Q58" s="164"/>
      <c r="R58" s="164"/>
      <c r="S58" s="164"/>
      <c r="T58" s="164"/>
      <c r="U58" s="164"/>
    </row>
    <row r="59" spans="1:21" x14ac:dyDescent="0.25">
      <c r="A59" s="114">
        <v>53</v>
      </c>
      <c r="B59" s="164">
        <v>362.9</v>
      </c>
      <c r="C59" s="164">
        <v>185.2</v>
      </c>
      <c r="D59" s="164">
        <v>126</v>
      </c>
      <c r="E59" s="164">
        <v>96.5</v>
      </c>
      <c r="F59" s="164">
        <v>78.8</v>
      </c>
      <c r="G59" s="164">
        <v>67</v>
      </c>
      <c r="H59" s="164">
        <v>58.6</v>
      </c>
      <c r="I59" s="164">
        <v>52.4</v>
      </c>
      <c r="J59" s="164">
        <v>47.5</v>
      </c>
      <c r="K59" s="164">
        <v>43.6</v>
      </c>
      <c r="L59" s="164">
        <v>40.5</v>
      </c>
      <c r="M59" s="164">
        <v>37.9</v>
      </c>
      <c r="N59" s="164"/>
      <c r="O59" s="164"/>
      <c r="P59" s="164"/>
      <c r="Q59" s="164"/>
      <c r="R59" s="164"/>
      <c r="S59" s="164"/>
      <c r="T59" s="164"/>
      <c r="U59" s="164"/>
    </row>
    <row r="60" spans="1:21" x14ac:dyDescent="0.25">
      <c r="A60" s="114">
        <v>54</v>
      </c>
      <c r="B60" s="164">
        <v>367.9</v>
      </c>
      <c r="C60" s="164">
        <v>187.8</v>
      </c>
      <c r="D60" s="164">
        <v>127.8</v>
      </c>
      <c r="E60" s="164">
        <v>97.9</v>
      </c>
      <c r="F60" s="164">
        <v>79.900000000000006</v>
      </c>
      <c r="G60" s="164">
        <v>68</v>
      </c>
      <c r="H60" s="164">
        <v>59.5</v>
      </c>
      <c r="I60" s="164">
        <v>53.1</v>
      </c>
      <c r="J60" s="164">
        <v>48.2</v>
      </c>
      <c r="K60" s="164">
        <v>44.3</v>
      </c>
      <c r="L60" s="164">
        <v>41.1</v>
      </c>
      <c r="M60" s="164"/>
      <c r="N60" s="164"/>
      <c r="O60" s="164"/>
      <c r="P60" s="164"/>
      <c r="Q60" s="164"/>
      <c r="R60" s="164"/>
      <c r="S60" s="164"/>
      <c r="T60" s="164"/>
      <c r="U60" s="164"/>
    </row>
    <row r="61" spans="1:21" x14ac:dyDescent="0.25">
      <c r="A61" s="114">
        <v>55</v>
      </c>
      <c r="B61" s="164">
        <v>372.9</v>
      </c>
      <c r="C61" s="164">
        <v>190.4</v>
      </c>
      <c r="D61" s="164">
        <v>129.6</v>
      </c>
      <c r="E61" s="164">
        <v>99.3</v>
      </c>
      <c r="F61" s="164">
        <v>81.099999999999994</v>
      </c>
      <c r="G61" s="164">
        <v>69</v>
      </c>
      <c r="H61" s="164">
        <v>60.4</v>
      </c>
      <c r="I61" s="164">
        <v>54</v>
      </c>
      <c r="J61" s="164">
        <v>49</v>
      </c>
      <c r="K61" s="164">
        <v>45</v>
      </c>
      <c r="L61" s="164"/>
      <c r="M61" s="164"/>
      <c r="N61" s="164"/>
      <c r="O61" s="164"/>
      <c r="P61" s="164"/>
      <c r="Q61" s="164"/>
      <c r="R61" s="164"/>
      <c r="S61" s="164"/>
      <c r="T61" s="164"/>
      <c r="U61" s="164"/>
    </row>
    <row r="62" spans="1:21" x14ac:dyDescent="0.25">
      <c r="A62" s="114">
        <v>56</v>
      </c>
      <c r="B62" s="164">
        <v>378</v>
      </c>
      <c r="C62" s="164">
        <v>193</v>
      </c>
      <c r="D62" s="164">
        <v>131.4</v>
      </c>
      <c r="E62" s="164">
        <v>100.7</v>
      </c>
      <c r="F62" s="164">
        <v>82.3</v>
      </c>
      <c r="G62" s="164">
        <v>70</v>
      </c>
      <c r="H62" s="164">
        <v>61.3</v>
      </c>
      <c r="I62" s="164">
        <v>54.8</v>
      </c>
      <c r="J62" s="164">
        <v>49.8</v>
      </c>
      <c r="K62" s="164"/>
      <c r="L62" s="164"/>
      <c r="M62" s="164"/>
      <c r="N62" s="164"/>
      <c r="O62" s="164"/>
      <c r="P62" s="164"/>
      <c r="Q62" s="164"/>
      <c r="R62" s="164"/>
      <c r="S62" s="164"/>
      <c r="T62" s="164"/>
      <c r="U62" s="164"/>
    </row>
    <row r="63" spans="1:21" x14ac:dyDescent="0.25">
      <c r="A63" s="114">
        <v>57</v>
      </c>
      <c r="B63" s="164">
        <v>383.2</v>
      </c>
      <c r="C63" s="164">
        <v>195.7</v>
      </c>
      <c r="D63" s="164">
        <v>133.30000000000001</v>
      </c>
      <c r="E63" s="164">
        <v>102.1</v>
      </c>
      <c r="F63" s="164">
        <v>83.5</v>
      </c>
      <c r="G63" s="164">
        <v>71.099999999999994</v>
      </c>
      <c r="H63" s="164">
        <v>62.2</v>
      </c>
      <c r="I63" s="164">
        <v>55.7</v>
      </c>
      <c r="J63" s="164"/>
      <c r="K63" s="164"/>
      <c r="L63" s="164"/>
      <c r="M63" s="164"/>
      <c r="N63" s="164"/>
      <c r="O63" s="164"/>
      <c r="P63" s="164"/>
      <c r="Q63" s="164"/>
      <c r="R63" s="164"/>
      <c r="S63" s="164"/>
      <c r="T63" s="164"/>
      <c r="U63" s="164"/>
    </row>
    <row r="64" spans="1:21" x14ac:dyDescent="0.25">
      <c r="A64" s="114">
        <v>58</v>
      </c>
      <c r="B64" s="164">
        <v>388.6</v>
      </c>
      <c r="C64" s="164">
        <v>198.5</v>
      </c>
      <c r="D64" s="164">
        <v>135.30000000000001</v>
      </c>
      <c r="E64" s="164">
        <v>103.7</v>
      </c>
      <c r="F64" s="164">
        <v>84.7</v>
      </c>
      <c r="G64" s="164">
        <v>72.2</v>
      </c>
      <c r="H64" s="164">
        <v>63.2</v>
      </c>
      <c r="I64" s="164"/>
      <c r="J64" s="164"/>
      <c r="K64" s="164"/>
      <c r="L64" s="164"/>
      <c r="M64" s="164"/>
      <c r="N64" s="164"/>
      <c r="O64" s="164"/>
      <c r="P64" s="164"/>
      <c r="Q64" s="164"/>
      <c r="R64" s="164"/>
      <c r="S64" s="164"/>
      <c r="T64" s="164"/>
      <c r="U64" s="164"/>
    </row>
    <row r="65" spans="1:21" x14ac:dyDescent="0.25">
      <c r="A65" s="114">
        <v>59</v>
      </c>
      <c r="B65" s="164">
        <v>394.1</v>
      </c>
      <c r="C65" s="164">
        <v>201.4</v>
      </c>
      <c r="D65" s="164">
        <v>137.30000000000001</v>
      </c>
      <c r="E65" s="164">
        <v>105.2</v>
      </c>
      <c r="F65" s="164">
        <v>86</v>
      </c>
      <c r="G65" s="164">
        <v>73.3</v>
      </c>
      <c r="H65" s="164"/>
      <c r="I65" s="164"/>
      <c r="J65" s="164"/>
      <c r="K65" s="164"/>
      <c r="L65" s="164"/>
      <c r="M65" s="164"/>
      <c r="N65" s="164"/>
      <c r="O65" s="164"/>
      <c r="P65" s="164"/>
      <c r="Q65" s="164"/>
      <c r="R65" s="164"/>
      <c r="S65" s="164"/>
      <c r="T65" s="164"/>
      <c r="U65" s="164"/>
    </row>
    <row r="66" spans="1:21" x14ac:dyDescent="0.25">
      <c r="A66" s="114">
        <v>60</v>
      </c>
      <c r="B66" s="164">
        <v>399.9</v>
      </c>
      <c r="C66" s="164">
        <v>204.4</v>
      </c>
      <c r="D66" s="164">
        <v>139.30000000000001</v>
      </c>
      <c r="E66" s="164">
        <v>106.8</v>
      </c>
      <c r="F66" s="164">
        <v>87.4</v>
      </c>
      <c r="G66" s="164"/>
      <c r="H66" s="164"/>
      <c r="I66" s="164"/>
      <c r="J66" s="164"/>
      <c r="K66" s="164"/>
      <c r="L66" s="164"/>
      <c r="M66" s="164"/>
      <c r="N66" s="164"/>
      <c r="O66" s="164"/>
      <c r="P66" s="164"/>
      <c r="Q66" s="164"/>
      <c r="R66" s="164"/>
      <c r="S66" s="164"/>
      <c r="T66" s="164"/>
      <c r="U66" s="164"/>
    </row>
    <row r="67" spans="1:21" x14ac:dyDescent="0.25">
      <c r="A67" s="114">
        <v>61</v>
      </c>
      <c r="B67" s="164">
        <v>405.8</v>
      </c>
      <c r="C67" s="164">
        <v>207.5</v>
      </c>
      <c r="D67" s="164">
        <v>141.5</v>
      </c>
      <c r="E67" s="164">
        <v>108.6</v>
      </c>
      <c r="F67" s="164"/>
      <c r="G67" s="164"/>
      <c r="H67" s="164"/>
      <c r="I67" s="164"/>
      <c r="J67" s="164"/>
      <c r="K67" s="164"/>
      <c r="L67" s="164"/>
      <c r="M67" s="164"/>
      <c r="N67" s="164"/>
      <c r="O67" s="164"/>
      <c r="P67" s="164"/>
      <c r="Q67" s="164"/>
      <c r="R67" s="164"/>
      <c r="S67" s="164"/>
      <c r="T67" s="164"/>
      <c r="U67" s="164"/>
    </row>
    <row r="68" spans="1:21" x14ac:dyDescent="0.25">
      <c r="A68" s="114">
        <v>62</v>
      </c>
      <c r="B68" s="164">
        <v>412</v>
      </c>
      <c r="C68" s="164">
        <v>210.7</v>
      </c>
      <c r="D68" s="164">
        <v>143.69999999999999</v>
      </c>
      <c r="E68" s="164"/>
      <c r="F68" s="164"/>
      <c r="G68" s="164"/>
      <c r="H68" s="164"/>
      <c r="I68" s="164"/>
      <c r="J68" s="164"/>
      <c r="K68" s="164"/>
      <c r="L68" s="164"/>
      <c r="M68" s="164"/>
      <c r="N68" s="164"/>
      <c r="O68" s="164"/>
      <c r="P68" s="164"/>
      <c r="Q68" s="164"/>
      <c r="R68" s="164"/>
      <c r="S68" s="164"/>
      <c r="T68" s="164"/>
      <c r="U68" s="164"/>
    </row>
    <row r="69" spans="1:21" x14ac:dyDescent="0.25">
      <c r="A69" s="114">
        <v>63</v>
      </c>
      <c r="B69" s="164">
        <v>418.6</v>
      </c>
      <c r="C69" s="164">
        <v>214.1</v>
      </c>
      <c r="D69" s="164"/>
      <c r="E69" s="164"/>
      <c r="F69" s="164"/>
      <c r="G69" s="164"/>
      <c r="H69" s="164"/>
      <c r="I69" s="164"/>
      <c r="J69" s="164"/>
      <c r="K69" s="164"/>
      <c r="L69" s="164"/>
      <c r="M69" s="164"/>
      <c r="N69" s="164"/>
      <c r="O69" s="164"/>
      <c r="P69" s="164"/>
      <c r="Q69" s="164"/>
      <c r="R69" s="164"/>
      <c r="S69" s="164"/>
      <c r="T69" s="164"/>
      <c r="U69" s="164"/>
    </row>
    <row r="70" spans="1:21" x14ac:dyDescent="0.25">
      <c r="A70" s="114">
        <v>64</v>
      </c>
      <c r="B70" s="164">
        <v>425.3</v>
      </c>
      <c r="C70" s="164"/>
      <c r="D70" s="164"/>
      <c r="E70" s="164"/>
      <c r="F70" s="164"/>
      <c r="G70" s="164"/>
      <c r="H70" s="164"/>
      <c r="I70" s="164"/>
      <c r="J70" s="164"/>
      <c r="K70" s="164"/>
      <c r="L70" s="164"/>
      <c r="M70" s="164"/>
      <c r="N70" s="164"/>
      <c r="O70" s="164"/>
      <c r="P70" s="164"/>
      <c r="Q70" s="164"/>
      <c r="R70" s="164"/>
      <c r="S70" s="164"/>
      <c r="T70" s="164"/>
      <c r="U70" s="164"/>
    </row>
  </sheetData>
  <sheetProtection algorithmName="SHA-512" hashValue="GXA8zXIZ7rUWVEjXfyw5DvbTvNa0s3Z2Hcok2jhA+Ac7cHs9r+/O7etmXhifm74m0Avqhgya78Qv31aRMWfu3w==" saltValue="w2WbIhgtNhfKhQsc2mg5XA==" spinCount="100000" sheet="1" objects="1" scenarios="1"/>
  <conditionalFormatting sqref="A6:A16 A18:A20">
    <cfRule type="expression" dxfId="421" priority="19" stopIfTrue="1">
      <formula>MOD(ROW(),2)=0</formula>
    </cfRule>
    <cfRule type="expression" dxfId="420" priority="20" stopIfTrue="1">
      <formula>MOD(ROW(),2)&lt;&gt;0</formula>
    </cfRule>
  </conditionalFormatting>
  <conditionalFormatting sqref="B6:U16 C20:U20 B18:U19 C17:U17">
    <cfRule type="expression" dxfId="419" priority="21" stopIfTrue="1">
      <formula>MOD(ROW(),2)=0</formula>
    </cfRule>
    <cfRule type="expression" dxfId="418" priority="22" stopIfTrue="1">
      <formula>MOD(ROW(),2)&lt;&gt;0</formula>
    </cfRule>
  </conditionalFormatting>
  <conditionalFormatting sqref="B20">
    <cfRule type="expression" dxfId="417" priority="13" stopIfTrue="1">
      <formula>MOD(ROW(),2)=0</formula>
    </cfRule>
    <cfRule type="expression" dxfId="416" priority="14" stopIfTrue="1">
      <formula>MOD(ROW(),2)&lt;&gt;0</formula>
    </cfRule>
  </conditionalFormatting>
  <conditionalFormatting sqref="A17">
    <cfRule type="expression" dxfId="415" priority="9" stopIfTrue="1">
      <formula>MOD(ROW(),2)=0</formula>
    </cfRule>
    <cfRule type="expression" dxfId="414" priority="10" stopIfTrue="1">
      <formula>MOD(ROW(),2)&lt;&gt;0</formula>
    </cfRule>
  </conditionalFormatting>
  <conditionalFormatting sqref="B17">
    <cfRule type="expression" dxfId="413" priority="11" stopIfTrue="1">
      <formula>MOD(ROW(),2)=0</formula>
    </cfRule>
    <cfRule type="expression" dxfId="412" priority="12" stopIfTrue="1">
      <formula>MOD(ROW(),2)&lt;&gt;0</formula>
    </cfRule>
  </conditionalFormatting>
  <conditionalFormatting sqref="A25:A70">
    <cfRule type="expression" dxfId="411" priority="1" stopIfTrue="1">
      <formula>MOD(ROW(),2)=0</formula>
    </cfRule>
    <cfRule type="expression" dxfId="410" priority="2" stopIfTrue="1">
      <formula>MOD(ROW(),2)&lt;&gt;0</formula>
    </cfRule>
  </conditionalFormatting>
  <conditionalFormatting sqref="B25:U70">
    <cfRule type="expression" dxfId="409" priority="3" stopIfTrue="1">
      <formula>MOD(ROW(),2)=0</formula>
    </cfRule>
    <cfRule type="expression" dxfId="40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9"/>
  <dimension ref="A1:U71"/>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x-710</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596</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710</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597</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598</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201.7</v>
      </c>
      <c r="C26" s="164">
        <v>102.7</v>
      </c>
      <c r="D26" s="164">
        <v>69.7</v>
      </c>
      <c r="E26" s="164">
        <v>53.2</v>
      </c>
      <c r="F26" s="164">
        <v>43.4</v>
      </c>
      <c r="G26" s="164">
        <v>36.799999999999997</v>
      </c>
      <c r="H26" s="164">
        <v>32.1</v>
      </c>
      <c r="I26" s="164">
        <v>28.6</v>
      </c>
      <c r="J26" s="164">
        <v>25.8</v>
      </c>
      <c r="K26" s="164">
        <v>23.7</v>
      </c>
      <c r="L26" s="164">
        <v>21.9</v>
      </c>
      <c r="M26" s="164">
        <v>20.399999999999999</v>
      </c>
      <c r="N26" s="164">
        <v>19.2</v>
      </c>
      <c r="O26" s="164">
        <v>18.100000000000001</v>
      </c>
      <c r="P26" s="164">
        <v>17.2</v>
      </c>
      <c r="Q26" s="164">
        <v>16.399999999999999</v>
      </c>
      <c r="R26" s="164">
        <v>15.7</v>
      </c>
      <c r="S26" s="164">
        <v>15</v>
      </c>
      <c r="T26" s="164">
        <v>14.5</v>
      </c>
      <c r="U26" s="164">
        <v>14</v>
      </c>
    </row>
    <row r="27" spans="1:21" x14ac:dyDescent="0.25">
      <c r="A27" s="114">
        <v>21</v>
      </c>
      <c r="B27" s="164">
        <v>204.6</v>
      </c>
      <c r="C27" s="164">
        <v>104.2</v>
      </c>
      <c r="D27" s="164">
        <v>70.7</v>
      </c>
      <c r="E27" s="164">
        <v>54</v>
      </c>
      <c r="F27" s="164">
        <v>44</v>
      </c>
      <c r="G27" s="164">
        <v>37.299999999999997</v>
      </c>
      <c r="H27" s="164">
        <v>32.6</v>
      </c>
      <c r="I27" s="164">
        <v>29</v>
      </c>
      <c r="J27" s="164">
        <v>26.2</v>
      </c>
      <c r="K27" s="164">
        <v>24</v>
      </c>
      <c r="L27" s="164">
        <v>22.2</v>
      </c>
      <c r="M27" s="164">
        <v>20.7</v>
      </c>
      <c r="N27" s="164">
        <v>19.399999999999999</v>
      </c>
      <c r="O27" s="164">
        <v>18.399999999999999</v>
      </c>
      <c r="P27" s="164">
        <v>17.399999999999999</v>
      </c>
      <c r="Q27" s="164">
        <v>16.600000000000001</v>
      </c>
      <c r="R27" s="164">
        <v>15.9</v>
      </c>
      <c r="S27" s="164">
        <v>15.3</v>
      </c>
      <c r="T27" s="164">
        <v>14.7</v>
      </c>
      <c r="U27" s="164">
        <v>14.2</v>
      </c>
    </row>
    <row r="28" spans="1:21" x14ac:dyDescent="0.25">
      <c r="A28" s="114">
        <v>22</v>
      </c>
      <c r="B28" s="164">
        <v>207.6</v>
      </c>
      <c r="C28" s="164">
        <v>105.7</v>
      </c>
      <c r="D28" s="164">
        <v>71.8</v>
      </c>
      <c r="E28" s="164">
        <v>54.8</v>
      </c>
      <c r="F28" s="164">
        <v>44.6</v>
      </c>
      <c r="G28" s="164">
        <v>37.9</v>
      </c>
      <c r="H28" s="164">
        <v>33</v>
      </c>
      <c r="I28" s="164">
        <v>29.4</v>
      </c>
      <c r="J28" s="164">
        <v>26.6</v>
      </c>
      <c r="K28" s="164">
        <v>24.4</v>
      </c>
      <c r="L28" s="164">
        <v>22.5</v>
      </c>
      <c r="M28" s="164">
        <v>21</v>
      </c>
      <c r="N28" s="164">
        <v>19.7</v>
      </c>
      <c r="O28" s="164">
        <v>18.600000000000001</v>
      </c>
      <c r="P28" s="164">
        <v>17.7</v>
      </c>
      <c r="Q28" s="164">
        <v>16.899999999999999</v>
      </c>
      <c r="R28" s="164">
        <v>16.100000000000001</v>
      </c>
      <c r="S28" s="164">
        <v>15.5</v>
      </c>
      <c r="T28" s="164">
        <v>14.9</v>
      </c>
      <c r="U28" s="164">
        <v>14.4</v>
      </c>
    </row>
    <row r="29" spans="1:21" x14ac:dyDescent="0.25">
      <c r="A29" s="114">
        <v>23</v>
      </c>
      <c r="B29" s="164">
        <v>210.7</v>
      </c>
      <c r="C29" s="164">
        <v>107.3</v>
      </c>
      <c r="D29" s="164">
        <v>72.8</v>
      </c>
      <c r="E29" s="164">
        <v>55.6</v>
      </c>
      <c r="F29" s="164">
        <v>45.3</v>
      </c>
      <c r="G29" s="164">
        <v>38.4</v>
      </c>
      <c r="H29" s="164">
        <v>33.5</v>
      </c>
      <c r="I29" s="164">
        <v>29.8</v>
      </c>
      <c r="J29" s="164">
        <v>27</v>
      </c>
      <c r="K29" s="164">
        <v>24.7</v>
      </c>
      <c r="L29" s="164">
        <v>22.9</v>
      </c>
      <c r="M29" s="164">
        <v>21.3</v>
      </c>
      <c r="N29" s="164">
        <v>20</v>
      </c>
      <c r="O29" s="164">
        <v>18.899999999999999</v>
      </c>
      <c r="P29" s="164">
        <v>18</v>
      </c>
      <c r="Q29" s="164">
        <v>17.100000000000001</v>
      </c>
      <c r="R29" s="164">
        <v>16.399999999999999</v>
      </c>
      <c r="S29" s="164">
        <v>15.7</v>
      </c>
      <c r="T29" s="164">
        <v>15.1</v>
      </c>
      <c r="U29" s="164">
        <v>14.6</v>
      </c>
    </row>
    <row r="30" spans="1:21" x14ac:dyDescent="0.25">
      <c r="A30" s="114">
        <v>24</v>
      </c>
      <c r="B30" s="164">
        <v>213.8</v>
      </c>
      <c r="C30" s="164">
        <v>108.8</v>
      </c>
      <c r="D30" s="164">
        <v>73.900000000000006</v>
      </c>
      <c r="E30" s="164">
        <v>56.4</v>
      </c>
      <c r="F30" s="164">
        <v>46</v>
      </c>
      <c r="G30" s="164">
        <v>39</v>
      </c>
      <c r="H30" s="164">
        <v>34</v>
      </c>
      <c r="I30" s="164">
        <v>30.3</v>
      </c>
      <c r="J30" s="164">
        <v>27.4</v>
      </c>
      <c r="K30" s="164">
        <v>25.1</v>
      </c>
      <c r="L30" s="164">
        <v>23.2</v>
      </c>
      <c r="M30" s="164">
        <v>21.6</v>
      </c>
      <c r="N30" s="164">
        <v>20.3</v>
      </c>
      <c r="O30" s="164">
        <v>19.2</v>
      </c>
      <c r="P30" s="164">
        <v>18.2</v>
      </c>
      <c r="Q30" s="164">
        <v>17.399999999999999</v>
      </c>
      <c r="R30" s="164">
        <v>16.600000000000001</v>
      </c>
      <c r="S30" s="164">
        <v>16</v>
      </c>
      <c r="T30" s="164">
        <v>15.4</v>
      </c>
      <c r="U30" s="164">
        <v>14.8</v>
      </c>
    </row>
    <row r="31" spans="1:21" x14ac:dyDescent="0.25">
      <c r="A31" s="114">
        <v>25</v>
      </c>
      <c r="B31" s="164">
        <v>216.9</v>
      </c>
      <c r="C31" s="164">
        <v>110.4</v>
      </c>
      <c r="D31" s="164">
        <v>75</v>
      </c>
      <c r="E31" s="164">
        <v>57.2</v>
      </c>
      <c r="F31" s="164">
        <v>46.6</v>
      </c>
      <c r="G31" s="164">
        <v>39.6</v>
      </c>
      <c r="H31" s="164">
        <v>34.5</v>
      </c>
      <c r="I31" s="164">
        <v>30.7</v>
      </c>
      <c r="J31" s="164">
        <v>27.8</v>
      </c>
      <c r="K31" s="164">
        <v>25.5</v>
      </c>
      <c r="L31" s="164">
        <v>23.5</v>
      </c>
      <c r="M31" s="164">
        <v>22</v>
      </c>
      <c r="N31" s="164">
        <v>20.6</v>
      </c>
      <c r="O31" s="164">
        <v>19.5</v>
      </c>
      <c r="P31" s="164">
        <v>18.5</v>
      </c>
      <c r="Q31" s="164">
        <v>17.600000000000001</v>
      </c>
      <c r="R31" s="164">
        <v>16.899999999999999</v>
      </c>
      <c r="S31" s="164">
        <v>16.2</v>
      </c>
      <c r="T31" s="164">
        <v>15.6</v>
      </c>
      <c r="U31" s="164">
        <v>15.1</v>
      </c>
    </row>
    <row r="32" spans="1:21" x14ac:dyDescent="0.25">
      <c r="A32" s="114">
        <v>26</v>
      </c>
      <c r="B32" s="164">
        <v>220</v>
      </c>
      <c r="C32" s="164">
        <v>112</v>
      </c>
      <c r="D32" s="164">
        <v>76.099999999999994</v>
      </c>
      <c r="E32" s="164">
        <v>58.1</v>
      </c>
      <c r="F32" s="164">
        <v>47.3</v>
      </c>
      <c r="G32" s="164">
        <v>40.1</v>
      </c>
      <c r="H32" s="164">
        <v>35</v>
      </c>
      <c r="I32" s="164">
        <v>31.2</v>
      </c>
      <c r="J32" s="164">
        <v>28.2</v>
      </c>
      <c r="K32" s="164">
        <v>25.8</v>
      </c>
      <c r="L32" s="164">
        <v>23.9</v>
      </c>
      <c r="M32" s="164">
        <v>22.3</v>
      </c>
      <c r="N32" s="164">
        <v>20.9</v>
      </c>
      <c r="O32" s="164">
        <v>19.8</v>
      </c>
      <c r="P32" s="164">
        <v>18.8</v>
      </c>
      <c r="Q32" s="164">
        <v>17.899999999999999</v>
      </c>
      <c r="R32" s="164">
        <v>17.100000000000001</v>
      </c>
      <c r="S32" s="164">
        <v>16.399999999999999</v>
      </c>
      <c r="T32" s="164">
        <v>15.8</v>
      </c>
      <c r="U32" s="164">
        <v>15.3</v>
      </c>
    </row>
    <row r="33" spans="1:21" x14ac:dyDescent="0.25">
      <c r="A33" s="114">
        <v>27</v>
      </c>
      <c r="B33" s="164">
        <v>223.2</v>
      </c>
      <c r="C33" s="164">
        <v>113.7</v>
      </c>
      <c r="D33" s="164">
        <v>77.2</v>
      </c>
      <c r="E33" s="164">
        <v>58.9</v>
      </c>
      <c r="F33" s="164">
        <v>48</v>
      </c>
      <c r="G33" s="164">
        <v>40.700000000000003</v>
      </c>
      <c r="H33" s="164">
        <v>35.5</v>
      </c>
      <c r="I33" s="164">
        <v>31.6</v>
      </c>
      <c r="J33" s="164">
        <v>28.6</v>
      </c>
      <c r="K33" s="164">
        <v>26.2</v>
      </c>
      <c r="L33" s="164">
        <v>24.2</v>
      </c>
      <c r="M33" s="164">
        <v>22.6</v>
      </c>
      <c r="N33" s="164">
        <v>21.2</v>
      </c>
      <c r="O33" s="164">
        <v>20.100000000000001</v>
      </c>
      <c r="P33" s="164">
        <v>19</v>
      </c>
      <c r="Q33" s="164">
        <v>18.100000000000001</v>
      </c>
      <c r="R33" s="164">
        <v>17.399999999999999</v>
      </c>
      <c r="S33" s="164">
        <v>16.7</v>
      </c>
      <c r="T33" s="164">
        <v>16.100000000000001</v>
      </c>
      <c r="U33" s="164">
        <v>15.5</v>
      </c>
    </row>
    <row r="34" spans="1:21" x14ac:dyDescent="0.25">
      <c r="A34" s="114">
        <v>28</v>
      </c>
      <c r="B34" s="164">
        <v>226.5</v>
      </c>
      <c r="C34" s="164">
        <v>115.3</v>
      </c>
      <c r="D34" s="164">
        <v>78.3</v>
      </c>
      <c r="E34" s="164">
        <v>59.8</v>
      </c>
      <c r="F34" s="164">
        <v>48.7</v>
      </c>
      <c r="G34" s="164">
        <v>41.3</v>
      </c>
      <c r="H34" s="164">
        <v>36</v>
      </c>
      <c r="I34" s="164">
        <v>32.1</v>
      </c>
      <c r="J34" s="164">
        <v>29</v>
      </c>
      <c r="K34" s="164">
        <v>26.6</v>
      </c>
      <c r="L34" s="164">
        <v>24.6</v>
      </c>
      <c r="M34" s="164">
        <v>22.9</v>
      </c>
      <c r="N34" s="164">
        <v>21.5</v>
      </c>
      <c r="O34" s="164">
        <v>20.3</v>
      </c>
      <c r="P34" s="164">
        <v>19.3</v>
      </c>
      <c r="Q34" s="164">
        <v>18.399999999999999</v>
      </c>
      <c r="R34" s="164">
        <v>17.600000000000001</v>
      </c>
      <c r="S34" s="164">
        <v>16.899999999999999</v>
      </c>
      <c r="T34" s="164">
        <v>16.3</v>
      </c>
      <c r="U34" s="164">
        <v>15.7</v>
      </c>
    </row>
    <row r="35" spans="1:21" x14ac:dyDescent="0.25">
      <c r="A35" s="114">
        <v>29</v>
      </c>
      <c r="B35" s="164">
        <v>229.8</v>
      </c>
      <c r="C35" s="164">
        <v>117</v>
      </c>
      <c r="D35" s="164">
        <v>79.400000000000006</v>
      </c>
      <c r="E35" s="164">
        <v>60.7</v>
      </c>
      <c r="F35" s="164">
        <v>49.4</v>
      </c>
      <c r="G35" s="164">
        <v>41.9</v>
      </c>
      <c r="H35" s="164">
        <v>36.6</v>
      </c>
      <c r="I35" s="164">
        <v>32.6</v>
      </c>
      <c r="J35" s="164">
        <v>29.5</v>
      </c>
      <c r="K35" s="164">
        <v>27</v>
      </c>
      <c r="L35" s="164">
        <v>25</v>
      </c>
      <c r="M35" s="164">
        <v>23.3</v>
      </c>
      <c r="N35" s="164">
        <v>21.9</v>
      </c>
      <c r="O35" s="164">
        <v>20.6</v>
      </c>
      <c r="P35" s="164">
        <v>19.600000000000001</v>
      </c>
      <c r="Q35" s="164">
        <v>18.7</v>
      </c>
      <c r="R35" s="164">
        <v>17.899999999999999</v>
      </c>
      <c r="S35" s="164">
        <v>17.2</v>
      </c>
      <c r="T35" s="164">
        <v>16.5</v>
      </c>
      <c r="U35" s="164">
        <v>16</v>
      </c>
    </row>
    <row r="36" spans="1:21" x14ac:dyDescent="0.25">
      <c r="A36" s="114">
        <v>30</v>
      </c>
      <c r="B36" s="164">
        <v>233.1</v>
      </c>
      <c r="C36" s="164">
        <v>118.7</v>
      </c>
      <c r="D36" s="164">
        <v>80.599999999999994</v>
      </c>
      <c r="E36" s="164">
        <v>61.5</v>
      </c>
      <c r="F36" s="164">
        <v>50.1</v>
      </c>
      <c r="G36" s="164">
        <v>42.5</v>
      </c>
      <c r="H36" s="164">
        <v>37.1</v>
      </c>
      <c r="I36" s="164">
        <v>33</v>
      </c>
      <c r="J36" s="164">
        <v>29.9</v>
      </c>
      <c r="K36" s="164">
        <v>27.4</v>
      </c>
      <c r="L36" s="164">
        <v>25.3</v>
      </c>
      <c r="M36" s="164">
        <v>23.6</v>
      </c>
      <c r="N36" s="164">
        <v>22.2</v>
      </c>
      <c r="O36" s="164">
        <v>21</v>
      </c>
      <c r="P36" s="164">
        <v>19.899999999999999</v>
      </c>
      <c r="Q36" s="164">
        <v>19</v>
      </c>
      <c r="R36" s="164">
        <v>18.2</v>
      </c>
      <c r="S36" s="164">
        <v>17.399999999999999</v>
      </c>
      <c r="T36" s="164">
        <v>16.8</v>
      </c>
      <c r="U36" s="164">
        <v>16.2</v>
      </c>
    </row>
    <row r="37" spans="1:21" x14ac:dyDescent="0.25">
      <c r="A37" s="114">
        <v>31</v>
      </c>
      <c r="B37" s="164">
        <v>236.5</v>
      </c>
      <c r="C37" s="164">
        <v>120.4</v>
      </c>
      <c r="D37" s="164">
        <v>81.7</v>
      </c>
      <c r="E37" s="164">
        <v>62.4</v>
      </c>
      <c r="F37" s="164">
        <v>50.9</v>
      </c>
      <c r="G37" s="164">
        <v>43.1</v>
      </c>
      <c r="H37" s="164">
        <v>37.6</v>
      </c>
      <c r="I37" s="164">
        <v>33.5</v>
      </c>
      <c r="J37" s="164">
        <v>30.3</v>
      </c>
      <c r="K37" s="164">
        <v>27.8</v>
      </c>
      <c r="L37" s="164">
        <v>25.7</v>
      </c>
      <c r="M37" s="164">
        <v>24</v>
      </c>
      <c r="N37" s="164">
        <v>22.5</v>
      </c>
      <c r="O37" s="164">
        <v>21.3</v>
      </c>
      <c r="P37" s="164">
        <v>20.2</v>
      </c>
      <c r="Q37" s="164">
        <v>19.2</v>
      </c>
      <c r="R37" s="164">
        <v>18.399999999999999</v>
      </c>
      <c r="S37" s="164">
        <v>17.7</v>
      </c>
      <c r="T37" s="164">
        <v>17</v>
      </c>
      <c r="U37" s="164">
        <v>16.5</v>
      </c>
    </row>
    <row r="38" spans="1:21" x14ac:dyDescent="0.25">
      <c r="A38" s="114">
        <v>32</v>
      </c>
      <c r="B38" s="164">
        <v>239.9</v>
      </c>
      <c r="C38" s="164">
        <v>122.2</v>
      </c>
      <c r="D38" s="164">
        <v>82.9</v>
      </c>
      <c r="E38" s="164">
        <v>63.3</v>
      </c>
      <c r="F38" s="164">
        <v>51.6</v>
      </c>
      <c r="G38" s="164">
        <v>43.8</v>
      </c>
      <c r="H38" s="164">
        <v>38.200000000000003</v>
      </c>
      <c r="I38" s="164">
        <v>34</v>
      </c>
      <c r="J38" s="164">
        <v>30.8</v>
      </c>
      <c r="K38" s="164">
        <v>28.2</v>
      </c>
      <c r="L38" s="164">
        <v>26.1</v>
      </c>
      <c r="M38" s="164">
        <v>24.3</v>
      </c>
      <c r="N38" s="164">
        <v>22.8</v>
      </c>
      <c r="O38" s="164">
        <v>21.6</v>
      </c>
      <c r="P38" s="164">
        <v>20.5</v>
      </c>
      <c r="Q38" s="164">
        <v>19.5</v>
      </c>
      <c r="R38" s="164">
        <v>18.7</v>
      </c>
      <c r="S38" s="164">
        <v>18</v>
      </c>
      <c r="T38" s="164">
        <v>17.3</v>
      </c>
      <c r="U38" s="164">
        <v>16.7</v>
      </c>
    </row>
    <row r="39" spans="1:21" x14ac:dyDescent="0.25">
      <c r="A39" s="114">
        <v>33</v>
      </c>
      <c r="B39" s="164">
        <v>243.3</v>
      </c>
      <c r="C39" s="164">
        <v>123.9</v>
      </c>
      <c r="D39" s="164">
        <v>84.1</v>
      </c>
      <c r="E39" s="164">
        <v>64.3</v>
      </c>
      <c r="F39" s="164">
        <v>52.3</v>
      </c>
      <c r="G39" s="164">
        <v>44.4</v>
      </c>
      <c r="H39" s="164">
        <v>38.700000000000003</v>
      </c>
      <c r="I39" s="164">
        <v>34.5</v>
      </c>
      <c r="J39" s="164">
        <v>31.2</v>
      </c>
      <c r="K39" s="164">
        <v>28.6</v>
      </c>
      <c r="L39" s="164">
        <v>26.5</v>
      </c>
      <c r="M39" s="164">
        <v>24.7</v>
      </c>
      <c r="N39" s="164">
        <v>23.2</v>
      </c>
      <c r="O39" s="164">
        <v>21.9</v>
      </c>
      <c r="P39" s="164">
        <v>20.8</v>
      </c>
      <c r="Q39" s="164">
        <v>19.8</v>
      </c>
      <c r="R39" s="164">
        <v>19</v>
      </c>
      <c r="S39" s="164">
        <v>18.2</v>
      </c>
      <c r="T39" s="164">
        <v>17.600000000000001</v>
      </c>
      <c r="U39" s="164">
        <v>17</v>
      </c>
    </row>
    <row r="40" spans="1:21" x14ac:dyDescent="0.25">
      <c r="A40" s="114">
        <v>34</v>
      </c>
      <c r="B40" s="164">
        <v>246.8</v>
      </c>
      <c r="C40" s="164">
        <v>125.7</v>
      </c>
      <c r="D40" s="164">
        <v>85.3</v>
      </c>
      <c r="E40" s="164">
        <v>65.2</v>
      </c>
      <c r="F40" s="164">
        <v>53.1</v>
      </c>
      <c r="G40" s="164">
        <v>45</v>
      </c>
      <c r="H40" s="164">
        <v>39.299999999999997</v>
      </c>
      <c r="I40" s="164">
        <v>35</v>
      </c>
      <c r="J40" s="164">
        <v>31.7</v>
      </c>
      <c r="K40" s="164">
        <v>29</v>
      </c>
      <c r="L40" s="164">
        <v>26.8</v>
      </c>
      <c r="M40" s="164">
        <v>25</v>
      </c>
      <c r="N40" s="164">
        <v>23.5</v>
      </c>
      <c r="O40" s="164">
        <v>22.2</v>
      </c>
      <c r="P40" s="164">
        <v>21.1</v>
      </c>
      <c r="Q40" s="164">
        <v>20.100000000000001</v>
      </c>
      <c r="R40" s="164">
        <v>19.3</v>
      </c>
      <c r="S40" s="164">
        <v>18.5</v>
      </c>
      <c r="T40" s="164">
        <v>17.8</v>
      </c>
      <c r="U40" s="164">
        <v>17.2</v>
      </c>
    </row>
    <row r="41" spans="1:21" x14ac:dyDescent="0.25">
      <c r="A41" s="114">
        <v>35</v>
      </c>
      <c r="B41" s="164">
        <v>250.4</v>
      </c>
      <c r="C41" s="164">
        <v>127.5</v>
      </c>
      <c r="D41" s="164">
        <v>86.6</v>
      </c>
      <c r="E41" s="164">
        <v>66.099999999999994</v>
      </c>
      <c r="F41" s="164">
        <v>53.9</v>
      </c>
      <c r="G41" s="164">
        <v>45.7</v>
      </c>
      <c r="H41" s="164">
        <v>39.9</v>
      </c>
      <c r="I41" s="164">
        <v>35.5</v>
      </c>
      <c r="J41" s="164">
        <v>32.1</v>
      </c>
      <c r="K41" s="164">
        <v>29.4</v>
      </c>
      <c r="L41" s="164">
        <v>27.2</v>
      </c>
      <c r="M41" s="164">
        <v>25.4</v>
      </c>
      <c r="N41" s="164">
        <v>23.9</v>
      </c>
      <c r="O41" s="164">
        <v>22.5</v>
      </c>
      <c r="P41" s="164">
        <v>21.4</v>
      </c>
      <c r="Q41" s="164">
        <v>20.399999999999999</v>
      </c>
      <c r="R41" s="164">
        <v>19.600000000000001</v>
      </c>
      <c r="S41" s="164">
        <v>18.8</v>
      </c>
      <c r="T41" s="164">
        <v>18.100000000000001</v>
      </c>
      <c r="U41" s="164">
        <v>17.5</v>
      </c>
    </row>
    <row r="42" spans="1:21" x14ac:dyDescent="0.25">
      <c r="A42" s="114">
        <v>36</v>
      </c>
      <c r="B42" s="164">
        <v>254</v>
      </c>
      <c r="C42" s="164">
        <v>129.30000000000001</v>
      </c>
      <c r="D42" s="164">
        <v>87.8</v>
      </c>
      <c r="E42" s="164">
        <v>67.099999999999994</v>
      </c>
      <c r="F42" s="164">
        <v>54.6</v>
      </c>
      <c r="G42" s="164">
        <v>46.4</v>
      </c>
      <c r="H42" s="164">
        <v>40.5</v>
      </c>
      <c r="I42" s="164">
        <v>36</v>
      </c>
      <c r="J42" s="164">
        <v>32.6</v>
      </c>
      <c r="K42" s="164">
        <v>29.9</v>
      </c>
      <c r="L42" s="164">
        <v>27.6</v>
      </c>
      <c r="M42" s="164">
        <v>25.8</v>
      </c>
      <c r="N42" s="164">
        <v>24.2</v>
      </c>
      <c r="O42" s="164">
        <v>22.9</v>
      </c>
      <c r="P42" s="164">
        <v>21.7</v>
      </c>
      <c r="Q42" s="164">
        <v>20.7</v>
      </c>
      <c r="R42" s="164">
        <v>19.899999999999999</v>
      </c>
      <c r="S42" s="164">
        <v>19.100000000000001</v>
      </c>
      <c r="T42" s="164">
        <v>18.399999999999999</v>
      </c>
      <c r="U42" s="164">
        <v>17.8</v>
      </c>
    </row>
    <row r="43" spans="1:21" x14ac:dyDescent="0.25">
      <c r="A43" s="114">
        <v>37</v>
      </c>
      <c r="B43" s="164">
        <v>257.60000000000002</v>
      </c>
      <c r="C43" s="164">
        <v>131.19999999999999</v>
      </c>
      <c r="D43" s="164">
        <v>89.1</v>
      </c>
      <c r="E43" s="164">
        <v>68</v>
      </c>
      <c r="F43" s="164">
        <v>55.4</v>
      </c>
      <c r="G43" s="164">
        <v>47</v>
      </c>
      <c r="H43" s="164">
        <v>41.1</v>
      </c>
      <c r="I43" s="164">
        <v>36.6</v>
      </c>
      <c r="J43" s="164">
        <v>33.1</v>
      </c>
      <c r="K43" s="164">
        <v>30.3</v>
      </c>
      <c r="L43" s="164">
        <v>28</v>
      </c>
      <c r="M43" s="164">
        <v>26.2</v>
      </c>
      <c r="N43" s="164">
        <v>24.6</v>
      </c>
      <c r="O43" s="164">
        <v>23.2</v>
      </c>
      <c r="P43" s="164">
        <v>22.1</v>
      </c>
      <c r="Q43" s="164">
        <v>21.1</v>
      </c>
      <c r="R43" s="164">
        <v>20.2</v>
      </c>
      <c r="S43" s="164">
        <v>19.399999999999999</v>
      </c>
      <c r="T43" s="164">
        <v>18.7</v>
      </c>
      <c r="U43" s="164">
        <v>18.100000000000001</v>
      </c>
    </row>
    <row r="44" spans="1:21" x14ac:dyDescent="0.25">
      <c r="A44" s="114">
        <v>38</v>
      </c>
      <c r="B44" s="164">
        <v>261.3</v>
      </c>
      <c r="C44" s="164">
        <v>133.1</v>
      </c>
      <c r="D44" s="164">
        <v>90.4</v>
      </c>
      <c r="E44" s="164">
        <v>69</v>
      </c>
      <c r="F44" s="164">
        <v>56.2</v>
      </c>
      <c r="G44" s="164">
        <v>47.7</v>
      </c>
      <c r="H44" s="164">
        <v>41.6</v>
      </c>
      <c r="I44" s="164">
        <v>37.1</v>
      </c>
      <c r="J44" s="164">
        <v>33.6</v>
      </c>
      <c r="K44" s="164">
        <v>30.8</v>
      </c>
      <c r="L44" s="164">
        <v>28.5</v>
      </c>
      <c r="M44" s="164">
        <v>26.6</v>
      </c>
      <c r="N44" s="164">
        <v>25</v>
      </c>
      <c r="O44" s="164">
        <v>23.6</v>
      </c>
      <c r="P44" s="164">
        <v>22.4</v>
      </c>
      <c r="Q44" s="164">
        <v>21.4</v>
      </c>
      <c r="R44" s="164">
        <v>20.5</v>
      </c>
      <c r="S44" s="164">
        <v>19.7</v>
      </c>
      <c r="T44" s="164">
        <v>19</v>
      </c>
      <c r="U44" s="164">
        <v>18.3</v>
      </c>
    </row>
    <row r="45" spans="1:21" x14ac:dyDescent="0.25">
      <c r="A45" s="114">
        <v>39</v>
      </c>
      <c r="B45" s="164">
        <v>265.10000000000002</v>
      </c>
      <c r="C45" s="164">
        <v>135</v>
      </c>
      <c r="D45" s="164">
        <v>91.7</v>
      </c>
      <c r="E45" s="164">
        <v>70</v>
      </c>
      <c r="F45" s="164">
        <v>57.1</v>
      </c>
      <c r="G45" s="164">
        <v>48.4</v>
      </c>
      <c r="H45" s="164">
        <v>42.3</v>
      </c>
      <c r="I45" s="164">
        <v>37.6</v>
      </c>
      <c r="J45" s="164">
        <v>34.1</v>
      </c>
      <c r="K45" s="164">
        <v>31.2</v>
      </c>
      <c r="L45" s="164">
        <v>28.9</v>
      </c>
      <c r="M45" s="164">
        <v>27</v>
      </c>
      <c r="N45" s="164">
        <v>25.3</v>
      </c>
      <c r="O45" s="164">
        <v>23.9</v>
      </c>
      <c r="P45" s="164">
        <v>22.8</v>
      </c>
      <c r="Q45" s="164">
        <v>21.7</v>
      </c>
      <c r="R45" s="164">
        <v>20.8</v>
      </c>
      <c r="S45" s="164">
        <v>20</v>
      </c>
      <c r="T45" s="164">
        <v>19.3</v>
      </c>
      <c r="U45" s="164">
        <v>18.600000000000001</v>
      </c>
    </row>
    <row r="46" spans="1:21" x14ac:dyDescent="0.25">
      <c r="A46" s="114">
        <v>40</v>
      </c>
      <c r="B46" s="164">
        <v>268.89999999999998</v>
      </c>
      <c r="C46" s="164">
        <v>136.9</v>
      </c>
      <c r="D46" s="164">
        <v>93</v>
      </c>
      <c r="E46" s="164">
        <v>71</v>
      </c>
      <c r="F46" s="164">
        <v>57.9</v>
      </c>
      <c r="G46" s="164">
        <v>49.1</v>
      </c>
      <c r="H46" s="164">
        <v>42.9</v>
      </c>
      <c r="I46" s="164">
        <v>38.200000000000003</v>
      </c>
      <c r="J46" s="164">
        <v>34.6</v>
      </c>
      <c r="K46" s="164">
        <v>31.7</v>
      </c>
      <c r="L46" s="164">
        <v>29.3</v>
      </c>
      <c r="M46" s="164">
        <v>27.4</v>
      </c>
      <c r="N46" s="164">
        <v>25.7</v>
      </c>
      <c r="O46" s="164">
        <v>24.3</v>
      </c>
      <c r="P46" s="164">
        <v>23.1</v>
      </c>
      <c r="Q46" s="164">
        <v>22.1</v>
      </c>
      <c r="R46" s="164">
        <v>21.1</v>
      </c>
      <c r="S46" s="164">
        <v>20.3</v>
      </c>
      <c r="T46" s="164">
        <v>19.600000000000001</v>
      </c>
      <c r="U46" s="164">
        <v>18.899999999999999</v>
      </c>
    </row>
    <row r="47" spans="1:21" x14ac:dyDescent="0.25">
      <c r="A47" s="114">
        <v>41</v>
      </c>
      <c r="B47" s="164">
        <v>272.7</v>
      </c>
      <c r="C47" s="164">
        <v>138.9</v>
      </c>
      <c r="D47" s="164">
        <v>94.3</v>
      </c>
      <c r="E47" s="164">
        <v>72.099999999999994</v>
      </c>
      <c r="F47" s="164">
        <v>58.7</v>
      </c>
      <c r="G47" s="164">
        <v>49.8</v>
      </c>
      <c r="H47" s="164">
        <v>43.5</v>
      </c>
      <c r="I47" s="164">
        <v>38.799999999999997</v>
      </c>
      <c r="J47" s="164">
        <v>35.1</v>
      </c>
      <c r="K47" s="164">
        <v>32.200000000000003</v>
      </c>
      <c r="L47" s="164">
        <v>29.8</v>
      </c>
      <c r="M47" s="164">
        <v>27.8</v>
      </c>
      <c r="N47" s="164">
        <v>26.1</v>
      </c>
      <c r="O47" s="164">
        <v>24.7</v>
      </c>
      <c r="P47" s="164">
        <v>23.5</v>
      </c>
      <c r="Q47" s="164">
        <v>22.4</v>
      </c>
      <c r="R47" s="164">
        <v>21.5</v>
      </c>
      <c r="S47" s="164">
        <v>20.6</v>
      </c>
      <c r="T47" s="164">
        <v>19.899999999999999</v>
      </c>
      <c r="U47" s="164">
        <v>19.3</v>
      </c>
    </row>
    <row r="48" spans="1:21" x14ac:dyDescent="0.25">
      <c r="A48" s="114">
        <v>42</v>
      </c>
      <c r="B48" s="164">
        <v>276.60000000000002</v>
      </c>
      <c r="C48" s="164">
        <v>140.9</v>
      </c>
      <c r="D48" s="164">
        <v>95.7</v>
      </c>
      <c r="E48" s="164">
        <v>73.099999999999994</v>
      </c>
      <c r="F48" s="164">
        <v>59.6</v>
      </c>
      <c r="G48" s="164">
        <v>50.6</v>
      </c>
      <c r="H48" s="164">
        <v>44.2</v>
      </c>
      <c r="I48" s="164">
        <v>39.4</v>
      </c>
      <c r="J48" s="164">
        <v>35.6</v>
      </c>
      <c r="K48" s="164">
        <v>32.700000000000003</v>
      </c>
      <c r="L48" s="164">
        <v>30.2</v>
      </c>
      <c r="M48" s="164">
        <v>28.2</v>
      </c>
      <c r="N48" s="164">
        <v>26.5</v>
      </c>
      <c r="O48" s="164">
        <v>25.1</v>
      </c>
      <c r="P48" s="164">
        <v>23.8</v>
      </c>
      <c r="Q48" s="164">
        <v>22.8</v>
      </c>
      <c r="R48" s="164">
        <v>21.8</v>
      </c>
      <c r="S48" s="164">
        <v>21</v>
      </c>
      <c r="T48" s="164">
        <v>20.2</v>
      </c>
      <c r="U48" s="164">
        <v>19.600000000000001</v>
      </c>
    </row>
    <row r="49" spans="1:21" x14ac:dyDescent="0.25">
      <c r="A49" s="114">
        <v>43</v>
      </c>
      <c r="B49" s="164">
        <v>280.5</v>
      </c>
      <c r="C49" s="164">
        <v>142.9</v>
      </c>
      <c r="D49" s="164">
        <v>97.1</v>
      </c>
      <c r="E49" s="164">
        <v>74.2</v>
      </c>
      <c r="F49" s="164">
        <v>60.5</v>
      </c>
      <c r="G49" s="164">
        <v>51.3</v>
      </c>
      <c r="H49" s="164">
        <v>44.8</v>
      </c>
      <c r="I49" s="164">
        <v>39.9</v>
      </c>
      <c r="J49" s="164">
        <v>36.200000000000003</v>
      </c>
      <c r="K49" s="164">
        <v>33.200000000000003</v>
      </c>
      <c r="L49" s="164">
        <v>30.7</v>
      </c>
      <c r="M49" s="164">
        <v>28.7</v>
      </c>
      <c r="N49" s="164">
        <v>27</v>
      </c>
      <c r="O49" s="164">
        <v>25.5</v>
      </c>
      <c r="P49" s="164">
        <v>24.2</v>
      </c>
      <c r="Q49" s="164">
        <v>23.1</v>
      </c>
      <c r="R49" s="164">
        <v>22.2</v>
      </c>
      <c r="S49" s="164">
        <v>21.3</v>
      </c>
      <c r="T49" s="164">
        <v>20.6</v>
      </c>
      <c r="U49" s="164">
        <v>19.899999999999999</v>
      </c>
    </row>
    <row r="50" spans="1:21" x14ac:dyDescent="0.25">
      <c r="A50" s="114">
        <v>44</v>
      </c>
      <c r="B50" s="164">
        <v>284.5</v>
      </c>
      <c r="C50" s="164">
        <v>145</v>
      </c>
      <c r="D50" s="164">
        <v>98.5</v>
      </c>
      <c r="E50" s="164">
        <v>75.3</v>
      </c>
      <c r="F50" s="164">
        <v>61.3</v>
      </c>
      <c r="G50" s="164">
        <v>52.1</v>
      </c>
      <c r="H50" s="164">
        <v>45.5</v>
      </c>
      <c r="I50" s="164">
        <v>40.5</v>
      </c>
      <c r="J50" s="164">
        <v>36.700000000000003</v>
      </c>
      <c r="K50" s="164">
        <v>33.700000000000003</v>
      </c>
      <c r="L50" s="164">
        <v>31.2</v>
      </c>
      <c r="M50" s="164">
        <v>29.1</v>
      </c>
      <c r="N50" s="164">
        <v>27.4</v>
      </c>
      <c r="O50" s="164">
        <v>25.9</v>
      </c>
      <c r="P50" s="164">
        <v>24.6</v>
      </c>
      <c r="Q50" s="164">
        <v>23.5</v>
      </c>
      <c r="R50" s="164">
        <v>22.6</v>
      </c>
      <c r="S50" s="164">
        <v>21.7</v>
      </c>
      <c r="T50" s="164">
        <v>20.9</v>
      </c>
      <c r="U50" s="164">
        <v>20.3</v>
      </c>
    </row>
    <row r="51" spans="1:21" x14ac:dyDescent="0.25">
      <c r="A51" s="114">
        <v>45</v>
      </c>
      <c r="B51" s="164">
        <v>288.60000000000002</v>
      </c>
      <c r="C51" s="164">
        <v>147</v>
      </c>
      <c r="D51" s="164">
        <v>99.9</v>
      </c>
      <c r="E51" s="164">
        <v>76.3</v>
      </c>
      <c r="F51" s="164">
        <v>62.2</v>
      </c>
      <c r="G51" s="164">
        <v>52.9</v>
      </c>
      <c r="H51" s="164">
        <v>46.2</v>
      </c>
      <c r="I51" s="164">
        <v>41.2</v>
      </c>
      <c r="J51" s="164">
        <v>37.299999999999997</v>
      </c>
      <c r="K51" s="164">
        <v>34.200000000000003</v>
      </c>
      <c r="L51" s="164">
        <v>31.7</v>
      </c>
      <c r="M51" s="164">
        <v>29.6</v>
      </c>
      <c r="N51" s="164">
        <v>27.8</v>
      </c>
      <c r="O51" s="164">
        <v>26.3</v>
      </c>
      <c r="P51" s="164">
        <v>25</v>
      </c>
      <c r="Q51" s="164">
        <v>23.9</v>
      </c>
      <c r="R51" s="164">
        <v>22.9</v>
      </c>
      <c r="S51" s="164">
        <v>22.1</v>
      </c>
      <c r="T51" s="164">
        <v>21.3</v>
      </c>
      <c r="U51" s="164">
        <v>20.6</v>
      </c>
    </row>
    <row r="52" spans="1:21" x14ac:dyDescent="0.25">
      <c r="A52" s="114">
        <v>46</v>
      </c>
      <c r="B52" s="164">
        <v>292.60000000000002</v>
      </c>
      <c r="C52" s="164">
        <v>149.1</v>
      </c>
      <c r="D52" s="164">
        <v>101.3</v>
      </c>
      <c r="E52" s="164">
        <v>77.5</v>
      </c>
      <c r="F52" s="164">
        <v>63.2</v>
      </c>
      <c r="G52" s="164">
        <v>53.6</v>
      </c>
      <c r="H52" s="164">
        <v>46.9</v>
      </c>
      <c r="I52" s="164">
        <v>41.8</v>
      </c>
      <c r="J52" s="164">
        <v>37.9</v>
      </c>
      <c r="K52" s="164">
        <v>34.700000000000003</v>
      </c>
      <c r="L52" s="164">
        <v>32.200000000000003</v>
      </c>
      <c r="M52" s="164">
        <v>30.1</v>
      </c>
      <c r="N52" s="164">
        <v>28.3</v>
      </c>
      <c r="O52" s="164">
        <v>26.8</v>
      </c>
      <c r="P52" s="164">
        <v>25.4</v>
      </c>
      <c r="Q52" s="164">
        <v>24.3</v>
      </c>
      <c r="R52" s="164">
        <v>23.3</v>
      </c>
      <c r="S52" s="164">
        <v>22.4</v>
      </c>
      <c r="T52" s="164">
        <v>21.7</v>
      </c>
      <c r="U52" s="164">
        <v>21</v>
      </c>
    </row>
    <row r="53" spans="1:21" x14ac:dyDescent="0.25">
      <c r="A53" s="114">
        <v>47</v>
      </c>
      <c r="B53" s="164">
        <v>296.8</v>
      </c>
      <c r="C53" s="164">
        <v>151.30000000000001</v>
      </c>
      <c r="D53" s="164">
        <v>102.8</v>
      </c>
      <c r="E53" s="164">
        <v>78.599999999999994</v>
      </c>
      <c r="F53" s="164">
        <v>64.099999999999994</v>
      </c>
      <c r="G53" s="164">
        <v>54.4</v>
      </c>
      <c r="H53" s="164">
        <v>47.6</v>
      </c>
      <c r="I53" s="164">
        <v>42.4</v>
      </c>
      <c r="J53" s="164">
        <v>38.4</v>
      </c>
      <c r="K53" s="164">
        <v>35.299999999999997</v>
      </c>
      <c r="L53" s="164">
        <v>32.700000000000003</v>
      </c>
      <c r="M53" s="164">
        <v>30.5</v>
      </c>
      <c r="N53" s="164">
        <v>28.7</v>
      </c>
      <c r="O53" s="164">
        <v>27.2</v>
      </c>
      <c r="P53" s="164">
        <v>25.9</v>
      </c>
      <c r="Q53" s="164">
        <v>24.7</v>
      </c>
      <c r="R53" s="164">
        <v>23.7</v>
      </c>
      <c r="S53" s="164">
        <v>22.8</v>
      </c>
      <c r="T53" s="164">
        <v>22</v>
      </c>
      <c r="U53" s="164"/>
    </row>
    <row r="54" spans="1:21" x14ac:dyDescent="0.25">
      <c r="A54" s="114">
        <v>48</v>
      </c>
      <c r="B54" s="164">
        <v>300.89999999999998</v>
      </c>
      <c r="C54" s="164">
        <v>153.4</v>
      </c>
      <c r="D54" s="164">
        <v>104.3</v>
      </c>
      <c r="E54" s="164">
        <v>79.7</v>
      </c>
      <c r="F54" s="164">
        <v>65</v>
      </c>
      <c r="G54" s="164">
        <v>55.3</v>
      </c>
      <c r="H54" s="164">
        <v>48.3</v>
      </c>
      <c r="I54" s="164">
        <v>43.1</v>
      </c>
      <c r="J54" s="164">
        <v>39</v>
      </c>
      <c r="K54" s="164">
        <v>35.799999999999997</v>
      </c>
      <c r="L54" s="164">
        <v>33.200000000000003</v>
      </c>
      <c r="M54" s="164">
        <v>31</v>
      </c>
      <c r="N54" s="164">
        <v>29.2</v>
      </c>
      <c r="O54" s="164">
        <v>27.6</v>
      </c>
      <c r="P54" s="164">
        <v>26.3</v>
      </c>
      <c r="Q54" s="164">
        <v>25.1</v>
      </c>
      <c r="R54" s="164">
        <v>24.1</v>
      </c>
      <c r="S54" s="164">
        <v>23.2</v>
      </c>
      <c r="T54" s="164"/>
      <c r="U54" s="164"/>
    </row>
    <row r="55" spans="1:21" x14ac:dyDescent="0.25">
      <c r="A55" s="114">
        <v>49</v>
      </c>
      <c r="B55" s="164">
        <v>305.10000000000002</v>
      </c>
      <c r="C55" s="164">
        <v>155.6</v>
      </c>
      <c r="D55" s="164">
        <v>105.8</v>
      </c>
      <c r="E55" s="164">
        <v>80.900000000000006</v>
      </c>
      <c r="F55" s="164">
        <v>66</v>
      </c>
      <c r="G55" s="164">
        <v>56.1</v>
      </c>
      <c r="H55" s="164">
        <v>49</v>
      </c>
      <c r="I55" s="164">
        <v>43.7</v>
      </c>
      <c r="J55" s="164">
        <v>39.700000000000003</v>
      </c>
      <c r="K55" s="164">
        <v>36.4</v>
      </c>
      <c r="L55" s="164">
        <v>33.700000000000003</v>
      </c>
      <c r="M55" s="164">
        <v>31.5</v>
      </c>
      <c r="N55" s="164">
        <v>29.7</v>
      </c>
      <c r="O55" s="164">
        <v>28.1</v>
      </c>
      <c r="P55" s="164">
        <v>26.7</v>
      </c>
      <c r="Q55" s="164">
        <v>25.6</v>
      </c>
      <c r="R55" s="164">
        <v>24.5</v>
      </c>
      <c r="S55" s="164"/>
      <c r="T55" s="164"/>
      <c r="U55" s="164"/>
    </row>
    <row r="56" spans="1:21" x14ac:dyDescent="0.25">
      <c r="A56" s="114">
        <v>50</v>
      </c>
      <c r="B56" s="164">
        <v>309.3</v>
      </c>
      <c r="C56" s="164">
        <v>157.80000000000001</v>
      </c>
      <c r="D56" s="164">
        <v>107.3</v>
      </c>
      <c r="E56" s="164">
        <v>82.1</v>
      </c>
      <c r="F56" s="164">
        <v>67</v>
      </c>
      <c r="G56" s="164">
        <v>56.9</v>
      </c>
      <c r="H56" s="164">
        <v>49.8</v>
      </c>
      <c r="I56" s="164">
        <v>44.4</v>
      </c>
      <c r="J56" s="164">
        <v>40.299999999999997</v>
      </c>
      <c r="K56" s="164">
        <v>37</v>
      </c>
      <c r="L56" s="164">
        <v>34.299999999999997</v>
      </c>
      <c r="M56" s="164">
        <v>32</v>
      </c>
      <c r="N56" s="164">
        <v>30.2</v>
      </c>
      <c r="O56" s="164">
        <v>28.6</v>
      </c>
      <c r="P56" s="164">
        <v>27.2</v>
      </c>
      <c r="Q56" s="164">
        <v>26</v>
      </c>
      <c r="R56" s="164"/>
      <c r="S56" s="164"/>
      <c r="T56" s="164"/>
      <c r="U56" s="164"/>
    </row>
    <row r="57" spans="1:21" x14ac:dyDescent="0.25">
      <c r="A57" s="114">
        <v>51</v>
      </c>
      <c r="B57" s="164">
        <v>313.60000000000002</v>
      </c>
      <c r="C57" s="164">
        <v>160</v>
      </c>
      <c r="D57" s="164">
        <v>108.8</v>
      </c>
      <c r="E57" s="164">
        <v>83.2</v>
      </c>
      <c r="F57" s="164">
        <v>67.900000000000006</v>
      </c>
      <c r="G57" s="164">
        <v>57.8</v>
      </c>
      <c r="H57" s="164">
        <v>50.5</v>
      </c>
      <c r="I57" s="164">
        <v>45.1</v>
      </c>
      <c r="J57" s="164">
        <v>40.9</v>
      </c>
      <c r="K57" s="164">
        <v>37.5</v>
      </c>
      <c r="L57" s="164">
        <v>34.799999999999997</v>
      </c>
      <c r="M57" s="164">
        <v>32.6</v>
      </c>
      <c r="N57" s="164">
        <v>30.7</v>
      </c>
      <c r="O57" s="164">
        <v>29</v>
      </c>
      <c r="P57" s="164">
        <v>27.7</v>
      </c>
      <c r="Q57" s="164"/>
      <c r="R57" s="164"/>
      <c r="S57" s="164"/>
      <c r="T57" s="164"/>
      <c r="U57" s="164"/>
    </row>
    <row r="58" spans="1:21" x14ac:dyDescent="0.25">
      <c r="A58" s="114">
        <v>52</v>
      </c>
      <c r="B58" s="164">
        <v>317.89999999999998</v>
      </c>
      <c r="C58" s="164">
        <v>162.19999999999999</v>
      </c>
      <c r="D58" s="164">
        <v>110.3</v>
      </c>
      <c r="E58" s="164">
        <v>84.4</v>
      </c>
      <c r="F58" s="164">
        <v>68.900000000000006</v>
      </c>
      <c r="G58" s="164">
        <v>58.6</v>
      </c>
      <c r="H58" s="164">
        <v>51.3</v>
      </c>
      <c r="I58" s="164">
        <v>45.8</v>
      </c>
      <c r="J58" s="164">
        <v>41.5</v>
      </c>
      <c r="K58" s="164">
        <v>38.1</v>
      </c>
      <c r="L58" s="164">
        <v>35.4</v>
      </c>
      <c r="M58" s="164">
        <v>33.1</v>
      </c>
      <c r="N58" s="164">
        <v>31.2</v>
      </c>
      <c r="O58" s="164">
        <v>29.5</v>
      </c>
      <c r="P58" s="164"/>
      <c r="Q58" s="164"/>
      <c r="R58" s="164"/>
      <c r="S58" s="164"/>
      <c r="T58" s="164"/>
      <c r="U58" s="164"/>
    </row>
    <row r="59" spans="1:21" x14ac:dyDescent="0.25">
      <c r="A59" s="114">
        <v>53</v>
      </c>
      <c r="B59" s="164">
        <v>322.3</v>
      </c>
      <c r="C59" s="164">
        <v>164.5</v>
      </c>
      <c r="D59" s="164">
        <v>111.9</v>
      </c>
      <c r="E59" s="164">
        <v>85.7</v>
      </c>
      <c r="F59" s="164">
        <v>70</v>
      </c>
      <c r="G59" s="164">
        <v>59.5</v>
      </c>
      <c r="H59" s="164">
        <v>52.1</v>
      </c>
      <c r="I59" s="164">
        <v>46.5</v>
      </c>
      <c r="J59" s="164">
        <v>42.2</v>
      </c>
      <c r="K59" s="164">
        <v>38.700000000000003</v>
      </c>
      <c r="L59" s="164">
        <v>35.9</v>
      </c>
      <c r="M59" s="164">
        <v>33.6</v>
      </c>
      <c r="N59" s="164">
        <v>31.7</v>
      </c>
      <c r="O59" s="164"/>
      <c r="P59" s="164"/>
      <c r="Q59" s="164"/>
      <c r="R59" s="164"/>
      <c r="S59" s="164"/>
      <c r="T59" s="164"/>
      <c r="U59" s="164"/>
    </row>
    <row r="60" spans="1:21" x14ac:dyDescent="0.25">
      <c r="A60" s="114">
        <v>54</v>
      </c>
      <c r="B60" s="164">
        <v>326.7</v>
      </c>
      <c r="C60" s="164">
        <v>166.8</v>
      </c>
      <c r="D60" s="164">
        <v>113.5</v>
      </c>
      <c r="E60" s="164">
        <v>86.9</v>
      </c>
      <c r="F60" s="164">
        <v>71</v>
      </c>
      <c r="G60" s="164">
        <v>60.4</v>
      </c>
      <c r="H60" s="164">
        <v>52.8</v>
      </c>
      <c r="I60" s="164">
        <v>47.2</v>
      </c>
      <c r="J60" s="164">
        <v>42.8</v>
      </c>
      <c r="K60" s="164">
        <v>39.4</v>
      </c>
      <c r="L60" s="164">
        <v>36.5</v>
      </c>
      <c r="M60" s="164">
        <v>34.200000000000003</v>
      </c>
      <c r="N60" s="164"/>
      <c r="O60" s="164"/>
      <c r="P60" s="164"/>
      <c r="Q60" s="164"/>
      <c r="R60" s="164"/>
      <c r="S60" s="164"/>
      <c r="T60" s="164"/>
      <c r="U60" s="164"/>
    </row>
    <row r="61" spans="1:21" x14ac:dyDescent="0.25">
      <c r="A61" s="114">
        <v>55</v>
      </c>
      <c r="B61" s="164">
        <v>331.3</v>
      </c>
      <c r="C61" s="164">
        <v>169.1</v>
      </c>
      <c r="D61" s="164">
        <v>115.1</v>
      </c>
      <c r="E61" s="164">
        <v>88.2</v>
      </c>
      <c r="F61" s="164">
        <v>72</v>
      </c>
      <c r="G61" s="164">
        <v>61.3</v>
      </c>
      <c r="H61" s="164">
        <v>53.6</v>
      </c>
      <c r="I61" s="164">
        <v>47.9</v>
      </c>
      <c r="J61" s="164">
        <v>43.5</v>
      </c>
      <c r="K61" s="164">
        <v>40</v>
      </c>
      <c r="L61" s="164">
        <v>37.1</v>
      </c>
      <c r="M61" s="164"/>
      <c r="N61" s="164"/>
      <c r="O61" s="164"/>
      <c r="P61" s="164"/>
      <c r="Q61" s="164"/>
      <c r="R61" s="164"/>
      <c r="S61" s="164"/>
      <c r="T61" s="164"/>
      <c r="U61" s="164"/>
    </row>
    <row r="62" spans="1:21" x14ac:dyDescent="0.25">
      <c r="A62" s="114">
        <v>56</v>
      </c>
      <c r="B62" s="164">
        <v>335.9</v>
      </c>
      <c r="C62" s="164">
        <v>171.5</v>
      </c>
      <c r="D62" s="164">
        <v>116.8</v>
      </c>
      <c r="E62" s="164">
        <v>89.5</v>
      </c>
      <c r="F62" s="164">
        <v>73.099999999999994</v>
      </c>
      <c r="G62" s="164">
        <v>62.2</v>
      </c>
      <c r="H62" s="164">
        <v>54.5</v>
      </c>
      <c r="I62" s="164">
        <v>48.7</v>
      </c>
      <c r="J62" s="164">
        <v>44.2</v>
      </c>
      <c r="K62" s="164">
        <v>40.700000000000003</v>
      </c>
      <c r="L62" s="164"/>
      <c r="M62" s="164"/>
      <c r="N62" s="164"/>
      <c r="O62" s="164"/>
      <c r="P62" s="164"/>
      <c r="Q62" s="164"/>
      <c r="R62" s="164"/>
      <c r="S62" s="164"/>
      <c r="T62" s="164"/>
      <c r="U62" s="164"/>
    </row>
    <row r="63" spans="1:21" x14ac:dyDescent="0.25">
      <c r="A63" s="114">
        <v>57</v>
      </c>
      <c r="B63" s="164">
        <v>340.6</v>
      </c>
      <c r="C63" s="164">
        <v>174</v>
      </c>
      <c r="D63" s="164">
        <v>118.5</v>
      </c>
      <c r="E63" s="164">
        <v>90.8</v>
      </c>
      <c r="F63" s="164">
        <v>74.2</v>
      </c>
      <c r="G63" s="164">
        <v>63.2</v>
      </c>
      <c r="H63" s="164">
        <v>55.3</v>
      </c>
      <c r="I63" s="164">
        <v>49.5</v>
      </c>
      <c r="J63" s="164">
        <v>44.9</v>
      </c>
      <c r="K63" s="164"/>
      <c r="L63" s="164"/>
      <c r="M63" s="164"/>
      <c r="N63" s="164"/>
      <c r="O63" s="164"/>
      <c r="P63" s="164"/>
      <c r="Q63" s="164"/>
      <c r="R63" s="164"/>
      <c r="S63" s="164"/>
      <c r="T63" s="164"/>
      <c r="U63" s="164"/>
    </row>
    <row r="64" spans="1:21" x14ac:dyDescent="0.25">
      <c r="A64" s="114">
        <v>58</v>
      </c>
      <c r="B64" s="164">
        <v>345.5</v>
      </c>
      <c r="C64" s="164">
        <v>176.6</v>
      </c>
      <c r="D64" s="164">
        <v>120.3</v>
      </c>
      <c r="E64" s="164">
        <v>92.2</v>
      </c>
      <c r="F64" s="164">
        <v>75.400000000000006</v>
      </c>
      <c r="G64" s="164">
        <v>64.2</v>
      </c>
      <c r="H64" s="164">
        <v>56.2</v>
      </c>
      <c r="I64" s="164">
        <v>50.3</v>
      </c>
      <c r="J64" s="164"/>
      <c r="K64" s="164"/>
      <c r="L64" s="164"/>
      <c r="M64" s="164"/>
      <c r="N64" s="164"/>
      <c r="O64" s="164"/>
      <c r="P64" s="164"/>
      <c r="Q64" s="164"/>
      <c r="R64" s="164"/>
      <c r="S64" s="164"/>
      <c r="T64" s="164"/>
      <c r="U64" s="164"/>
    </row>
    <row r="65" spans="1:21" x14ac:dyDescent="0.25">
      <c r="A65" s="114">
        <v>59</v>
      </c>
      <c r="B65" s="164">
        <v>350.6</v>
      </c>
      <c r="C65" s="164">
        <v>179.2</v>
      </c>
      <c r="D65" s="164">
        <v>122.1</v>
      </c>
      <c r="E65" s="164">
        <v>93.6</v>
      </c>
      <c r="F65" s="164">
        <v>76.5</v>
      </c>
      <c r="G65" s="164">
        <v>65.2</v>
      </c>
      <c r="H65" s="164">
        <v>57.2</v>
      </c>
      <c r="I65" s="164"/>
      <c r="J65" s="164"/>
      <c r="K65" s="164"/>
      <c r="L65" s="164"/>
      <c r="M65" s="164"/>
      <c r="N65" s="164"/>
      <c r="O65" s="164"/>
      <c r="P65" s="164"/>
      <c r="Q65" s="164"/>
      <c r="R65" s="164"/>
      <c r="S65" s="164"/>
      <c r="T65" s="164"/>
      <c r="U65" s="164"/>
    </row>
    <row r="66" spans="1:21" x14ac:dyDescent="0.25">
      <c r="A66" s="114">
        <v>60</v>
      </c>
      <c r="B66" s="164">
        <v>355.9</v>
      </c>
      <c r="C66" s="164">
        <v>181.9</v>
      </c>
      <c r="D66" s="164">
        <v>124</v>
      </c>
      <c r="E66" s="164">
        <v>95.1</v>
      </c>
      <c r="F66" s="164">
        <v>77.8</v>
      </c>
      <c r="G66" s="164">
        <v>66.3</v>
      </c>
      <c r="H66" s="164"/>
      <c r="I66" s="164"/>
      <c r="J66" s="164"/>
      <c r="K66" s="164"/>
      <c r="L66" s="164"/>
      <c r="M66" s="164"/>
      <c r="N66" s="164"/>
      <c r="O66" s="164"/>
      <c r="P66" s="164"/>
      <c r="Q66" s="164"/>
      <c r="R66" s="164"/>
      <c r="S66" s="164"/>
      <c r="T66" s="164"/>
      <c r="U66" s="164"/>
    </row>
    <row r="67" spans="1:21" x14ac:dyDescent="0.25">
      <c r="A67" s="114">
        <v>61</v>
      </c>
      <c r="B67" s="164">
        <v>361.3</v>
      </c>
      <c r="C67" s="164">
        <v>184.8</v>
      </c>
      <c r="D67" s="164">
        <v>126</v>
      </c>
      <c r="E67" s="164">
        <v>96.6</v>
      </c>
      <c r="F67" s="164">
        <v>79.099999999999994</v>
      </c>
      <c r="G67" s="164"/>
      <c r="H67" s="164"/>
      <c r="I67" s="164"/>
      <c r="J67" s="164"/>
      <c r="K67" s="164"/>
      <c r="L67" s="164"/>
      <c r="M67" s="164"/>
      <c r="N67" s="164"/>
      <c r="O67" s="164"/>
      <c r="P67" s="164"/>
      <c r="Q67" s="164"/>
      <c r="R67" s="164"/>
      <c r="S67" s="164"/>
      <c r="T67" s="164"/>
      <c r="U67" s="164"/>
    </row>
    <row r="68" spans="1:21" x14ac:dyDescent="0.25">
      <c r="A68" s="114">
        <v>62</v>
      </c>
      <c r="B68" s="164">
        <v>367</v>
      </c>
      <c r="C68" s="164">
        <v>187.7</v>
      </c>
      <c r="D68" s="164">
        <v>128</v>
      </c>
      <c r="E68" s="164">
        <v>98.2</v>
      </c>
      <c r="F68" s="164"/>
      <c r="G68" s="164"/>
      <c r="H68" s="164"/>
      <c r="I68" s="164"/>
      <c r="J68" s="164"/>
      <c r="K68" s="164"/>
      <c r="L68" s="164"/>
      <c r="M68" s="164"/>
      <c r="N68" s="164"/>
      <c r="O68" s="164"/>
      <c r="P68" s="164"/>
      <c r="Q68" s="164"/>
      <c r="R68" s="164"/>
      <c r="S68" s="164"/>
      <c r="T68" s="164"/>
      <c r="U68" s="164"/>
    </row>
    <row r="69" spans="1:21" x14ac:dyDescent="0.25">
      <c r="A69" s="114">
        <v>63</v>
      </c>
      <c r="B69" s="164">
        <v>373</v>
      </c>
      <c r="C69" s="164">
        <v>190.8</v>
      </c>
      <c r="D69" s="164">
        <v>130.19999999999999</v>
      </c>
      <c r="E69" s="164"/>
      <c r="F69" s="164"/>
      <c r="G69" s="164"/>
      <c r="H69" s="164"/>
      <c r="I69" s="164"/>
      <c r="J69" s="164"/>
      <c r="K69" s="164"/>
      <c r="L69" s="164"/>
      <c r="M69" s="164"/>
      <c r="N69" s="164"/>
      <c r="O69" s="164"/>
      <c r="P69" s="164"/>
      <c r="Q69" s="164"/>
      <c r="R69" s="164"/>
      <c r="S69" s="164"/>
      <c r="T69" s="164"/>
      <c r="U69" s="164"/>
    </row>
    <row r="70" spans="1:21" x14ac:dyDescent="0.25">
      <c r="A70" s="114">
        <v>64</v>
      </c>
      <c r="B70" s="164">
        <v>379.1</v>
      </c>
      <c r="C70" s="164">
        <v>194</v>
      </c>
      <c r="D70" s="164"/>
      <c r="E70" s="164"/>
      <c r="F70" s="164"/>
      <c r="G70" s="164"/>
      <c r="H70" s="164"/>
      <c r="I70" s="164"/>
      <c r="J70" s="164"/>
      <c r="K70" s="164"/>
      <c r="L70" s="164"/>
      <c r="M70" s="164"/>
      <c r="N70" s="164"/>
      <c r="O70" s="164"/>
      <c r="P70" s="164"/>
      <c r="Q70" s="164"/>
      <c r="R70" s="164"/>
      <c r="S70" s="164"/>
      <c r="T70" s="164"/>
      <c r="U70" s="164"/>
    </row>
    <row r="71" spans="1:21" x14ac:dyDescent="0.25">
      <c r="A71" s="114">
        <v>65</v>
      </c>
      <c r="B71" s="164">
        <v>385.6</v>
      </c>
      <c r="C71" s="164"/>
      <c r="D71" s="164"/>
      <c r="E71" s="164"/>
      <c r="F71" s="164"/>
      <c r="G71" s="164"/>
      <c r="H71" s="164"/>
      <c r="I71" s="164"/>
      <c r="J71" s="164"/>
      <c r="K71" s="164"/>
      <c r="L71" s="164"/>
      <c r="M71" s="164"/>
      <c r="N71" s="164"/>
      <c r="O71" s="164"/>
      <c r="P71" s="164"/>
      <c r="Q71" s="164"/>
      <c r="R71" s="164"/>
      <c r="S71" s="164"/>
      <c r="T71" s="164"/>
      <c r="U71" s="164"/>
    </row>
  </sheetData>
  <sheetProtection algorithmName="SHA-512" hashValue="S1WhIax2QzH29tj7A7jnmDh6JFBlyJV20eJyfr8FGKtJVIE3RebFSbjY9x85lKwT3GpJyzyqJ+HbxUXFMZhMzA==" saltValue="tNiWUIe65QCGCZcGa0JJ2A==" spinCount="100000" sheet="1" objects="1" scenarios="1"/>
  <conditionalFormatting sqref="A6:A16 A18:A20">
    <cfRule type="expression" dxfId="407" priority="19" stopIfTrue="1">
      <formula>MOD(ROW(),2)=0</formula>
    </cfRule>
    <cfRule type="expression" dxfId="406" priority="20" stopIfTrue="1">
      <formula>MOD(ROW(),2)&lt;&gt;0</formula>
    </cfRule>
  </conditionalFormatting>
  <conditionalFormatting sqref="B6:U16 C20:U20 B18:U19 C17:U17">
    <cfRule type="expression" dxfId="405" priority="21" stopIfTrue="1">
      <formula>MOD(ROW(),2)=0</formula>
    </cfRule>
    <cfRule type="expression" dxfId="404" priority="22" stopIfTrue="1">
      <formula>MOD(ROW(),2)&lt;&gt;0</formula>
    </cfRule>
  </conditionalFormatting>
  <conditionalFormatting sqref="B20">
    <cfRule type="expression" dxfId="403" priority="13" stopIfTrue="1">
      <formula>MOD(ROW(),2)=0</formula>
    </cfRule>
    <cfRule type="expression" dxfId="402" priority="14" stopIfTrue="1">
      <formula>MOD(ROW(),2)&lt;&gt;0</formula>
    </cfRule>
  </conditionalFormatting>
  <conditionalFormatting sqref="A17">
    <cfRule type="expression" dxfId="401" priority="9" stopIfTrue="1">
      <formula>MOD(ROW(),2)=0</formula>
    </cfRule>
    <cfRule type="expression" dxfId="400" priority="10" stopIfTrue="1">
      <formula>MOD(ROW(),2)&lt;&gt;0</formula>
    </cfRule>
  </conditionalFormatting>
  <conditionalFormatting sqref="B17">
    <cfRule type="expression" dxfId="399" priority="11" stopIfTrue="1">
      <formula>MOD(ROW(),2)=0</formula>
    </cfRule>
    <cfRule type="expression" dxfId="398" priority="12" stopIfTrue="1">
      <formula>MOD(ROW(),2)&lt;&gt;0</formula>
    </cfRule>
  </conditionalFormatting>
  <conditionalFormatting sqref="A25:A71">
    <cfRule type="expression" dxfId="397" priority="1" stopIfTrue="1">
      <formula>MOD(ROW(),2)=0</formula>
    </cfRule>
    <cfRule type="expression" dxfId="396" priority="2" stopIfTrue="1">
      <formula>MOD(ROW(),2)&lt;&gt;0</formula>
    </cfRule>
  </conditionalFormatting>
  <conditionalFormatting sqref="B25:U71">
    <cfRule type="expression" dxfId="395" priority="3" stopIfTrue="1">
      <formula>MOD(ROW(),2)=0</formula>
    </cfRule>
    <cfRule type="expression" dxfId="3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0"/>
  <dimension ref="A1:U71"/>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x-711</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599</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711</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600</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601</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219.8</v>
      </c>
      <c r="C26" s="164">
        <v>111.9</v>
      </c>
      <c r="D26" s="164">
        <v>76</v>
      </c>
      <c r="E26" s="164">
        <v>58</v>
      </c>
      <c r="F26" s="164">
        <v>47.2</v>
      </c>
      <c r="G26" s="164">
        <v>40.1</v>
      </c>
      <c r="H26" s="164">
        <v>35</v>
      </c>
      <c r="I26" s="164">
        <v>31.1</v>
      </c>
      <c r="J26" s="164">
        <v>28.2</v>
      </c>
      <c r="K26" s="164">
        <v>25.8</v>
      </c>
      <c r="L26" s="164">
        <v>23.8</v>
      </c>
      <c r="M26" s="164">
        <v>22.2</v>
      </c>
      <c r="N26" s="164">
        <v>20.9</v>
      </c>
      <c r="O26" s="164">
        <v>19.7</v>
      </c>
      <c r="P26" s="164">
        <v>18.7</v>
      </c>
      <c r="Q26" s="164">
        <v>17.8</v>
      </c>
      <c r="R26" s="164">
        <v>17.100000000000001</v>
      </c>
      <c r="S26" s="164">
        <v>16.399999999999999</v>
      </c>
      <c r="T26" s="164">
        <v>15.8</v>
      </c>
      <c r="U26" s="164">
        <v>15.2</v>
      </c>
    </row>
    <row r="27" spans="1:21" x14ac:dyDescent="0.25">
      <c r="A27" s="114">
        <v>21</v>
      </c>
      <c r="B27" s="164">
        <v>223</v>
      </c>
      <c r="C27" s="164">
        <v>113.5</v>
      </c>
      <c r="D27" s="164">
        <v>77.099999999999994</v>
      </c>
      <c r="E27" s="164">
        <v>58.9</v>
      </c>
      <c r="F27" s="164">
        <v>47.9</v>
      </c>
      <c r="G27" s="164">
        <v>40.700000000000003</v>
      </c>
      <c r="H27" s="164">
        <v>35.5</v>
      </c>
      <c r="I27" s="164">
        <v>31.6</v>
      </c>
      <c r="J27" s="164">
        <v>28.6</v>
      </c>
      <c r="K27" s="164">
        <v>26.2</v>
      </c>
      <c r="L27" s="164">
        <v>24.2</v>
      </c>
      <c r="M27" s="164">
        <v>22.6</v>
      </c>
      <c r="N27" s="164">
        <v>21.2</v>
      </c>
      <c r="O27" s="164">
        <v>20</v>
      </c>
      <c r="P27" s="164">
        <v>19</v>
      </c>
      <c r="Q27" s="164">
        <v>18.100000000000001</v>
      </c>
      <c r="R27" s="164">
        <v>17.3</v>
      </c>
      <c r="S27" s="164">
        <v>16.600000000000001</v>
      </c>
      <c r="T27" s="164">
        <v>16</v>
      </c>
      <c r="U27" s="164">
        <v>15.5</v>
      </c>
    </row>
    <row r="28" spans="1:21" x14ac:dyDescent="0.25">
      <c r="A28" s="114">
        <v>22</v>
      </c>
      <c r="B28" s="164">
        <v>226.3</v>
      </c>
      <c r="C28" s="164">
        <v>115.2</v>
      </c>
      <c r="D28" s="164">
        <v>78.2</v>
      </c>
      <c r="E28" s="164">
        <v>59.7</v>
      </c>
      <c r="F28" s="164">
        <v>48.6</v>
      </c>
      <c r="G28" s="164">
        <v>41.3</v>
      </c>
      <c r="H28" s="164">
        <v>36</v>
      </c>
      <c r="I28" s="164">
        <v>32.1</v>
      </c>
      <c r="J28" s="164">
        <v>29</v>
      </c>
      <c r="K28" s="164">
        <v>26.6</v>
      </c>
      <c r="L28" s="164">
        <v>24.6</v>
      </c>
      <c r="M28" s="164">
        <v>22.9</v>
      </c>
      <c r="N28" s="164">
        <v>21.5</v>
      </c>
      <c r="O28" s="164">
        <v>20.3</v>
      </c>
      <c r="P28" s="164">
        <v>19.3</v>
      </c>
      <c r="Q28" s="164">
        <v>18.399999999999999</v>
      </c>
      <c r="R28" s="164">
        <v>17.600000000000001</v>
      </c>
      <c r="S28" s="164">
        <v>16.899999999999999</v>
      </c>
      <c r="T28" s="164">
        <v>16.3</v>
      </c>
      <c r="U28" s="164">
        <v>15.7</v>
      </c>
    </row>
    <row r="29" spans="1:21" x14ac:dyDescent="0.25">
      <c r="A29" s="114">
        <v>23</v>
      </c>
      <c r="B29" s="164">
        <v>229.6</v>
      </c>
      <c r="C29" s="164">
        <v>116.9</v>
      </c>
      <c r="D29" s="164">
        <v>79.400000000000006</v>
      </c>
      <c r="E29" s="164">
        <v>60.6</v>
      </c>
      <c r="F29" s="164">
        <v>49.4</v>
      </c>
      <c r="G29" s="164">
        <v>41.9</v>
      </c>
      <c r="H29" s="164">
        <v>36.5</v>
      </c>
      <c r="I29" s="164">
        <v>32.5</v>
      </c>
      <c r="J29" s="164">
        <v>29.4</v>
      </c>
      <c r="K29" s="164">
        <v>26.9</v>
      </c>
      <c r="L29" s="164">
        <v>24.9</v>
      </c>
      <c r="M29" s="164">
        <v>23.2</v>
      </c>
      <c r="N29" s="164">
        <v>21.8</v>
      </c>
      <c r="O29" s="164">
        <v>20.6</v>
      </c>
      <c r="P29" s="164">
        <v>19.600000000000001</v>
      </c>
      <c r="Q29" s="164">
        <v>18.600000000000001</v>
      </c>
      <c r="R29" s="164">
        <v>17.8</v>
      </c>
      <c r="S29" s="164">
        <v>17.100000000000001</v>
      </c>
      <c r="T29" s="164">
        <v>16.5</v>
      </c>
      <c r="U29" s="164">
        <v>15.9</v>
      </c>
    </row>
    <row r="30" spans="1:21" x14ac:dyDescent="0.25">
      <c r="A30" s="114">
        <v>24</v>
      </c>
      <c r="B30" s="164">
        <v>232.9</v>
      </c>
      <c r="C30" s="164">
        <v>118.6</v>
      </c>
      <c r="D30" s="164">
        <v>80.5</v>
      </c>
      <c r="E30" s="164">
        <v>61.5</v>
      </c>
      <c r="F30" s="164">
        <v>50.1</v>
      </c>
      <c r="G30" s="164">
        <v>42.5</v>
      </c>
      <c r="H30" s="164">
        <v>37.1</v>
      </c>
      <c r="I30" s="164">
        <v>33</v>
      </c>
      <c r="J30" s="164">
        <v>29.9</v>
      </c>
      <c r="K30" s="164">
        <v>27.3</v>
      </c>
      <c r="L30" s="164">
        <v>25.3</v>
      </c>
      <c r="M30" s="164">
        <v>23.6</v>
      </c>
      <c r="N30" s="164">
        <v>22.1</v>
      </c>
      <c r="O30" s="164">
        <v>20.9</v>
      </c>
      <c r="P30" s="164">
        <v>19.899999999999999</v>
      </c>
      <c r="Q30" s="164">
        <v>18.899999999999999</v>
      </c>
      <c r="R30" s="164">
        <v>18.100000000000001</v>
      </c>
      <c r="S30" s="164">
        <v>17.399999999999999</v>
      </c>
      <c r="T30" s="164">
        <v>16.7</v>
      </c>
      <c r="U30" s="164">
        <v>16.2</v>
      </c>
    </row>
    <row r="31" spans="1:21" x14ac:dyDescent="0.25">
      <c r="A31" s="114">
        <v>25</v>
      </c>
      <c r="B31" s="164">
        <v>236.3</v>
      </c>
      <c r="C31" s="164">
        <v>120.3</v>
      </c>
      <c r="D31" s="164">
        <v>81.7</v>
      </c>
      <c r="E31" s="164">
        <v>62.4</v>
      </c>
      <c r="F31" s="164">
        <v>50.8</v>
      </c>
      <c r="G31" s="164">
        <v>43.1</v>
      </c>
      <c r="H31" s="164">
        <v>37.6</v>
      </c>
      <c r="I31" s="164">
        <v>33.5</v>
      </c>
      <c r="J31" s="164">
        <v>30.3</v>
      </c>
      <c r="K31" s="164">
        <v>27.7</v>
      </c>
      <c r="L31" s="164">
        <v>25.7</v>
      </c>
      <c r="M31" s="164">
        <v>23.9</v>
      </c>
      <c r="N31" s="164">
        <v>22.5</v>
      </c>
      <c r="O31" s="164">
        <v>21.2</v>
      </c>
      <c r="P31" s="164">
        <v>20.100000000000001</v>
      </c>
      <c r="Q31" s="164">
        <v>19.2</v>
      </c>
      <c r="R31" s="164">
        <v>18.399999999999999</v>
      </c>
      <c r="S31" s="164">
        <v>17.600000000000001</v>
      </c>
      <c r="T31" s="164">
        <v>17</v>
      </c>
      <c r="U31" s="164">
        <v>16.399999999999999</v>
      </c>
    </row>
    <row r="32" spans="1:21" x14ac:dyDescent="0.25">
      <c r="A32" s="114">
        <v>26</v>
      </c>
      <c r="B32" s="164">
        <v>239.8</v>
      </c>
      <c r="C32" s="164">
        <v>122.1</v>
      </c>
      <c r="D32" s="164">
        <v>82.9</v>
      </c>
      <c r="E32" s="164">
        <v>63.3</v>
      </c>
      <c r="F32" s="164">
        <v>51.6</v>
      </c>
      <c r="G32" s="164">
        <v>43.7</v>
      </c>
      <c r="H32" s="164">
        <v>38.200000000000003</v>
      </c>
      <c r="I32" s="164">
        <v>34</v>
      </c>
      <c r="J32" s="164">
        <v>30.7</v>
      </c>
      <c r="K32" s="164">
        <v>28.2</v>
      </c>
      <c r="L32" s="164">
        <v>26</v>
      </c>
      <c r="M32" s="164">
        <v>24.3</v>
      </c>
      <c r="N32" s="164">
        <v>22.8</v>
      </c>
      <c r="O32" s="164">
        <v>21.5</v>
      </c>
      <c r="P32" s="164">
        <v>20.399999999999999</v>
      </c>
      <c r="Q32" s="164">
        <v>19.5</v>
      </c>
      <c r="R32" s="164">
        <v>18.7</v>
      </c>
      <c r="S32" s="164">
        <v>17.899999999999999</v>
      </c>
      <c r="T32" s="164">
        <v>17.3</v>
      </c>
      <c r="U32" s="164">
        <v>16.7</v>
      </c>
    </row>
    <row r="33" spans="1:21" x14ac:dyDescent="0.25">
      <c r="A33" s="114">
        <v>27</v>
      </c>
      <c r="B33" s="164">
        <v>243.3</v>
      </c>
      <c r="C33" s="164">
        <v>123.9</v>
      </c>
      <c r="D33" s="164">
        <v>84.1</v>
      </c>
      <c r="E33" s="164">
        <v>64.2</v>
      </c>
      <c r="F33" s="164">
        <v>52.3</v>
      </c>
      <c r="G33" s="164">
        <v>44.4</v>
      </c>
      <c r="H33" s="164">
        <v>38.700000000000003</v>
      </c>
      <c r="I33" s="164">
        <v>34.5</v>
      </c>
      <c r="J33" s="164">
        <v>31.2</v>
      </c>
      <c r="K33" s="164">
        <v>28.6</v>
      </c>
      <c r="L33" s="164">
        <v>26.4</v>
      </c>
      <c r="M33" s="164">
        <v>24.6</v>
      </c>
      <c r="N33" s="164">
        <v>23.1</v>
      </c>
      <c r="O33" s="164">
        <v>21.9</v>
      </c>
      <c r="P33" s="164">
        <v>20.7</v>
      </c>
      <c r="Q33" s="164">
        <v>19.8</v>
      </c>
      <c r="R33" s="164">
        <v>18.899999999999999</v>
      </c>
      <c r="S33" s="164">
        <v>18.2</v>
      </c>
      <c r="T33" s="164">
        <v>17.5</v>
      </c>
      <c r="U33" s="164">
        <v>16.899999999999999</v>
      </c>
    </row>
    <row r="34" spans="1:21" x14ac:dyDescent="0.25">
      <c r="A34" s="114">
        <v>28</v>
      </c>
      <c r="B34" s="164">
        <v>246.8</v>
      </c>
      <c r="C34" s="164">
        <v>125.7</v>
      </c>
      <c r="D34" s="164">
        <v>85.3</v>
      </c>
      <c r="E34" s="164">
        <v>65.2</v>
      </c>
      <c r="F34" s="164">
        <v>53.1</v>
      </c>
      <c r="G34" s="164">
        <v>45</v>
      </c>
      <c r="H34" s="164">
        <v>39.299999999999997</v>
      </c>
      <c r="I34" s="164">
        <v>35</v>
      </c>
      <c r="J34" s="164">
        <v>31.6</v>
      </c>
      <c r="K34" s="164">
        <v>29</v>
      </c>
      <c r="L34" s="164">
        <v>26.8</v>
      </c>
      <c r="M34" s="164">
        <v>25</v>
      </c>
      <c r="N34" s="164">
        <v>23.5</v>
      </c>
      <c r="O34" s="164">
        <v>22.2</v>
      </c>
      <c r="P34" s="164">
        <v>21.1</v>
      </c>
      <c r="Q34" s="164">
        <v>20.100000000000001</v>
      </c>
      <c r="R34" s="164">
        <v>19.2</v>
      </c>
      <c r="S34" s="164">
        <v>18.399999999999999</v>
      </c>
      <c r="T34" s="164">
        <v>17.8</v>
      </c>
      <c r="U34" s="164">
        <v>17.2</v>
      </c>
    </row>
    <row r="35" spans="1:21" x14ac:dyDescent="0.25">
      <c r="A35" s="114">
        <v>29</v>
      </c>
      <c r="B35" s="164">
        <v>250.4</v>
      </c>
      <c r="C35" s="164">
        <v>127.5</v>
      </c>
      <c r="D35" s="164">
        <v>86.6</v>
      </c>
      <c r="E35" s="164">
        <v>66.099999999999994</v>
      </c>
      <c r="F35" s="164">
        <v>53.8</v>
      </c>
      <c r="G35" s="164">
        <v>45.7</v>
      </c>
      <c r="H35" s="164">
        <v>39.9</v>
      </c>
      <c r="I35" s="164">
        <v>35.5</v>
      </c>
      <c r="J35" s="164">
        <v>32.1</v>
      </c>
      <c r="K35" s="164">
        <v>29.4</v>
      </c>
      <c r="L35" s="164">
        <v>27.2</v>
      </c>
      <c r="M35" s="164">
        <v>25.4</v>
      </c>
      <c r="N35" s="164">
        <v>23.8</v>
      </c>
      <c r="O35" s="164">
        <v>22.5</v>
      </c>
      <c r="P35" s="164">
        <v>21.4</v>
      </c>
      <c r="Q35" s="164">
        <v>20.399999999999999</v>
      </c>
      <c r="R35" s="164">
        <v>19.5</v>
      </c>
      <c r="S35" s="164">
        <v>18.7</v>
      </c>
      <c r="T35" s="164">
        <v>18</v>
      </c>
      <c r="U35" s="164">
        <v>17.399999999999999</v>
      </c>
    </row>
    <row r="36" spans="1:21" x14ac:dyDescent="0.25">
      <c r="A36" s="114">
        <v>30</v>
      </c>
      <c r="B36" s="164">
        <v>254</v>
      </c>
      <c r="C36" s="164">
        <v>129.4</v>
      </c>
      <c r="D36" s="164">
        <v>87.8</v>
      </c>
      <c r="E36" s="164">
        <v>67.099999999999994</v>
      </c>
      <c r="F36" s="164">
        <v>54.6</v>
      </c>
      <c r="G36" s="164">
        <v>46.3</v>
      </c>
      <c r="H36" s="164">
        <v>40.4</v>
      </c>
      <c r="I36" s="164">
        <v>36</v>
      </c>
      <c r="J36" s="164">
        <v>32.6</v>
      </c>
      <c r="K36" s="164">
        <v>29.8</v>
      </c>
      <c r="L36" s="164">
        <v>27.6</v>
      </c>
      <c r="M36" s="164">
        <v>25.7</v>
      </c>
      <c r="N36" s="164">
        <v>24.2</v>
      </c>
      <c r="O36" s="164">
        <v>22.8</v>
      </c>
      <c r="P36" s="164">
        <v>21.7</v>
      </c>
      <c r="Q36" s="164">
        <v>20.7</v>
      </c>
      <c r="R36" s="164">
        <v>19.8</v>
      </c>
      <c r="S36" s="164">
        <v>19</v>
      </c>
      <c r="T36" s="164">
        <v>18.3</v>
      </c>
      <c r="U36" s="164">
        <v>17.7</v>
      </c>
    </row>
    <row r="37" spans="1:21" x14ac:dyDescent="0.25">
      <c r="A37" s="114">
        <v>31</v>
      </c>
      <c r="B37" s="164">
        <v>257.7</v>
      </c>
      <c r="C37" s="164">
        <v>131.19999999999999</v>
      </c>
      <c r="D37" s="164">
        <v>89.1</v>
      </c>
      <c r="E37" s="164">
        <v>68</v>
      </c>
      <c r="F37" s="164">
        <v>55.4</v>
      </c>
      <c r="G37" s="164">
        <v>47</v>
      </c>
      <c r="H37" s="164">
        <v>41</v>
      </c>
      <c r="I37" s="164">
        <v>36.5</v>
      </c>
      <c r="J37" s="164">
        <v>33.1</v>
      </c>
      <c r="K37" s="164">
        <v>30.3</v>
      </c>
      <c r="L37" s="164">
        <v>28</v>
      </c>
      <c r="M37" s="164">
        <v>26.1</v>
      </c>
      <c r="N37" s="164">
        <v>24.5</v>
      </c>
      <c r="O37" s="164">
        <v>23.2</v>
      </c>
      <c r="P37" s="164">
        <v>22</v>
      </c>
      <c r="Q37" s="164">
        <v>21</v>
      </c>
      <c r="R37" s="164">
        <v>20.100000000000001</v>
      </c>
      <c r="S37" s="164">
        <v>19.3</v>
      </c>
      <c r="T37" s="164">
        <v>18.600000000000001</v>
      </c>
      <c r="U37" s="164">
        <v>17.899999999999999</v>
      </c>
    </row>
    <row r="38" spans="1:21" x14ac:dyDescent="0.25">
      <c r="A38" s="114">
        <v>32</v>
      </c>
      <c r="B38" s="164">
        <v>261.39999999999998</v>
      </c>
      <c r="C38" s="164">
        <v>133.1</v>
      </c>
      <c r="D38" s="164">
        <v>90.4</v>
      </c>
      <c r="E38" s="164">
        <v>69</v>
      </c>
      <c r="F38" s="164">
        <v>56.2</v>
      </c>
      <c r="G38" s="164">
        <v>47.7</v>
      </c>
      <c r="H38" s="164">
        <v>41.6</v>
      </c>
      <c r="I38" s="164">
        <v>37.1</v>
      </c>
      <c r="J38" s="164">
        <v>33.5</v>
      </c>
      <c r="K38" s="164">
        <v>30.7</v>
      </c>
      <c r="L38" s="164">
        <v>28.4</v>
      </c>
      <c r="M38" s="164">
        <v>26.5</v>
      </c>
      <c r="N38" s="164">
        <v>24.9</v>
      </c>
      <c r="O38" s="164">
        <v>23.5</v>
      </c>
      <c r="P38" s="164">
        <v>22.3</v>
      </c>
      <c r="Q38" s="164">
        <v>21.3</v>
      </c>
      <c r="R38" s="164">
        <v>20.399999999999999</v>
      </c>
      <c r="S38" s="164">
        <v>19.600000000000001</v>
      </c>
      <c r="T38" s="164">
        <v>18.899999999999999</v>
      </c>
      <c r="U38" s="164">
        <v>18.2</v>
      </c>
    </row>
    <row r="39" spans="1:21" x14ac:dyDescent="0.25">
      <c r="A39" s="114">
        <v>33</v>
      </c>
      <c r="B39" s="164">
        <v>265.10000000000002</v>
      </c>
      <c r="C39" s="164">
        <v>135</v>
      </c>
      <c r="D39" s="164">
        <v>91.7</v>
      </c>
      <c r="E39" s="164">
        <v>70</v>
      </c>
      <c r="F39" s="164">
        <v>57</v>
      </c>
      <c r="G39" s="164">
        <v>48.4</v>
      </c>
      <c r="H39" s="164">
        <v>42.2</v>
      </c>
      <c r="I39" s="164">
        <v>37.6</v>
      </c>
      <c r="J39" s="164">
        <v>34</v>
      </c>
      <c r="K39" s="164">
        <v>31.2</v>
      </c>
      <c r="L39" s="164">
        <v>28.8</v>
      </c>
      <c r="M39" s="164">
        <v>26.9</v>
      </c>
      <c r="N39" s="164">
        <v>25.3</v>
      </c>
      <c r="O39" s="164">
        <v>23.9</v>
      </c>
      <c r="P39" s="164">
        <v>22.7</v>
      </c>
      <c r="Q39" s="164">
        <v>21.6</v>
      </c>
      <c r="R39" s="164">
        <v>20.7</v>
      </c>
      <c r="S39" s="164">
        <v>19.899999999999999</v>
      </c>
      <c r="T39" s="164">
        <v>19.100000000000001</v>
      </c>
      <c r="U39" s="164">
        <v>18.5</v>
      </c>
    </row>
    <row r="40" spans="1:21" x14ac:dyDescent="0.25">
      <c r="A40" s="114">
        <v>34</v>
      </c>
      <c r="B40" s="164">
        <v>268.89999999999998</v>
      </c>
      <c r="C40" s="164">
        <v>137</v>
      </c>
      <c r="D40" s="164">
        <v>93</v>
      </c>
      <c r="E40" s="164">
        <v>71</v>
      </c>
      <c r="F40" s="164">
        <v>57.9</v>
      </c>
      <c r="G40" s="164">
        <v>49.1</v>
      </c>
      <c r="H40" s="164">
        <v>42.8</v>
      </c>
      <c r="I40" s="164">
        <v>38.200000000000003</v>
      </c>
      <c r="J40" s="164">
        <v>34.5</v>
      </c>
      <c r="K40" s="164">
        <v>31.6</v>
      </c>
      <c r="L40" s="164">
        <v>29.3</v>
      </c>
      <c r="M40" s="164">
        <v>27.3</v>
      </c>
      <c r="N40" s="164">
        <v>25.6</v>
      </c>
      <c r="O40" s="164">
        <v>24.2</v>
      </c>
      <c r="P40" s="164">
        <v>23</v>
      </c>
      <c r="Q40" s="164">
        <v>21.9</v>
      </c>
      <c r="R40" s="164">
        <v>21</v>
      </c>
      <c r="S40" s="164">
        <v>20.2</v>
      </c>
      <c r="T40" s="164">
        <v>19.399999999999999</v>
      </c>
      <c r="U40" s="164">
        <v>18.8</v>
      </c>
    </row>
    <row r="41" spans="1:21" x14ac:dyDescent="0.25">
      <c r="A41" s="114">
        <v>35</v>
      </c>
      <c r="B41" s="164">
        <v>272.8</v>
      </c>
      <c r="C41" s="164">
        <v>138.9</v>
      </c>
      <c r="D41" s="164">
        <v>94.3</v>
      </c>
      <c r="E41" s="164">
        <v>72</v>
      </c>
      <c r="F41" s="164">
        <v>58.7</v>
      </c>
      <c r="G41" s="164">
        <v>49.8</v>
      </c>
      <c r="H41" s="164">
        <v>43.5</v>
      </c>
      <c r="I41" s="164">
        <v>38.700000000000003</v>
      </c>
      <c r="J41" s="164">
        <v>35</v>
      </c>
      <c r="K41" s="164">
        <v>32.1</v>
      </c>
      <c r="L41" s="164">
        <v>29.7</v>
      </c>
      <c r="M41" s="164">
        <v>27.7</v>
      </c>
      <c r="N41" s="164">
        <v>26</v>
      </c>
      <c r="O41" s="164">
        <v>24.6</v>
      </c>
      <c r="P41" s="164">
        <v>23.3</v>
      </c>
      <c r="Q41" s="164">
        <v>22.3</v>
      </c>
      <c r="R41" s="164">
        <v>21.3</v>
      </c>
      <c r="S41" s="164">
        <v>20.5</v>
      </c>
      <c r="T41" s="164">
        <v>19.7</v>
      </c>
      <c r="U41" s="164">
        <v>19.100000000000001</v>
      </c>
    </row>
    <row r="42" spans="1:21" x14ac:dyDescent="0.25">
      <c r="A42" s="114">
        <v>36</v>
      </c>
      <c r="B42" s="164">
        <v>276.7</v>
      </c>
      <c r="C42" s="164">
        <v>140.9</v>
      </c>
      <c r="D42" s="164">
        <v>95.7</v>
      </c>
      <c r="E42" s="164">
        <v>73.099999999999994</v>
      </c>
      <c r="F42" s="164">
        <v>59.5</v>
      </c>
      <c r="G42" s="164">
        <v>50.5</v>
      </c>
      <c r="H42" s="164">
        <v>44.1</v>
      </c>
      <c r="I42" s="164">
        <v>39.299999999999997</v>
      </c>
      <c r="J42" s="164">
        <v>35.5</v>
      </c>
      <c r="K42" s="164">
        <v>32.5</v>
      </c>
      <c r="L42" s="164">
        <v>30.1</v>
      </c>
      <c r="M42" s="164">
        <v>28.1</v>
      </c>
      <c r="N42" s="164">
        <v>26.4</v>
      </c>
      <c r="O42" s="164">
        <v>24.9</v>
      </c>
      <c r="P42" s="164">
        <v>23.7</v>
      </c>
      <c r="Q42" s="164">
        <v>22.6</v>
      </c>
      <c r="R42" s="164">
        <v>21.6</v>
      </c>
      <c r="S42" s="164">
        <v>20.8</v>
      </c>
      <c r="T42" s="164">
        <v>20</v>
      </c>
      <c r="U42" s="164">
        <v>19.399999999999999</v>
      </c>
    </row>
    <row r="43" spans="1:21" x14ac:dyDescent="0.25">
      <c r="A43" s="114">
        <v>37</v>
      </c>
      <c r="B43" s="164">
        <v>280.60000000000002</v>
      </c>
      <c r="C43" s="164">
        <v>142.9</v>
      </c>
      <c r="D43" s="164">
        <v>97</v>
      </c>
      <c r="E43" s="164">
        <v>74.099999999999994</v>
      </c>
      <c r="F43" s="164">
        <v>60.4</v>
      </c>
      <c r="G43" s="164">
        <v>51.2</v>
      </c>
      <c r="H43" s="164">
        <v>44.7</v>
      </c>
      <c r="I43" s="164">
        <v>39.799999999999997</v>
      </c>
      <c r="J43" s="164">
        <v>36</v>
      </c>
      <c r="K43" s="164">
        <v>33</v>
      </c>
      <c r="L43" s="164">
        <v>30.6</v>
      </c>
      <c r="M43" s="164">
        <v>28.5</v>
      </c>
      <c r="N43" s="164">
        <v>26.8</v>
      </c>
      <c r="O43" s="164">
        <v>25.3</v>
      </c>
      <c r="P43" s="164">
        <v>24</v>
      </c>
      <c r="Q43" s="164">
        <v>22.9</v>
      </c>
      <c r="R43" s="164">
        <v>22</v>
      </c>
      <c r="S43" s="164">
        <v>21.1</v>
      </c>
      <c r="T43" s="164">
        <v>20.3</v>
      </c>
      <c r="U43" s="164">
        <v>19.7</v>
      </c>
    </row>
    <row r="44" spans="1:21" x14ac:dyDescent="0.25">
      <c r="A44" s="114">
        <v>38</v>
      </c>
      <c r="B44" s="164">
        <v>284.60000000000002</v>
      </c>
      <c r="C44" s="164">
        <v>145</v>
      </c>
      <c r="D44" s="164">
        <v>98.4</v>
      </c>
      <c r="E44" s="164">
        <v>75.2</v>
      </c>
      <c r="F44" s="164">
        <v>61.3</v>
      </c>
      <c r="G44" s="164">
        <v>52</v>
      </c>
      <c r="H44" s="164">
        <v>45.4</v>
      </c>
      <c r="I44" s="164">
        <v>40.4</v>
      </c>
      <c r="J44" s="164">
        <v>36.6</v>
      </c>
      <c r="K44" s="164">
        <v>33.5</v>
      </c>
      <c r="L44" s="164">
        <v>31</v>
      </c>
      <c r="M44" s="164">
        <v>28.9</v>
      </c>
      <c r="N44" s="164">
        <v>27.2</v>
      </c>
      <c r="O44" s="164">
        <v>25.7</v>
      </c>
      <c r="P44" s="164">
        <v>24.4</v>
      </c>
      <c r="Q44" s="164">
        <v>23.3</v>
      </c>
      <c r="R44" s="164">
        <v>22.3</v>
      </c>
      <c r="S44" s="164">
        <v>21.4</v>
      </c>
      <c r="T44" s="164">
        <v>20.7</v>
      </c>
      <c r="U44" s="164">
        <v>20</v>
      </c>
    </row>
    <row r="45" spans="1:21" x14ac:dyDescent="0.25">
      <c r="A45" s="114">
        <v>39</v>
      </c>
      <c r="B45" s="164">
        <v>288.60000000000002</v>
      </c>
      <c r="C45" s="164">
        <v>147</v>
      </c>
      <c r="D45" s="164">
        <v>99.8</v>
      </c>
      <c r="E45" s="164">
        <v>76.3</v>
      </c>
      <c r="F45" s="164">
        <v>62.1</v>
      </c>
      <c r="G45" s="164">
        <v>52.7</v>
      </c>
      <c r="H45" s="164">
        <v>46</v>
      </c>
      <c r="I45" s="164">
        <v>41</v>
      </c>
      <c r="J45" s="164">
        <v>37.1</v>
      </c>
      <c r="K45" s="164">
        <v>34</v>
      </c>
      <c r="L45" s="164">
        <v>31.5</v>
      </c>
      <c r="M45" s="164">
        <v>29.4</v>
      </c>
      <c r="N45" s="164">
        <v>27.6</v>
      </c>
      <c r="O45" s="164">
        <v>26.1</v>
      </c>
      <c r="P45" s="164">
        <v>24.8</v>
      </c>
      <c r="Q45" s="164">
        <v>23.6</v>
      </c>
      <c r="R45" s="164">
        <v>22.6</v>
      </c>
      <c r="S45" s="164">
        <v>21.8</v>
      </c>
      <c r="T45" s="164">
        <v>21</v>
      </c>
      <c r="U45" s="164">
        <v>20.3</v>
      </c>
    </row>
    <row r="46" spans="1:21" x14ac:dyDescent="0.25">
      <c r="A46" s="114">
        <v>40</v>
      </c>
      <c r="B46" s="164">
        <v>292.7</v>
      </c>
      <c r="C46" s="164">
        <v>149.1</v>
      </c>
      <c r="D46" s="164">
        <v>101.2</v>
      </c>
      <c r="E46" s="164">
        <v>77.3</v>
      </c>
      <c r="F46" s="164">
        <v>63</v>
      </c>
      <c r="G46" s="164">
        <v>53.5</v>
      </c>
      <c r="H46" s="164">
        <v>46.7</v>
      </c>
      <c r="I46" s="164">
        <v>41.6</v>
      </c>
      <c r="J46" s="164">
        <v>37.6</v>
      </c>
      <c r="K46" s="164">
        <v>34.5</v>
      </c>
      <c r="L46" s="164">
        <v>31.9</v>
      </c>
      <c r="M46" s="164">
        <v>29.8</v>
      </c>
      <c r="N46" s="164">
        <v>28</v>
      </c>
      <c r="O46" s="164">
        <v>26.5</v>
      </c>
      <c r="P46" s="164">
        <v>25.2</v>
      </c>
      <c r="Q46" s="164">
        <v>24</v>
      </c>
      <c r="R46" s="164">
        <v>23</v>
      </c>
      <c r="S46" s="164">
        <v>22.1</v>
      </c>
      <c r="T46" s="164">
        <v>21.3</v>
      </c>
      <c r="U46" s="164">
        <v>20.6</v>
      </c>
    </row>
    <row r="47" spans="1:21" x14ac:dyDescent="0.25">
      <c r="A47" s="114">
        <v>41</v>
      </c>
      <c r="B47" s="164">
        <v>296.8</v>
      </c>
      <c r="C47" s="164">
        <v>151.19999999999999</v>
      </c>
      <c r="D47" s="164">
        <v>102.7</v>
      </c>
      <c r="E47" s="164">
        <v>78.400000000000006</v>
      </c>
      <c r="F47" s="164">
        <v>63.9</v>
      </c>
      <c r="G47" s="164">
        <v>54.3</v>
      </c>
      <c r="H47" s="164">
        <v>47.4</v>
      </c>
      <c r="I47" s="164">
        <v>42.2</v>
      </c>
      <c r="J47" s="164">
        <v>38.200000000000003</v>
      </c>
      <c r="K47" s="164">
        <v>35</v>
      </c>
      <c r="L47" s="164">
        <v>32.4</v>
      </c>
      <c r="M47" s="164">
        <v>30.3</v>
      </c>
      <c r="N47" s="164">
        <v>28.4</v>
      </c>
      <c r="O47" s="164">
        <v>26.9</v>
      </c>
      <c r="P47" s="164">
        <v>25.5</v>
      </c>
      <c r="Q47" s="164">
        <v>24.4</v>
      </c>
      <c r="R47" s="164">
        <v>23.4</v>
      </c>
      <c r="S47" s="164">
        <v>22.5</v>
      </c>
      <c r="T47" s="164">
        <v>21.7</v>
      </c>
      <c r="U47" s="164">
        <v>21</v>
      </c>
    </row>
    <row r="48" spans="1:21" x14ac:dyDescent="0.25">
      <c r="A48" s="114">
        <v>42</v>
      </c>
      <c r="B48" s="164">
        <v>301</v>
      </c>
      <c r="C48" s="164">
        <v>153.30000000000001</v>
      </c>
      <c r="D48" s="164">
        <v>104.1</v>
      </c>
      <c r="E48" s="164">
        <v>79.599999999999994</v>
      </c>
      <c r="F48" s="164">
        <v>64.8</v>
      </c>
      <c r="G48" s="164">
        <v>55</v>
      </c>
      <c r="H48" s="164">
        <v>48.1</v>
      </c>
      <c r="I48" s="164">
        <v>42.8</v>
      </c>
      <c r="J48" s="164">
        <v>38.799999999999997</v>
      </c>
      <c r="K48" s="164">
        <v>35.5</v>
      </c>
      <c r="L48" s="164">
        <v>32.9</v>
      </c>
      <c r="M48" s="164">
        <v>30.7</v>
      </c>
      <c r="N48" s="164">
        <v>28.9</v>
      </c>
      <c r="O48" s="164">
        <v>27.3</v>
      </c>
      <c r="P48" s="164">
        <v>26</v>
      </c>
      <c r="Q48" s="164">
        <v>24.8</v>
      </c>
      <c r="R48" s="164">
        <v>23.7</v>
      </c>
      <c r="S48" s="164">
        <v>22.8</v>
      </c>
      <c r="T48" s="164">
        <v>22</v>
      </c>
      <c r="U48" s="164">
        <v>21.3</v>
      </c>
    </row>
    <row r="49" spans="1:21" x14ac:dyDescent="0.25">
      <c r="A49" s="114">
        <v>43</v>
      </c>
      <c r="B49" s="164">
        <v>305.3</v>
      </c>
      <c r="C49" s="164">
        <v>155.5</v>
      </c>
      <c r="D49" s="164">
        <v>105.6</v>
      </c>
      <c r="E49" s="164">
        <v>80.7</v>
      </c>
      <c r="F49" s="164">
        <v>65.8</v>
      </c>
      <c r="G49" s="164">
        <v>55.8</v>
      </c>
      <c r="H49" s="164">
        <v>48.8</v>
      </c>
      <c r="I49" s="164">
        <v>43.5</v>
      </c>
      <c r="J49" s="164">
        <v>39.4</v>
      </c>
      <c r="K49" s="164">
        <v>36.1</v>
      </c>
      <c r="L49" s="164">
        <v>33.4</v>
      </c>
      <c r="M49" s="164">
        <v>31.2</v>
      </c>
      <c r="N49" s="164">
        <v>29.3</v>
      </c>
      <c r="O49" s="164">
        <v>27.7</v>
      </c>
      <c r="P49" s="164">
        <v>26.4</v>
      </c>
      <c r="Q49" s="164">
        <v>25.2</v>
      </c>
      <c r="R49" s="164">
        <v>24.1</v>
      </c>
      <c r="S49" s="164">
        <v>23.2</v>
      </c>
      <c r="T49" s="164">
        <v>22.4</v>
      </c>
      <c r="U49" s="164">
        <v>21.7</v>
      </c>
    </row>
    <row r="50" spans="1:21" x14ac:dyDescent="0.25">
      <c r="A50" s="114">
        <v>44</v>
      </c>
      <c r="B50" s="164">
        <v>309.5</v>
      </c>
      <c r="C50" s="164">
        <v>157.69999999999999</v>
      </c>
      <c r="D50" s="164">
        <v>107.1</v>
      </c>
      <c r="E50" s="164">
        <v>81.900000000000006</v>
      </c>
      <c r="F50" s="164">
        <v>66.7</v>
      </c>
      <c r="G50" s="164">
        <v>56.7</v>
      </c>
      <c r="H50" s="164">
        <v>49.5</v>
      </c>
      <c r="I50" s="164">
        <v>44.1</v>
      </c>
      <c r="J50" s="164">
        <v>39.9</v>
      </c>
      <c r="K50" s="164">
        <v>36.6</v>
      </c>
      <c r="L50" s="164">
        <v>33.9</v>
      </c>
      <c r="M50" s="164">
        <v>31.7</v>
      </c>
      <c r="N50" s="164">
        <v>29.8</v>
      </c>
      <c r="O50" s="164">
        <v>28.2</v>
      </c>
      <c r="P50" s="164">
        <v>26.8</v>
      </c>
      <c r="Q50" s="164">
        <v>25.6</v>
      </c>
      <c r="R50" s="164">
        <v>24.5</v>
      </c>
      <c r="S50" s="164">
        <v>23.6</v>
      </c>
      <c r="T50" s="164">
        <v>22.8</v>
      </c>
      <c r="U50" s="164">
        <v>22</v>
      </c>
    </row>
    <row r="51" spans="1:21" x14ac:dyDescent="0.25">
      <c r="A51" s="114">
        <v>45</v>
      </c>
      <c r="B51" s="164">
        <v>313.8</v>
      </c>
      <c r="C51" s="164">
        <v>159.9</v>
      </c>
      <c r="D51" s="164">
        <v>108.6</v>
      </c>
      <c r="E51" s="164">
        <v>83</v>
      </c>
      <c r="F51" s="164">
        <v>67.7</v>
      </c>
      <c r="G51" s="164">
        <v>57.5</v>
      </c>
      <c r="H51" s="164">
        <v>50.2</v>
      </c>
      <c r="I51" s="164">
        <v>44.8</v>
      </c>
      <c r="J51" s="164">
        <v>40.5</v>
      </c>
      <c r="K51" s="164">
        <v>37.200000000000003</v>
      </c>
      <c r="L51" s="164">
        <v>34.4</v>
      </c>
      <c r="M51" s="164">
        <v>32.200000000000003</v>
      </c>
      <c r="N51" s="164">
        <v>30.3</v>
      </c>
      <c r="O51" s="164">
        <v>28.6</v>
      </c>
      <c r="P51" s="164">
        <v>27.2</v>
      </c>
      <c r="Q51" s="164">
        <v>26</v>
      </c>
      <c r="R51" s="164">
        <v>24.9</v>
      </c>
      <c r="S51" s="164">
        <v>24</v>
      </c>
      <c r="T51" s="164">
        <v>23.2</v>
      </c>
      <c r="U51" s="164">
        <v>22.4</v>
      </c>
    </row>
    <row r="52" spans="1:21" x14ac:dyDescent="0.25">
      <c r="A52" s="114">
        <v>46</v>
      </c>
      <c r="B52" s="164">
        <v>318.10000000000002</v>
      </c>
      <c r="C52" s="164">
        <v>162.1</v>
      </c>
      <c r="D52" s="164">
        <v>110.2</v>
      </c>
      <c r="E52" s="164">
        <v>84.2</v>
      </c>
      <c r="F52" s="164">
        <v>68.7</v>
      </c>
      <c r="G52" s="164">
        <v>58.3</v>
      </c>
      <c r="H52" s="164">
        <v>50.9</v>
      </c>
      <c r="I52" s="164">
        <v>45.4</v>
      </c>
      <c r="J52" s="164">
        <v>41.2</v>
      </c>
      <c r="K52" s="164">
        <v>37.700000000000003</v>
      </c>
      <c r="L52" s="164">
        <v>35</v>
      </c>
      <c r="M52" s="164">
        <v>32.700000000000003</v>
      </c>
      <c r="N52" s="164">
        <v>30.7</v>
      </c>
      <c r="O52" s="164">
        <v>29.1</v>
      </c>
      <c r="P52" s="164">
        <v>27.7</v>
      </c>
      <c r="Q52" s="164">
        <v>26.4</v>
      </c>
      <c r="R52" s="164">
        <v>25.3</v>
      </c>
      <c r="S52" s="164">
        <v>24.4</v>
      </c>
      <c r="T52" s="164">
        <v>23.6</v>
      </c>
      <c r="U52" s="164">
        <v>22.8</v>
      </c>
    </row>
    <row r="53" spans="1:21" x14ac:dyDescent="0.25">
      <c r="A53" s="114">
        <v>47</v>
      </c>
      <c r="B53" s="164">
        <v>322.5</v>
      </c>
      <c r="C53" s="164">
        <v>164.4</v>
      </c>
      <c r="D53" s="164">
        <v>111.7</v>
      </c>
      <c r="E53" s="164">
        <v>85.4</v>
      </c>
      <c r="F53" s="164">
        <v>69.599999999999994</v>
      </c>
      <c r="G53" s="164">
        <v>59.2</v>
      </c>
      <c r="H53" s="164">
        <v>51.7</v>
      </c>
      <c r="I53" s="164">
        <v>46.1</v>
      </c>
      <c r="J53" s="164">
        <v>41.8</v>
      </c>
      <c r="K53" s="164">
        <v>38.299999999999997</v>
      </c>
      <c r="L53" s="164">
        <v>35.5</v>
      </c>
      <c r="M53" s="164">
        <v>33.200000000000003</v>
      </c>
      <c r="N53" s="164">
        <v>31.2</v>
      </c>
      <c r="O53" s="164">
        <v>29.6</v>
      </c>
      <c r="P53" s="164">
        <v>28.1</v>
      </c>
      <c r="Q53" s="164">
        <v>26.9</v>
      </c>
      <c r="R53" s="164">
        <v>25.8</v>
      </c>
      <c r="S53" s="164">
        <v>24.8</v>
      </c>
      <c r="T53" s="164">
        <v>23.9</v>
      </c>
      <c r="U53" s="164"/>
    </row>
    <row r="54" spans="1:21" x14ac:dyDescent="0.25">
      <c r="A54" s="114">
        <v>48</v>
      </c>
      <c r="B54" s="164">
        <v>326.89999999999998</v>
      </c>
      <c r="C54" s="164">
        <v>166.7</v>
      </c>
      <c r="D54" s="164">
        <v>113.3</v>
      </c>
      <c r="E54" s="164">
        <v>86.6</v>
      </c>
      <c r="F54" s="164">
        <v>70.7</v>
      </c>
      <c r="G54" s="164">
        <v>60</v>
      </c>
      <c r="H54" s="164">
        <v>52.5</v>
      </c>
      <c r="I54" s="164">
        <v>46.8</v>
      </c>
      <c r="J54" s="164">
        <v>42.4</v>
      </c>
      <c r="K54" s="164">
        <v>38.9</v>
      </c>
      <c r="L54" s="164">
        <v>36.1</v>
      </c>
      <c r="M54" s="164">
        <v>33.700000000000003</v>
      </c>
      <c r="N54" s="164">
        <v>31.7</v>
      </c>
      <c r="O54" s="164">
        <v>30</v>
      </c>
      <c r="P54" s="164">
        <v>28.6</v>
      </c>
      <c r="Q54" s="164">
        <v>27.3</v>
      </c>
      <c r="R54" s="164">
        <v>26.2</v>
      </c>
      <c r="S54" s="164">
        <v>25.2</v>
      </c>
      <c r="T54" s="164"/>
      <c r="U54" s="164"/>
    </row>
    <row r="55" spans="1:21" x14ac:dyDescent="0.25">
      <c r="A55" s="114">
        <v>49</v>
      </c>
      <c r="B55" s="164">
        <v>331.3</v>
      </c>
      <c r="C55" s="164">
        <v>168.9</v>
      </c>
      <c r="D55" s="164">
        <v>114.9</v>
      </c>
      <c r="E55" s="164">
        <v>87.8</v>
      </c>
      <c r="F55" s="164">
        <v>71.7</v>
      </c>
      <c r="G55" s="164">
        <v>60.9</v>
      </c>
      <c r="H55" s="164">
        <v>53.2</v>
      </c>
      <c r="I55" s="164">
        <v>47.5</v>
      </c>
      <c r="J55" s="164">
        <v>43.1</v>
      </c>
      <c r="K55" s="164">
        <v>39.5</v>
      </c>
      <c r="L55" s="164">
        <v>36.6</v>
      </c>
      <c r="M55" s="164">
        <v>34.200000000000003</v>
      </c>
      <c r="N55" s="164">
        <v>32.200000000000003</v>
      </c>
      <c r="O55" s="164">
        <v>30.5</v>
      </c>
      <c r="P55" s="164">
        <v>29</v>
      </c>
      <c r="Q55" s="164">
        <v>27.8</v>
      </c>
      <c r="R55" s="164">
        <v>26.6</v>
      </c>
      <c r="S55" s="164"/>
      <c r="T55" s="164"/>
      <c r="U55" s="164"/>
    </row>
    <row r="56" spans="1:21" x14ac:dyDescent="0.25">
      <c r="A56" s="114">
        <v>50</v>
      </c>
      <c r="B56" s="164">
        <v>335.8</v>
      </c>
      <c r="C56" s="164">
        <v>171.2</v>
      </c>
      <c r="D56" s="164">
        <v>116.4</v>
      </c>
      <c r="E56" s="164">
        <v>89.1</v>
      </c>
      <c r="F56" s="164">
        <v>72.7</v>
      </c>
      <c r="G56" s="164">
        <v>61.8</v>
      </c>
      <c r="H56" s="164">
        <v>54</v>
      </c>
      <c r="I56" s="164">
        <v>48.2</v>
      </c>
      <c r="J56" s="164">
        <v>43.7</v>
      </c>
      <c r="K56" s="164">
        <v>40.1</v>
      </c>
      <c r="L56" s="164">
        <v>37.200000000000003</v>
      </c>
      <c r="M56" s="164">
        <v>34.799999999999997</v>
      </c>
      <c r="N56" s="164">
        <v>32.799999999999997</v>
      </c>
      <c r="O56" s="164">
        <v>31</v>
      </c>
      <c r="P56" s="164">
        <v>29.5</v>
      </c>
      <c r="Q56" s="164">
        <v>28.2</v>
      </c>
      <c r="R56" s="164"/>
      <c r="S56" s="164"/>
      <c r="T56" s="164"/>
      <c r="U56" s="164"/>
    </row>
    <row r="57" spans="1:21" x14ac:dyDescent="0.25">
      <c r="A57" s="114">
        <v>51</v>
      </c>
      <c r="B57" s="164">
        <v>340.3</v>
      </c>
      <c r="C57" s="164">
        <v>173.6</v>
      </c>
      <c r="D57" s="164">
        <v>118</v>
      </c>
      <c r="E57" s="164">
        <v>90.3</v>
      </c>
      <c r="F57" s="164">
        <v>73.7</v>
      </c>
      <c r="G57" s="164">
        <v>62.7</v>
      </c>
      <c r="H57" s="164">
        <v>54.8</v>
      </c>
      <c r="I57" s="164">
        <v>48.9</v>
      </c>
      <c r="J57" s="164">
        <v>44.4</v>
      </c>
      <c r="K57" s="164">
        <v>40.700000000000003</v>
      </c>
      <c r="L57" s="164">
        <v>37.799999999999997</v>
      </c>
      <c r="M57" s="164">
        <v>35.299999999999997</v>
      </c>
      <c r="N57" s="164">
        <v>33.299999999999997</v>
      </c>
      <c r="O57" s="164">
        <v>31.5</v>
      </c>
      <c r="P57" s="164">
        <v>30</v>
      </c>
      <c r="Q57" s="164"/>
      <c r="R57" s="164"/>
      <c r="S57" s="164"/>
      <c r="T57" s="164"/>
      <c r="U57" s="164"/>
    </row>
    <row r="58" spans="1:21" x14ac:dyDescent="0.25">
      <c r="A58" s="114">
        <v>52</v>
      </c>
      <c r="B58" s="164">
        <v>344.8</v>
      </c>
      <c r="C58" s="164">
        <v>175.9</v>
      </c>
      <c r="D58" s="164">
        <v>119.7</v>
      </c>
      <c r="E58" s="164">
        <v>91.6</v>
      </c>
      <c r="F58" s="164">
        <v>74.8</v>
      </c>
      <c r="G58" s="164">
        <v>63.6</v>
      </c>
      <c r="H58" s="164">
        <v>55.6</v>
      </c>
      <c r="I58" s="164">
        <v>49.7</v>
      </c>
      <c r="J58" s="164">
        <v>45</v>
      </c>
      <c r="K58" s="164">
        <v>41.4</v>
      </c>
      <c r="L58" s="164">
        <v>38.4</v>
      </c>
      <c r="M58" s="164">
        <v>35.9</v>
      </c>
      <c r="N58" s="164">
        <v>33.799999999999997</v>
      </c>
      <c r="O58" s="164">
        <v>32</v>
      </c>
      <c r="P58" s="164"/>
      <c r="Q58" s="164"/>
      <c r="R58" s="164"/>
      <c r="S58" s="164"/>
      <c r="T58" s="164"/>
      <c r="U58" s="164"/>
    </row>
    <row r="59" spans="1:21" x14ac:dyDescent="0.25">
      <c r="A59" s="114">
        <v>53</v>
      </c>
      <c r="B59" s="164">
        <v>349.3</v>
      </c>
      <c r="C59" s="164">
        <v>178.3</v>
      </c>
      <c r="D59" s="164">
        <v>121.3</v>
      </c>
      <c r="E59" s="164">
        <v>92.9</v>
      </c>
      <c r="F59" s="164">
        <v>75.8</v>
      </c>
      <c r="G59" s="164">
        <v>64.5</v>
      </c>
      <c r="H59" s="164">
        <v>56.4</v>
      </c>
      <c r="I59" s="164">
        <v>50.4</v>
      </c>
      <c r="J59" s="164">
        <v>45.7</v>
      </c>
      <c r="K59" s="164">
        <v>42</v>
      </c>
      <c r="L59" s="164">
        <v>39</v>
      </c>
      <c r="M59" s="164">
        <v>36.5</v>
      </c>
      <c r="N59" s="164">
        <v>34.299999999999997</v>
      </c>
      <c r="O59" s="164"/>
      <c r="P59" s="164"/>
      <c r="Q59" s="164"/>
      <c r="R59" s="164"/>
      <c r="S59" s="164"/>
      <c r="T59" s="164"/>
      <c r="U59" s="164"/>
    </row>
    <row r="60" spans="1:21" x14ac:dyDescent="0.25">
      <c r="A60" s="114">
        <v>54</v>
      </c>
      <c r="B60" s="164">
        <v>354</v>
      </c>
      <c r="C60" s="164">
        <v>180.7</v>
      </c>
      <c r="D60" s="164">
        <v>123</v>
      </c>
      <c r="E60" s="164">
        <v>94.2</v>
      </c>
      <c r="F60" s="164">
        <v>76.900000000000006</v>
      </c>
      <c r="G60" s="164">
        <v>65.400000000000006</v>
      </c>
      <c r="H60" s="164">
        <v>57.2</v>
      </c>
      <c r="I60" s="164">
        <v>51.1</v>
      </c>
      <c r="J60" s="164">
        <v>46.4</v>
      </c>
      <c r="K60" s="164">
        <v>42.6</v>
      </c>
      <c r="L60" s="164">
        <v>39.6</v>
      </c>
      <c r="M60" s="164">
        <v>37</v>
      </c>
      <c r="N60" s="164"/>
      <c r="O60" s="164"/>
      <c r="P60" s="164"/>
      <c r="Q60" s="164"/>
      <c r="R60" s="164"/>
      <c r="S60" s="164"/>
      <c r="T60" s="164"/>
      <c r="U60" s="164"/>
    </row>
    <row r="61" spans="1:21" x14ac:dyDescent="0.25">
      <c r="A61" s="114">
        <v>55</v>
      </c>
      <c r="B61" s="164">
        <v>358.7</v>
      </c>
      <c r="C61" s="164">
        <v>183.1</v>
      </c>
      <c r="D61" s="164">
        <v>124.7</v>
      </c>
      <c r="E61" s="164">
        <v>95.5</v>
      </c>
      <c r="F61" s="164">
        <v>78</v>
      </c>
      <c r="G61" s="164">
        <v>66.400000000000006</v>
      </c>
      <c r="H61" s="164">
        <v>58.1</v>
      </c>
      <c r="I61" s="164">
        <v>51.9</v>
      </c>
      <c r="J61" s="164">
        <v>47.1</v>
      </c>
      <c r="K61" s="164">
        <v>43.3</v>
      </c>
      <c r="L61" s="164">
        <v>40.200000000000003</v>
      </c>
      <c r="M61" s="164"/>
      <c r="N61" s="164"/>
      <c r="O61" s="164"/>
      <c r="P61" s="164"/>
      <c r="Q61" s="164"/>
      <c r="R61" s="164"/>
      <c r="S61" s="164"/>
      <c r="T61" s="164"/>
      <c r="U61" s="164"/>
    </row>
    <row r="62" spans="1:21" x14ac:dyDescent="0.25">
      <c r="A62" s="114">
        <v>56</v>
      </c>
      <c r="B62" s="164">
        <v>363.4</v>
      </c>
      <c r="C62" s="164">
        <v>185.6</v>
      </c>
      <c r="D62" s="164">
        <v>126.4</v>
      </c>
      <c r="E62" s="164">
        <v>96.8</v>
      </c>
      <c r="F62" s="164">
        <v>79.099999999999994</v>
      </c>
      <c r="G62" s="164">
        <v>67.3</v>
      </c>
      <c r="H62" s="164">
        <v>58.9</v>
      </c>
      <c r="I62" s="164">
        <v>52.7</v>
      </c>
      <c r="J62" s="164">
        <v>47.8</v>
      </c>
      <c r="K62" s="164">
        <v>44</v>
      </c>
      <c r="L62" s="164"/>
      <c r="M62" s="164"/>
      <c r="N62" s="164"/>
      <c r="O62" s="164"/>
      <c r="P62" s="164"/>
      <c r="Q62" s="164"/>
      <c r="R62" s="164"/>
      <c r="S62" s="164"/>
      <c r="T62" s="164"/>
      <c r="U62" s="164"/>
    </row>
    <row r="63" spans="1:21" x14ac:dyDescent="0.25">
      <c r="A63" s="114">
        <v>57</v>
      </c>
      <c r="B63" s="164">
        <v>368.3</v>
      </c>
      <c r="C63" s="164">
        <v>188.1</v>
      </c>
      <c r="D63" s="164">
        <v>128.1</v>
      </c>
      <c r="E63" s="164">
        <v>98.2</v>
      </c>
      <c r="F63" s="164">
        <v>80.2</v>
      </c>
      <c r="G63" s="164">
        <v>68.3</v>
      </c>
      <c r="H63" s="164">
        <v>59.8</v>
      </c>
      <c r="I63" s="164">
        <v>53.5</v>
      </c>
      <c r="J63" s="164">
        <v>48.6</v>
      </c>
      <c r="K63" s="164"/>
      <c r="L63" s="164"/>
      <c r="M63" s="164"/>
      <c r="N63" s="164"/>
      <c r="O63" s="164"/>
      <c r="P63" s="164"/>
      <c r="Q63" s="164"/>
      <c r="R63" s="164"/>
      <c r="S63" s="164"/>
      <c r="T63" s="164"/>
      <c r="U63" s="164"/>
    </row>
    <row r="64" spans="1:21" x14ac:dyDescent="0.25">
      <c r="A64" s="114">
        <v>58</v>
      </c>
      <c r="B64" s="164">
        <v>373.3</v>
      </c>
      <c r="C64" s="164">
        <v>190.8</v>
      </c>
      <c r="D64" s="164">
        <v>130</v>
      </c>
      <c r="E64" s="164">
        <v>99.6</v>
      </c>
      <c r="F64" s="164">
        <v>81.400000000000006</v>
      </c>
      <c r="G64" s="164">
        <v>69.3</v>
      </c>
      <c r="H64" s="164">
        <v>60.7</v>
      </c>
      <c r="I64" s="164">
        <v>54.3</v>
      </c>
      <c r="J64" s="164"/>
      <c r="K64" s="164"/>
      <c r="L64" s="164"/>
      <c r="M64" s="164"/>
      <c r="N64" s="164"/>
      <c r="O64" s="164"/>
      <c r="P64" s="164"/>
      <c r="Q64" s="164"/>
      <c r="R64" s="164"/>
      <c r="S64" s="164"/>
      <c r="T64" s="164"/>
      <c r="U64" s="164"/>
    </row>
    <row r="65" spans="1:21" x14ac:dyDescent="0.25">
      <c r="A65" s="114">
        <v>59</v>
      </c>
      <c r="B65" s="164">
        <v>378.5</v>
      </c>
      <c r="C65" s="164">
        <v>193.4</v>
      </c>
      <c r="D65" s="164">
        <v>131.80000000000001</v>
      </c>
      <c r="E65" s="164">
        <v>101</v>
      </c>
      <c r="F65" s="164">
        <v>82.6</v>
      </c>
      <c r="G65" s="164">
        <v>70.400000000000006</v>
      </c>
      <c r="H65" s="164">
        <v>61.7</v>
      </c>
      <c r="I65" s="164"/>
      <c r="J65" s="164"/>
      <c r="K65" s="164"/>
      <c r="L65" s="164"/>
      <c r="M65" s="164"/>
      <c r="N65" s="164"/>
      <c r="O65" s="164"/>
      <c r="P65" s="164"/>
      <c r="Q65" s="164"/>
      <c r="R65" s="164"/>
      <c r="S65" s="164"/>
      <c r="T65" s="164"/>
      <c r="U65" s="164"/>
    </row>
    <row r="66" spans="1:21" x14ac:dyDescent="0.25">
      <c r="A66" s="114">
        <v>60</v>
      </c>
      <c r="B66" s="164">
        <v>383.9</v>
      </c>
      <c r="C66" s="164">
        <v>196.2</v>
      </c>
      <c r="D66" s="164">
        <v>133.69999999999999</v>
      </c>
      <c r="E66" s="164">
        <v>102.6</v>
      </c>
      <c r="F66" s="164">
        <v>83.9</v>
      </c>
      <c r="G66" s="164">
        <v>71.5</v>
      </c>
      <c r="H66" s="164"/>
      <c r="I66" s="164"/>
      <c r="J66" s="164"/>
      <c r="K66" s="164"/>
      <c r="L66" s="164"/>
      <c r="M66" s="164"/>
      <c r="N66" s="164"/>
      <c r="O66" s="164"/>
      <c r="P66" s="164"/>
      <c r="Q66" s="164"/>
      <c r="R66" s="164"/>
      <c r="S66" s="164"/>
      <c r="T66" s="164"/>
      <c r="U66" s="164"/>
    </row>
    <row r="67" spans="1:21" x14ac:dyDescent="0.25">
      <c r="A67" s="114">
        <v>61</v>
      </c>
      <c r="B67" s="164">
        <v>389.4</v>
      </c>
      <c r="C67" s="164">
        <v>199.1</v>
      </c>
      <c r="D67" s="164">
        <v>135.69999999999999</v>
      </c>
      <c r="E67" s="164">
        <v>104.1</v>
      </c>
      <c r="F67" s="164">
        <v>85.2</v>
      </c>
      <c r="G67" s="164"/>
      <c r="H67" s="164"/>
      <c r="I67" s="164"/>
      <c r="J67" s="164"/>
      <c r="K67" s="164"/>
      <c r="L67" s="164"/>
      <c r="M67" s="164"/>
      <c r="N67" s="164"/>
      <c r="O67" s="164"/>
      <c r="P67" s="164"/>
      <c r="Q67" s="164"/>
      <c r="R67" s="164"/>
      <c r="S67" s="164"/>
      <c r="T67" s="164"/>
      <c r="U67" s="164"/>
    </row>
    <row r="68" spans="1:21" x14ac:dyDescent="0.25">
      <c r="A68" s="114">
        <v>62</v>
      </c>
      <c r="B68" s="164">
        <v>395.2</v>
      </c>
      <c r="C68" s="164">
        <v>202.1</v>
      </c>
      <c r="D68" s="164">
        <v>137.80000000000001</v>
      </c>
      <c r="E68" s="164">
        <v>105.8</v>
      </c>
      <c r="F68" s="164"/>
      <c r="G68" s="164"/>
      <c r="H68" s="164"/>
      <c r="I68" s="164"/>
      <c r="J68" s="164"/>
      <c r="K68" s="164"/>
      <c r="L68" s="164"/>
      <c r="M68" s="164"/>
      <c r="N68" s="164"/>
      <c r="O68" s="164"/>
      <c r="P68" s="164"/>
      <c r="Q68" s="164"/>
      <c r="R68" s="164"/>
      <c r="S68" s="164"/>
      <c r="T68" s="164"/>
      <c r="U68" s="164"/>
    </row>
    <row r="69" spans="1:21" x14ac:dyDescent="0.25">
      <c r="A69" s="114">
        <v>63</v>
      </c>
      <c r="B69" s="164">
        <v>401.2</v>
      </c>
      <c r="C69" s="164">
        <v>205.2</v>
      </c>
      <c r="D69" s="164">
        <v>140</v>
      </c>
      <c r="E69" s="164"/>
      <c r="F69" s="164"/>
      <c r="G69" s="164"/>
      <c r="H69" s="164"/>
      <c r="I69" s="164"/>
      <c r="J69" s="164"/>
      <c r="K69" s="164"/>
      <c r="L69" s="164"/>
      <c r="M69" s="164"/>
      <c r="N69" s="164"/>
      <c r="O69" s="164"/>
      <c r="P69" s="164"/>
      <c r="Q69" s="164"/>
      <c r="R69" s="164"/>
      <c r="S69" s="164"/>
      <c r="T69" s="164"/>
      <c r="U69" s="164"/>
    </row>
    <row r="70" spans="1:21" x14ac:dyDescent="0.25">
      <c r="A70" s="114">
        <v>64</v>
      </c>
      <c r="B70" s="164">
        <v>407.4</v>
      </c>
      <c r="C70" s="164">
        <v>208.5</v>
      </c>
      <c r="D70" s="164"/>
      <c r="E70" s="164"/>
      <c r="F70" s="164"/>
      <c r="G70" s="164"/>
      <c r="H70" s="164"/>
      <c r="I70" s="164"/>
      <c r="J70" s="164"/>
      <c r="K70" s="164"/>
      <c r="L70" s="164"/>
      <c r="M70" s="164"/>
      <c r="N70" s="164"/>
      <c r="O70" s="164"/>
      <c r="P70" s="164"/>
      <c r="Q70" s="164"/>
      <c r="R70" s="164"/>
      <c r="S70" s="164"/>
      <c r="T70" s="164"/>
      <c r="U70" s="164"/>
    </row>
    <row r="71" spans="1:21" x14ac:dyDescent="0.25">
      <c r="A71" s="114">
        <v>65</v>
      </c>
      <c r="B71" s="164">
        <v>413.9</v>
      </c>
      <c r="C71" s="164"/>
      <c r="D71" s="164"/>
      <c r="E71" s="164"/>
      <c r="F71" s="164"/>
      <c r="G71" s="164"/>
      <c r="H71" s="164"/>
      <c r="I71" s="164"/>
      <c r="J71" s="164"/>
      <c r="K71" s="164"/>
      <c r="L71" s="164"/>
      <c r="M71" s="164"/>
      <c r="N71" s="164"/>
      <c r="O71" s="164"/>
      <c r="P71" s="164"/>
      <c r="Q71" s="164"/>
      <c r="R71" s="164"/>
      <c r="S71" s="164"/>
      <c r="T71" s="164"/>
      <c r="U71" s="164"/>
    </row>
  </sheetData>
  <sheetProtection algorithmName="SHA-512" hashValue="2uPyTEvA7xVflpSf1KjnR2tn4oo/KLORox1imUPG/bTT/K6kRVSXn4J3I+o6dOt2SQxqEbUf2tRaGDEGl5RHCw==" saltValue="67fALXhcnkTWEA3YJvmu9Q==" spinCount="100000" sheet="1" objects="1" scenarios="1"/>
  <conditionalFormatting sqref="A6:A16 A18:A20">
    <cfRule type="expression" dxfId="393" priority="19" stopIfTrue="1">
      <formula>MOD(ROW(),2)=0</formula>
    </cfRule>
    <cfRule type="expression" dxfId="392" priority="20" stopIfTrue="1">
      <formula>MOD(ROW(),2)&lt;&gt;0</formula>
    </cfRule>
  </conditionalFormatting>
  <conditionalFormatting sqref="B6:U16 C20:U20 B18:U19 C17:U17">
    <cfRule type="expression" dxfId="391" priority="21" stopIfTrue="1">
      <formula>MOD(ROW(),2)=0</formula>
    </cfRule>
    <cfRule type="expression" dxfId="390" priority="22" stopIfTrue="1">
      <formula>MOD(ROW(),2)&lt;&gt;0</formula>
    </cfRule>
  </conditionalFormatting>
  <conditionalFormatting sqref="B20">
    <cfRule type="expression" dxfId="389" priority="13" stopIfTrue="1">
      <formula>MOD(ROW(),2)=0</formula>
    </cfRule>
    <cfRule type="expression" dxfId="388" priority="14" stopIfTrue="1">
      <formula>MOD(ROW(),2)&lt;&gt;0</formula>
    </cfRule>
  </conditionalFormatting>
  <conditionalFormatting sqref="A17">
    <cfRule type="expression" dxfId="387" priority="9" stopIfTrue="1">
      <formula>MOD(ROW(),2)=0</formula>
    </cfRule>
    <cfRule type="expression" dxfId="386" priority="10" stopIfTrue="1">
      <formula>MOD(ROW(),2)&lt;&gt;0</formula>
    </cfRule>
  </conditionalFormatting>
  <conditionalFormatting sqref="B17">
    <cfRule type="expression" dxfId="385" priority="11" stopIfTrue="1">
      <formula>MOD(ROW(),2)=0</formula>
    </cfRule>
    <cfRule type="expression" dxfId="384" priority="12" stopIfTrue="1">
      <formula>MOD(ROW(),2)&lt;&gt;0</formula>
    </cfRule>
  </conditionalFormatting>
  <conditionalFormatting sqref="A25:A71">
    <cfRule type="expression" dxfId="383" priority="1" stopIfTrue="1">
      <formula>MOD(ROW(),2)=0</formula>
    </cfRule>
    <cfRule type="expression" dxfId="382" priority="2" stopIfTrue="1">
      <formula>MOD(ROW(),2)&lt;&gt;0</formula>
    </cfRule>
  </conditionalFormatting>
  <conditionalFormatting sqref="B25:U71">
    <cfRule type="expression" dxfId="381" priority="3" stopIfTrue="1">
      <formula>MOD(ROW(),2)=0</formula>
    </cfRule>
    <cfRule type="expression" dxfId="3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11"/>
  <dimension ref="A1:U72"/>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x-712</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602</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712</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603</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604</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193.1</v>
      </c>
      <c r="C26" s="164">
        <v>98.3</v>
      </c>
      <c r="D26" s="164">
        <v>66.8</v>
      </c>
      <c r="E26" s="164">
        <v>51</v>
      </c>
      <c r="F26" s="164">
        <v>41.5</v>
      </c>
      <c r="G26" s="164">
        <v>35.200000000000003</v>
      </c>
      <c r="H26" s="164">
        <v>30.7</v>
      </c>
      <c r="I26" s="164">
        <v>27.4</v>
      </c>
      <c r="J26" s="164">
        <v>24.8</v>
      </c>
      <c r="K26" s="164">
        <v>22.7</v>
      </c>
      <c r="L26" s="164">
        <v>21</v>
      </c>
      <c r="M26" s="164">
        <v>19.5</v>
      </c>
      <c r="N26" s="164">
        <v>18.399999999999999</v>
      </c>
      <c r="O26" s="164">
        <v>17.3</v>
      </c>
      <c r="P26" s="164">
        <v>16.5</v>
      </c>
      <c r="Q26" s="164">
        <v>15.7</v>
      </c>
      <c r="R26" s="164">
        <v>15</v>
      </c>
      <c r="S26" s="164">
        <v>14.4</v>
      </c>
      <c r="T26" s="164">
        <v>13.9</v>
      </c>
      <c r="U26" s="164">
        <v>13.4</v>
      </c>
    </row>
    <row r="27" spans="1:21" x14ac:dyDescent="0.25">
      <c r="A27" s="114">
        <v>21</v>
      </c>
      <c r="B27" s="164">
        <v>196</v>
      </c>
      <c r="C27" s="164">
        <v>99.8</v>
      </c>
      <c r="D27" s="164">
        <v>67.7</v>
      </c>
      <c r="E27" s="164">
        <v>51.7</v>
      </c>
      <c r="F27" s="164">
        <v>42.1</v>
      </c>
      <c r="G27" s="164">
        <v>35.700000000000003</v>
      </c>
      <c r="H27" s="164">
        <v>31.2</v>
      </c>
      <c r="I27" s="164">
        <v>27.8</v>
      </c>
      <c r="J27" s="164">
        <v>25.1</v>
      </c>
      <c r="K27" s="164">
        <v>23</v>
      </c>
      <c r="L27" s="164">
        <v>21.3</v>
      </c>
      <c r="M27" s="164">
        <v>19.8</v>
      </c>
      <c r="N27" s="164">
        <v>18.600000000000001</v>
      </c>
      <c r="O27" s="164">
        <v>17.600000000000001</v>
      </c>
      <c r="P27" s="164">
        <v>16.7</v>
      </c>
      <c r="Q27" s="164">
        <v>15.9</v>
      </c>
      <c r="R27" s="164">
        <v>15.2</v>
      </c>
      <c r="S27" s="164">
        <v>14.6</v>
      </c>
      <c r="T27" s="164">
        <v>14.1</v>
      </c>
      <c r="U27" s="164">
        <v>13.6</v>
      </c>
    </row>
    <row r="28" spans="1:21" x14ac:dyDescent="0.25">
      <c r="A28" s="114">
        <v>22</v>
      </c>
      <c r="B28" s="164">
        <v>198.8</v>
      </c>
      <c r="C28" s="164">
        <v>101.2</v>
      </c>
      <c r="D28" s="164">
        <v>68.7</v>
      </c>
      <c r="E28" s="164">
        <v>52.5</v>
      </c>
      <c r="F28" s="164">
        <v>42.7</v>
      </c>
      <c r="G28" s="164">
        <v>36.299999999999997</v>
      </c>
      <c r="H28" s="164">
        <v>31.6</v>
      </c>
      <c r="I28" s="164">
        <v>28.2</v>
      </c>
      <c r="J28" s="164">
        <v>25.5</v>
      </c>
      <c r="K28" s="164">
        <v>23.3</v>
      </c>
      <c r="L28" s="164">
        <v>21.6</v>
      </c>
      <c r="M28" s="164">
        <v>20.100000000000001</v>
      </c>
      <c r="N28" s="164">
        <v>18.899999999999999</v>
      </c>
      <c r="O28" s="164">
        <v>17.8</v>
      </c>
      <c r="P28" s="164">
        <v>16.899999999999999</v>
      </c>
      <c r="Q28" s="164">
        <v>16.100000000000001</v>
      </c>
      <c r="R28" s="164">
        <v>15.5</v>
      </c>
      <c r="S28" s="164">
        <v>14.8</v>
      </c>
      <c r="T28" s="164">
        <v>14.3</v>
      </c>
      <c r="U28" s="164">
        <v>13.8</v>
      </c>
    </row>
    <row r="29" spans="1:21" x14ac:dyDescent="0.25">
      <c r="A29" s="114">
        <v>23</v>
      </c>
      <c r="B29" s="164">
        <v>201.7</v>
      </c>
      <c r="C29" s="164">
        <v>102.7</v>
      </c>
      <c r="D29" s="164">
        <v>69.7</v>
      </c>
      <c r="E29" s="164">
        <v>53.2</v>
      </c>
      <c r="F29" s="164">
        <v>43.4</v>
      </c>
      <c r="G29" s="164">
        <v>36.799999999999997</v>
      </c>
      <c r="H29" s="164">
        <v>32.1</v>
      </c>
      <c r="I29" s="164">
        <v>28.6</v>
      </c>
      <c r="J29" s="164">
        <v>25.9</v>
      </c>
      <c r="K29" s="164">
        <v>23.7</v>
      </c>
      <c r="L29" s="164">
        <v>21.9</v>
      </c>
      <c r="M29" s="164">
        <v>20.399999999999999</v>
      </c>
      <c r="N29" s="164">
        <v>19.2</v>
      </c>
      <c r="O29" s="164">
        <v>18.100000000000001</v>
      </c>
      <c r="P29" s="164">
        <v>17.2</v>
      </c>
      <c r="Q29" s="164">
        <v>16.399999999999999</v>
      </c>
      <c r="R29" s="164">
        <v>15.7</v>
      </c>
      <c r="S29" s="164">
        <v>15.1</v>
      </c>
      <c r="T29" s="164">
        <v>14.5</v>
      </c>
      <c r="U29" s="164">
        <v>14</v>
      </c>
    </row>
    <row r="30" spans="1:21" x14ac:dyDescent="0.25">
      <c r="A30" s="114">
        <v>24</v>
      </c>
      <c r="B30" s="164">
        <v>204.6</v>
      </c>
      <c r="C30" s="164">
        <v>104.2</v>
      </c>
      <c r="D30" s="164">
        <v>70.7</v>
      </c>
      <c r="E30" s="164">
        <v>54</v>
      </c>
      <c r="F30" s="164">
        <v>44</v>
      </c>
      <c r="G30" s="164">
        <v>37.299999999999997</v>
      </c>
      <c r="H30" s="164">
        <v>32.6</v>
      </c>
      <c r="I30" s="164">
        <v>29</v>
      </c>
      <c r="J30" s="164">
        <v>26.2</v>
      </c>
      <c r="K30" s="164">
        <v>24</v>
      </c>
      <c r="L30" s="164">
        <v>22.2</v>
      </c>
      <c r="M30" s="164">
        <v>20.7</v>
      </c>
      <c r="N30" s="164">
        <v>19.5</v>
      </c>
      <c r="O30" s="164">
        <v>18.399999999999999</v>
      </c>
      <c r="P30" s="164">
        <v>17.399999999999999</v>
      </c>
      <c r="Q30" s="164">
        <v>16.600000000000001</v>
      </c>
      <c r="R30" s="164">
        <v>15.9</v>
      </c>
      <c r="S30" s="164">
        <v>15.3</v>
      </c>
      <c r="T30" s="164">
        <v>14.7</v>
      </c>
      <c r="U30" s="164">
        <v>14.2</v>
      </c>
    </row>
    <row r="31" spans="1:21" x14ac:dyDescent="0.25">
      <c r="A31" s="114">
        <v>25</v>
      </c>
      <c r="B31" s="164">
        <v>207.6</v>
      </c>
      <c r="C31" s="164">
        <v>105.7</v>
      </c>
      <c r="D31" s="164">
        <v>71.8</v>
      </c>
      <c r="E31" s="164">
        <v>54.8</v>
      </c>
      <c r="F31" s="164">
        <v>44.6</v>
      </c>
      <c r="G31" s="164">
        <v>37.9</v>
      </c>
      <c r="H31" s="164">
        <v>33</v>
      </c>
      <c r="I31" s="164">
        <v>29.4</v>
      </c>
      <c r="J31" s="164">
        <v>26.6</v>
      </c>
      <c r="K31" s="164">
        <v>24.4</v>
      </c>
      <c r="L31" s="164">
        <v>22.5</v>
      </c>
      <c r="M31" s="164">
        <v>21</v>
      </c>
      <c r="N31" s="164">
        <v>19.7</v>
      </c>
      <c r="O31" s="164">
        <v>18.600000000000001</v>
      </c>
      <c r="P31" s="164">
        <v>17.7</v>
      </c>
      <c r="Q31" s="164">
        <v>16.899999999999999</v>
      </c>
      <c r="R31" s="164">
        <v>16.100000000000001</v>
      </c>
      <c r="S31" s="164">
        <v>15.5</v>
      </c>
      <c r="T31" s="164">
        <v>14.9</v>
      </c>
      <c r="U31" s="164">
        <v>14.4</v>
      </c>
    </row>
    <row r="32" spans="1:21" x14ac:dyDescent="0.25">
      <c r="A32" s="114">
        <v>26</v>
      </c>
      <c r="B32" s="164">
        <v>210.6</v>
      </c>
      <c r="C32" s="164">
        <v>107.2</v>
      </c>
      <c r="D32" s="164">
        <v>72.8</v>
      </c>
      <c r="E32" s="164">
        <v>55.6</v>
      </c>
      <c r="F32" s="164">
        <v>45.3</v>
      </c>
      <c r="G32" s="164">
        <v>38.4</v>
      </c>
      <c r="H32" s="164">
        <v>33.5</v>
      </c>
      <c r="I32" s="164">
        <v>29.8</v>
      </c>
      <c r="J32" s="164">
        <v>27</v>
      </c>
      <c r="K32" s="164">
        <v>24.7</v>
      </c>
      <c r="L32" s="164">
        <v>22.9</v>
      </c>
      <c r="M32" s="164">
        <v>21.3</v>
      </c>
      <c r="N32" s="164">
        <v>20</v>
      </c>
      <c r="O32" s="164">
        <v>18.899999999999999</v>
      </c>
      <c r="P32" s="164">
        <v>18</v>
      </c>
      <c r="Q32" s="164">
        <v>17.100000000000001</v>
      </c>
      <c r="R32" s="164">
        <v>16.399999999999999</v>
      </c>
      <c r="S32" s="164">
        <v>15.7</v>
      </c>
      <c r="T32" s="164">
        <v>15.2</v>
      </c>
      <c r="U32" s="164">
        <v>14.6</v>
      </c>
    </row>
    <row r="33" spans="1:21" x14ac:dyDescent="0.25">
      <c r="A33" s="114">
        <v>27</v>
      </c>
      <c r="B33" s="164">
        <v>213.7</v>
      </c>
      <c r="C33" s="164">
        <v>108.8</v>
      </c>
      <c r="D33" s="164">
        <v>73.900000000000006</v>
      </c>
      <c r="E33" s="164">
        <v>56.4</v>
      </c>
      <c r="F33" s="164">
        <v>45.9</v>
      </c>
      <c r="G33" s="164">
        <v>39</v>
      </c>
      <c r="H33" s="164">
        <v>34</v>
      </c>
      <c r="I33" s="164">
        <v>30.3</v>
      </c>
      <c r="J33" s="164">
        <v>27.4</v>
      </c>
      <c r="K33" s="164">
        <v>25.1</v>
      </c>
      <c r="L33" s="164">
        <v>23.2</v>
      </c>
      <c r="M33" s="164">
        <v>21.6</v>
      </c>
      <c r="N33" s="164">
        <v>20.3</v>
      </c>
      <c r="O33" s="164">
        <v>19.2</v>
      </c>
      <c r="P33" s="164">
        <v>18.2</v>
      </c>
      <c r="Q33" s="164">
        <v>17.399999999999999</v>
      </c>
      <c r="R33" s="164">
        <v>16.600000000000001</v>
      </c>
      <c r="S33" s="164">
        <v>16</v>
      </c>
      <c r="T33" s="164">
        <v>15.4</v>
      </c>
      <c r="U33" s="164">
        <v>14.9</v>
      </c>
    </row>
    <row r="34" spans="1:21" x14ac:dyDescent="0.25">
      <c r="A34" s="114">
        <v>28</v>
      </c>
      <c r="B34" s="164">
        <v>216.7</v>
      </c>
      <c r="C34" s="164">
        <v>110.4</v>
      </c>
      <c r="D34" s="164">
        <v>74.900000000000006</v>
      </c>
      <c r="E34" s="164">
        <v>57.2</v>
      </c>
      <c r="F34" s="164">
        <v>46.6</v>
      </c>
      <c r="G34" s="164">
        <v>39.5</v>
      </c>
      <c r="H34" s="164">
        <v>34.5</v>
      </c>
      <c r="I34" s="164">
        <v>30.7</v>
      </c>
      <c r="J34" s="164">
        <v>27.8</v>
      </c>
      <c r="K34" s="164">
        <v>25.5</v>
      </c>
      <c r="L34" s="164">
        <v>23.5</v>
      </c>
      <c r="M34" s="164">
        <v>22</v>
      </c>
      <c r="N34" s="164">
        <v>20.6</v>
      </c>
      <c r="O34" s="164">
        <v>19.5</v>
      </c>
      <c r="P34" s="164">
        <v>18.5</v>
      </c>
      <c r="Q34" s="164">
        <v>17.600000000000001</v>
      </c>
      <c r="R34" s="164">
        <v>16.899999999999999</v>
      </c>
      <c r="S34" s="164">
        <v>16.2</v>
      </c>
      <c r="T34" s="164">
        <v>15.6</v>
      </c>
      <c r="U34" s="164">
        <v>15.1</v>
      </c>
    </row>
    <row r="35" spans="1:21" x14ac:dyDescent="0.25">
      <c r="A35" s="114">
        <v>29</v>
      </c>
      <c r="B35" s="164">
        <v>219.9</v>
      </c>
      <c r="C35" s="164">
        <v>112</v>
      </c>
      <c r="D35" s="164">
        <v>76</v>
      </c>
      <c r="E35" s="164">
        <v>58</v>
      </c>
      <c r="F35" s="164">
        <v>47.3</v>
      </c>
      <c r="G35" s="164">
        <v>40.1</v>
      </c>
      <c r="H35" s="164">
        <v>35</v>
      </c>
      <c r="I35" s="164">
        <v>31.2</v>
      </c>
      <c r="J35" s="164">
        <v>28.2</v>
      </c>
      <c r="K35" s="164">
        <v>25.8</v>
      </c>
      <c r="L35" s="164">
        <v>23.9</v>
      </c>
      <c r="M35" s="164">
        <v>22.3</v>
      </c>
      <c r="N35" s="164">
        <v>20.9</v>
      </c>
      <c r="O35" s="164">
        <v>19.8</v>
      </c>
      <c r="P35" s="164">
        <v>18.8</v>
      </c>
      <c r="Q35" s="164">
        <v>17.899999999999999</v>
      </c>
      <c r="R35" s="164">
        <v>17.100000000000001</v>
      </c>
      <c r="S35" s="164">
        <v>16.399999999999999</v>
      </c>
      <c r="T35" s="164">
        <v>15.8</v>
      </c>
      <c r="U35" s="164">
        <v>15.3</v>
      </c>
    </row>
    <row r="36" spans="1:21" x14ac:dyDescent="0.25">
      <c r="A36" s="114">
        <v>30</v>
      </c>
      <c r="B36" s="164">
        <v>223</v>
      </c>
      <c r="C36" s="164">
        <v>113.6</v>
      </c>
      <c r="D36" s="164">
        <v>77.099999999999994</v>
      </c>
      <c r="E36" s="164">
        <v>58.9</v>
      </c>
      <c r="F36" s="164">
        <v>48</v>
      </c>
      <c r="G36" s="164">
        <v>40.700000000000003</v>
      </c>
      <c r="H36" s="164">
        <v>35.5</v>
      </c>
      <c r="I36" s="164">
        <v>31.6</v>
      </c>
      <c r="J36" s="164">
        <v>28.6</v>
      </c>
      <c r="K36" s="164">
        <v>26.2</v>
      </c>
      <c r="L36" s="164">
        <v>24.2</v>
      </c>
      <c r="M36" s="164">
        <v>22.6</v>
      </c>
      <c r="N36" s="164">
        <v>21.2</v>
      </c>
      <c r="O36" s="164">
        <v>20</v>
      </c>
      <c r="P36" s="164">
        <v>19</v>
      </c>
      <c r="Q36" s="164">
        <v>18.100000000000001</v>
      </c>
      <c r="R36" s="164">
        <v>17.399999999999999</v>
      </c>
      <c r="S36" s="164">
        <v>16.7</v>
      </c>
      <c r="T36" s="164">
        <v>16.100000000000001</v>
      </c>
      <c r="U36" s="164">
        <v>15.5</v>
      </c>
    </row>
    <row r="37" spans="1:21" x14ac:dyDescent="0.25">
      <c r="A37" s="114">
        <v>31</v>
      </c>
      <c r="B37" s="164">
        <v>226.2</v>
      </c>
      <c r="C37" s="164">
        <v>115.2</v>
      </c>
      <c r="D37" s="164">
        <v>78.2</v>
      </c>
      <c r="E37" s="164">
        <v>59.7</v>
      </c>
      <c r="F37" s="164">
        <v>48.7</v>
      </c>
      <c r="G37" s="164">
        <v>41.3</v>
      </c>
      <c r="H37" s="164">
        <v>36</v>
      </c>
      <c r="I37" s="164">
        <v>32.1</v>
      </c>
      <c r="J37" s="164">
        <v>29</v>
      </c>
      <c r="K37" s="164">
        <v>26.6</v>
      </c>
      <c r="L37" s="164">
        <v>24.6</v>
      </c>
      <c r="M37" s="164">
        <v>22.9</v>
      </c>
      <c r="N37" s="164">
        <v>21.5</v>
      </c>
      <c r="O37" s="164">
        <v>20.3</v>
      </c>
      <c r="P37" s="164">
        <v>19.3</v>
      </c>
      <c r="Q37" s="164">
        <v>18.399999999999999</v>
      </c>
      <c r="R37" s="164">
        <v>17.600000000000001</v>
      </c>
      <c r="S37" s="164">
        <v>16.899999999999999</v>
      </c>
      <c r="T37" s="164">
        <v>16.3</v>
      </c>
      <c r="U37" s="164">
        <v>15.8</v>
      </c>
    </row>
    <row r="38" spans="1:21" x14ac:dyDescent="0.25">
      <c r="A38" s="114">
        <v>32</v>
      </c>
      <c r="B38" s="164">
        <v>229.5</v>
      </c>
      <c r="C38" s="164">
        <v>116.9</v>
      </c>
      <c r="D38" s="164">
        <v>79.3</v>
      </c>
      <c r="E38" s="164">
        <v>60.6</v>
      </c>
      <c r="F38" s="164">
        <v>49.4</v>
      </c>
      <c r="G38" s="164">
        <v>41.9</v>
      </c>
      <c r="H38" s="164">
        <v>36.5</v>
      </c>
      <c r="I38" s="164">
        <v>32.5</v>
      </c>
      <c r="J38" s="164">
        <v>29.4</v>
      </c>
      <c r="K38" s="164">
        <v>27</v>
      </c>
      <c r="L38" s="164">
        <v>24.9</v>
      </c>
      <c r="M38" s="164">
        <v>23.3</v>
      </c>
      <c r="N38" s="164">
        <v>21.9</v>
      </c>
      <c r="O38" s="164">
        <v>20.6</v>
      </c>
      <c r="P38" s="164">
        <v>19.600000000000001</v>
      </c>
      <c r="Q38" s="164">
        <v>18.7</v>
      </c>
      <c r="R38" s="164">
        <v>17.899999999999999</v>
      </c>
      <c r="S38" s="164">
        <v>17.2</v>
      </c>
      <c r="T38" s="164">
        <v>16.600000000000001</v>
      </c>
      <c r="U38" s="164">
        <v>16</v>
      </c>
    </row>
    <row r="39" spans="1:21" x14ac:dyDescent="0.25">
      <c r="A39" s="114">
        <v>33</v>
      </c>
      <c r="B39" s="164">
        <v>232.8</v>
      </c>
      <c r="C39" s="164">
        <v>118.5</v>
      </c>
      <c r="D39" s="164">
        <v>80.5</v>
      </c>
      <c r="E39" s="164">
        <v>61.5</v>
      </c>
      <c r="F39" s="164">
        <v>50.1</v>
      </c>
      <c r="G39" s="164">
        <v>42.5</v>
      </c>
      <c r="H39" s="164">
        <v>37.1</v>
      </c>
      <c r="I39" s="164">
        <v>33</v>
      </c>
      <c r="J39" s="164">
        <v>29.9</v>
      </c>
      <c r="K39" s="164">
        <v>27.4</v>
      </c>
      <c r="L39" s="164">
        <v>25.3</v>
      </c>
      <c r="M39" s="164">
        <v>23.6</v>
      </c>
      <c r="N39" s="164">
        <v>22.2</v>
      </c>
      <c r="O39" s="164">
        <v>20.9</v>
      </c>
      <c r="P39" s="164">
        <v>19.899999999999999</v>
      </c>
      <c r="Q39" s="164">
        <v>19</v>
      </c>
      <c r="R39" s="164">
        <v>18.2</v>
      </c>
      <c r="S39" s="164">
        <v>17.399999999999999</v>
      </c>
      <c r="T39" s="164">
        <v>16.8</v>
      </c>
      <c r="U39" s="164">
        <v>16.2</v>
      </c>
    </row>
    <row r="40" spans="1:21" x14ac:dyDescent="0.25">
      <c r="A40" s="114">
        <v>34</v>
      </c>
      <c r="B40" s="164">
        <v>236.1</v>
      </c>
      <c r="C40" s="164">
        <v>120.2</v>
      </c>
      <c r="D40" s="164">
        <v>81.599999999999994</v>
      </c>
      <c r="E40" s="164">
        <v>62.4</v>
      </c>
      <c r="F40" s="164">
        <v>50.8</v>
      </c>
      <c r="G40" s="164">
        <v>43.1</v>
      </c>
      <c r="H40" s="164">
        <v>37.6</v>
      </c>
      <c r="I40" s="164">
        <v>33.5</v>
      </c>
      <c r="J40" s="164">
        <v>30.3</v>
      </c>
      <c r="K40" s="164">
        <v>27.8</v>
      </c>
      <c r="L40" s="164">
        <v>25.7</v>
      </c>
      <c r="M40" s="164">
        <v>24</v>
      </c>
      <c r="N40" s="164">
        <v>22.5</v>
      </c>
      <c r="O40" s="164">
        <v>21.3</v>
      </c>
      <c r="P40" s="164">
        <v>20.2</v>
      </c>
      <c r="Q40" s="164">
        <v>19.2</v>
      </c>
      <c r="R40" s="164">
        <v>18.399999999999999</v>
      </c>
      <c r="S40" s="164">
        <v>17.7</v>
      </c>
      <c r="T40" s="164">
        <v>17.100000000000001</v>
      </c>
      <c r="U40" s="164">
        <v>16.5</v>
      </c>
    </row>
    <row r="41" spans="1:21" x14ac:dyDescent="0.25">
      <c r="A41" s="114">
        <v>35</v>
      </c>
      <c r="B41" s="164">
        <v>239.5</v>
      </c>
      <c r="C41" s="164">
        <v>122</v>
      </c>
      <c r="D41" s="164">
        <v>82.8</v>
      </c>
      <c r="E41" s="164">
        <v>63.2</v>
      </c>
      <c r="F41" s="164">
        <v>51.5</v>
      </c>
      <c r="G41" s="164">
        <v>43.7</v>
      </c>
      <c r="H41" s="164">
        <v>38.1</v>
      </c>
      <c r="I41" s="164">
        <v>34</v>
      </c>
      <c r="J41" s="164">
        <v>30.7</v>
      </c>
      <c r="K41" s="164">
        <v>28.2</v>
      </c>
      <c r="L41" s="164">
        <v>26.1</v>
      </c>
      <c r="M41" s="164">
        <v>24.3</v>
      </c>
      <c r="N41" s="164">
        <v>22.8</v>
      </c>
      <c r="O41" s="164">
        <v>21.6</v>
      </c>
      <c r="P41" s="164">
        <v>20.5</v>
      </c>
      <c r="Q41" s="164">
        <v>19.5</v>
      </c>
      <c r="R41" s="164">
        <v>18.7</v>
      </c>
      <c r="S41" s="164">
        <v>18</v>
      </c>
      <c r="T41" s="164">
        <v>17.3</v>
      </c>
      <c r="U41" s="164">
        <v>16.7</v>
      </c>
    </row>
    <row r="42" spans="1:21" x14ac:dyDescent="0.25">
      <c r="A42" s="114">
        <v>36</v>
      </c>
      <c r="B42" s="164">
        <v>242.9</v>
      </c>
      <c r="C42" s="164">
        <v>123.7</v>
      </c>
      <c r="D42" s="164">
        <v>84</v>
      </c>
      <c r="E42" s="164">
        <v>64.2</v>
      </c>
      <c r="F42" s="164">
        <v>52.3</v>
      </c>
      <c r="G42" s="164">
        <v>44.3</v>
      </c>
      <c r="H42" s="164">
        <v>38.700000000000003</v>
      </c>
      <c r="I42" s="164">
        <v>34.5</v>
      </c>
      <c r="J42" s="164">
        <v>31.2</v>
      </c>
      <c r="K42" s="164">
        <v>28.6</v>
      </c>
      <c r="L42" s="164">
        <v>26.4</v>
      </c>
      <c r="M42" s="164">
        <v>24.7</v>
      </c>
      <c r="N42" s="164">
        <v>23.2</v>
      </c>
      <c r="O42" s="164">
        <v>21.9</v>
      </c>
      <c r="P42" s="164">
        <v>20.8</v>
      </c>
      <c r="Q42" s="164">
        <v>19.8</v>
      </c>
      <c r="R42" s="164">
        <v>19</v>
      </c>
      <c r="S42" s="164">
        <v>18.2</v>
      </c>
      <c r="T42" s="164">
        <v>17.600000000000001</v>
      </c>
      <c r="U42" s="164">
        <v>17</v>
      </c>
    </row>
    <row r="43" spans="1:21" x14ac:dyDescent="0.25">
      <c r="A43" s="114">
        <v>37</v>
      </c>
      <c r="B43" s="164">
        <v>246.4</v>
      </c>
      <c r="C43" s="164">
        <v>125.5</v>
      </c>
      <c r="D43" s="164">
        <v>85.2</v>
      </c>
      <c r="E43" s="164">
        <v>65.099999999999994</v>
      </c>
      <c r="F43" s="164">
        <v>53</v>
      </c>
      <c r="G43" s="164">
        <v>45</v>
      </c>
      <c r="H43" s="164">
        <v>39.299999999999997</v>
      </c>
      <c r="I43" s="164">
        <v>35</v>
      </c>
      <c r="J43" s="164">
        <v>31.6</v>
      </c>
      <c r="K43" s="164">
        <v>29</v>
      </c>
      <c r="L43" s="164">
        <v>26.8</v>
      </c>
      <c r="M43" s="164">
        <v>25</v>
      </c>
      <c r="N43" s="164">
        <v>23.5</v>
      </c>
      <c r="O43" s="164">
        <v>22.2</v>
      </c>
      <c r="P43" s="164">
        <v>21.1</v>
      </c>
      <c r="Q43" s="164">
        <v>20.100000000000001</v>
      </c>
      <c r="R43" s="164">
        <v>19.3</v>
      </c>
      <c r="S43" s="164">
        <v>18.5</v>
      </c>
      <c r="T43" s="164">
        <v>17.899999999999999</v>
      </c>
      <c r="U43" s="164">
        <v>17.3</v>
      </c>
    </row>
    <row r="44" spans="1:21" x14ac:dyDescent="0.25">
      <c r="A44" s="114">
        <v>38</v>
      </c>
      <c r="B44" s="164">
        <v>249.9</v>
      </c>
      <c r="C44" s="164">
        <v>127.3</v>
      </c>
      <c r="D44" s="164">
        <v>86.4</v>
      </c>
      <c r="E44" s="164">
        <v>66</v>
      </c>
      <c r="F44" s="164">
        <v>53.8</v>
      </c>
      <c r="G44" s="164">
        <v>45.6</v>
      </c>
      <c r="H44" s="164">
        <v>39.799999999999997</v>
      </c>
      <c r="I44" s="164">
        <v>35.5</v>
      </c>
      <c r="J44" s="164">
        <v>32.1</v>
      </c>
      <c r="K44" s="164">
        <v>29.4</v>
      </c>
      <c r="L44" s="164">
        <v>27.2</v>
      </c>
      <c r="M44" s="164">
        <v>25.4</v>
      </c>
      <c r="N44" s="164">
        <v>23.9</v>
      </c>
      <c r="O44" s="164">
        <v>22.6</v>
      </c>
      <c r="P44" s="164">
        <v>21.4</v>
      </c>
      <c r="Q44" s="164">
        <v>20.399999999999999</v>
      </c>
      <c r="R44" s="164">
        <v>19.600000000000001</v>
      </c>
      <c r="S44" s="164">
        <v>18.8</v>
      </c>
      <c r="T44" s="164">
        <v>18.100000000000001</v>
      </c>
      <c r="U44" s="164">
        <v>17.5</v>
      </c>
    </row>
    <row r="45" spans="1:21" x14ac:dyDescent="0.25">
      <c r="A45" s="114">
        <v>39</v>
      </c>
      <c r="B45" s="164">
        <v>253.4</v>
      </c>
      <c r="C45" s="164">
        <v>129.1</v>
      </c>
      <c r="D45" s="164">
        <v>87.7</v>
      </c>
      <c r="E45" s="164">
        <v>67</v>
      </c>
      <c r="F45" s="164">
        <v>54.5</v>
      </c>
      <c r="G45" s="164">
        <v>46.3</v>
      </c>
      <c r="H45" s="164">
        <v>40.4</v>
      </c>
      <c r="I45" s="164">
        <v>36</v>
      </c>
      <c r="J45" s="164">
        <v>32.6</v>
      </c>
      <c r="K45" s="164">
        <v>29.8</v>
      </c>
      <c r="L45" s="164">
        <v>27.6</v>
      </c>
      <c r="M45" s="164">
        <v>25.8</v>
      </c>
      <c r="N45" s="164">
        <v>24.2</v>
      </c>
      <c r="O45" s="164">
        <v>22.9</v>
      </c>
      <c r="P45" s="164">
        <v>21.8</v>
      </c>
      <c r="Q45" s="164">
        <v>20.8</v>
      </c>
      <c r="R45" s="164">
        <v>19.899999999999999</v>
      </c>
      <c r="S45" s="164">
        <v>19.100000000000001</v>
      </c>
      <c r="T45" s="164">
        <v>18.399999999999999</v>
      </c>
      <c r="U45" s="164">
        <v>17.8</v>
      </c>
    </row>
    <row r="46" spans="1:21" x14ac:dyDescent="0.25">
      <c r="A46" s="114">
        <v>40</v>
      </c>
      <c r="B46" s="164">
        <v>257</v>
      </c>
      <c r="C46" s="164">
        <v>130.9</v>
      </c>
      <c r="D46" s="164">
        <v>88.9</v>
      </c>
      <c r="E46" s="164">
        <v>67.900000000000006</v>
      </c>
      <c r="F46" s="164">
        <v>55.3</v>
      </c>
      <c r="G46" s="164">
        <v>47</v>
      </c>
      <c r="H46" s="164">
        <v>41</v>
      </c>
      <c r="I46" s="164">
        <v>36.5</v>
      </c>
      <c r="J46" s="164">
        <v>33.1</v>
      </c>
      <c r="K46" s="164">
        <v>30.3</v>
      </c>
      <c r="L46" s="164">
        <v>28</v>
      </c>
      <c r="M46" s="164">
        <v>26.2</v>
      </c>
      <c r="N46" s="164">
        <v>24.6</v>
      </c>
      <c r="O46" s="164">
        <v>23.2</v>
      </c>
      <c r="P46" s="164">
        <v>22.1</v>
      </c>
      <c r="Q46" s="164">
        <v>21.1</v>
      </c>
      <c r="R46" s="164">
        <v>20.2</v>
      </c>
      <c r="S46" s="164">
        <v>19.399999999999999</v>
      </c>
      <c r="T46" s="164">
        <v>18.7</v>
      </c>
      <c r="U46" s="164">
        <v>18.100000000000001</v>
      </c>
    </row>
    <row r="47" spans="1:21" x14ac:dyDescent="0.25">
      <c r="A47" s="114">
        <v>41</v>
      </c>
      <c r="B47" s="164">
        <v>260.7</v>
      </c>
      <c r="C47" s="164">
        <v>132.80000000000001</v>
      </c>
      <c r="D47" s="164">
        <v>90.2</v>
      </c>
      <c r="E47" s="164">
        <v>68.900000000000006</v>
      </c>
      <c r="F47" s="164">
        <v>56.1</v>
      </c>
      <c r="G47" s="164">
        <v>47.6</v>
      </c>
      <c r="H47" s="164">
        <v>41.6</v>
      </c>
      <c r="I47" s="164">
        <v>37.1</v>
      </c>
      <c r="J47" s="164">
        <v>33.5</v>
      </c>
      <c r="K47" s="164">
        <v>30.7</v>
      </c>
      <c r="L47" s="164">
        <v>28.5</v>
      </c>
      <c r="M47" s="164">
        <v>26.6</v>
      </c>
      <c r="N47" s="164">
        <v>25</v>
      </c>
      <c r="O47" s="164">
        <v>23.6</v>
      </c>
      <c r="P47" s="164">
        <v>22.4</v>
      </c>
      <c r="Q47" s="164">
        <v>21.4</v>
      </c>
      <c r="R47" s="164">
        <v>20.5</v>
      </c>
      <c r="S47" s="164">
        <v>19.7</v>
      </c>
      <c r="T47" s="164">
        <v>19</v>
      </c>
      <c r="U47" s="164">
        <v>18.399999999999999</v>
      </c>
    </row>
    <row r="48" spans="1:21" x14ac:dyDescent="0.25">
      <c r="A48" s="114">
        <v>42</v>
      </c>
      <c r="B48" s="164">
        <v>264.39999999999998</v>
      </c>
      <c r="C48" s="164">
        <v>134.69999999999999</v>
      </c>
      <c r="D48" s="164">
        <v>91.5</v>
      </c>
      <c r="E48" s="164">
        <v>69.900000000000006</v>
      </c>
      <c r="F48" s="164">
        <v>56.9</v>
      </c>
      <c r="G48" s="164">
        <v>48.3</v>
      </c>
      <c r="H48" s="164">
        <v>42.2</v>
      </c>
      <c r="I48" s="164">
        <v>37.6</v>
      </c>
      <c r="J48" s="164">
        <v>34</v>
      </c>
      <c r="K48" s="164">
        <v>31.2</v>
      </c>
      <c r="L48" s="164">
        <v>28.9</v>
      </c>
      <c r="M48" s="164">
        <v>27</v>
      </c>
      <c r="N48" s="164">
        <v>25.4</v>
      </c>
      <c r="O48" s="164">
        <v>24</v>
      </c>
      <c r="P48" s="164">
        <v>22.8</v>
      </c>
      <c r="Q48" s="164">
        <v>21.8</v>
      </c>
      <c r="R48" s="164">
        <v>20.9</v>
      </c>
      <c r="S48" s="164">
        <v>20.100000000000001</v>
      </c>
      <c r="T48" s="164">
        <v>19.3</v>
      </c>
      <c r="U48" s="164">
        <v>18.7</v>
      </c>
    </row>
    <row r="49" spans="1:21" x14ac:dyDescent="0.25">
      <c r="A49" s="114">
        <v>43</v>
      </c>
      <c r="B49" s="164">
        <v>268.10000000000002</v>
      </c>
      <c r="C49" s="164">
        <v>136.6</v>
      </c>
      <c r="D49" s="164">
        <v>92.8</v>
      </c>
      <c r="E49" s="164">
        <v>70.900000000000006</v>
      </c>
      <c r="F49" s="164">
        <v>57.8</v>
      </c>
      <c r="G49" s="164">
        <v>49</v>
      </c>
      <c r="H49" s="164">
        <v>42.8</v>
      </c>
      <c r="I49" s="164">
        <v>38.200000000000003</v>
      </c>
      <c r="J49" s="164">
        <v>34.6</v>
      </c>
      <c r="K49" s="164">
        <v>31.7</v>
      </c>
      <c r="L49" s="164">
        <v>29.3</v>
      </c>
      <c r="M49" s="164">
        <v>27.4</v>
      </c>
      <c r="N49" s="164">
        <v>25.8</v>
      </c>
      <c r="O49" s="164">
        <v>24.4</v>
      </c>
      <c r="P49" s="164">
        <v>23.2</v>
      </c>
      <c r="Q49" s="164">
        <v>22.1</v>
      </c>
      <c r="R49" s="164">
        <v>21.2</v>
      </c>
      <c r="S49" s="164">
        <v>20.399999999999999</v>
      </c>
      <c r="T49" s="164">
        <v>19.7</v>
      </c>
      <c r="U49" s="164">
        <v>19</v>
      </c>
    </row>
    <row r="50" spans="1:21" x14ac:dyDescent="0.25">
      <c r="A50" s="114">
        <v>44</v>
      </c>
      <c r="B50" s="164">
        <v>271.89999999999998</v>
      </c>
      <c r="C50" s="164">
        <v>138.5</v>
      </c>
      <c r="D50" s="164">
        <v>94.1</v>
      </c>
      <c r="E50" s="164">
        <v>71.900000000000006</v>
      </c>
      <c r="F50" s="164">
        <v>58.6</v>
      </c>
      <c r="G50" s="164">
        <v>49.8</v>
      </c>
      <c r="H50" s="164">
        <v>43.5</v>
      </c>
      <c r="I50" s="164">
        <v>38.700000000000003</v>
      </c>
      <c r="J50" s="164">
        <v>35.1</v>
      </c>
      <c r="K50" s="164">
        <v>32.200000000000003</v>
      </c>
      <c r="L50" s="164">
        <v>29.8</v>
      </c>
      <c r="M50" s="164">
        <v>27.8</v>
      </c>
      <c r="N50" s="164">
        <v>26.2</v>
      </c>
      <c r="O50" s="164">
        <v>24.8</v>
      </c>
      <c r="P50" s="164">
        <v>23.5</v>
      </c>
      <c r="Q50" s="164">
        <v>22.5</v>
      </c>
      <c r="R50" s="164">
        <v>21.5</v>
      </c>
      <c r="S50" s="164">
        <v>20.7</v>
      </c>
      <c r="T50" s="164">
        <v>20</v>
      </c>
      <c r="U50" s="164">
        <v>19.399999999999999</v>
      </c>
    </row>
    <row r="51" spans="1:21" x14ac:dyDescent="0.25">
      <c r="A51" s="114">
        <v>45</v>
      </c>
      <c r="B51" s="164">
        <v>275.7</v>
      </c>
      <c r="C51" s="164">
        <v>140.5</v>
      </c>
      <c r="D51" s="164">
        <v>95.4</v>
      </c>
      <c r="E51" s="164">
        <v>72.900000000000006</v>
      </c>
      <c r="F51" s="164">
        <v>59.5</v>
      </c>
      <c r="G51" s="164">
        <v>50.5</v>
      </c>
      <c r="H51" s="164">
        <v>44.1</v>
      </c>
      <c r="I51" s="164">
        <v>39.299999999999997</v>
      </c>
      <c r="J51" s="164">
        <v>35.6</v>
      </c>
      <c r="K51" s="164">
        <v>32.700000000000003</v>
      </c>
      <c r="L51" s="164">
        <v>30.3</v>
      </c>
      <c r="M51" s="164">
        <v>28.3</v>
      </c>
      <c r="N51" s="164">
        <v>26.6</v>
      </c>
      <c r="O51" s="164">
        <v>25.1</v>
      </c>
      <c r="P51" s="164">
        <v>23.9</v>
      </c>
      <c r="Q51" s="164">
        <v>22.8</v>
      </c>
      <c r="R51" s="164">
        <v>21.9</v>
      </c>
      <c r="S51" s="164">
        <v>21.1</v>
      </c>
      <c r="T51" s="164">
        <v>20.3</v>
      </c>
      <c r="U51" s="164">
        <v>19.7</v>
      </c>
    </row>
    <row r="52" spans="1:21" x14ac:dyDescent="0.25">
      <c r="A52" s="114">
        <v>46</v>
      </c>
      <c r="B52" s="164">
        <v>279.5</v>
      </c>
      <c r="C52" s="164">
        <v>142.5</v>
      </c>
      <c r="D52" s="164">
        <v>96.8</v>
      </c>
      <c r="E52" s="164">
        <v>74</v>
      </c>
      <c r="F52" s="164">
        <v>60.3</v>
      </c>
      <c r="G52" s="164">
        <v>51.2</v>
      </c>
      <c r="H52" s="164">
        <v>44.8</v>
      </c>
      <c r="I52" s="164">
        <v>39.9</v>
      </c>
      <c r="J52" s="164">
        <v>36.200000000000003</v>
      </c>
      <c r="K52" s="164">
        <v>33.200000000000003</v>
      </c>
      <c r="L52" s="164">
        <v>30.7</v>
      </c>
      <c r="M52" s="164">
        <v>28.7</v>
      </c>
      <c r="N52" s="164">
        <v>27</v>
      </c>
      <c r="O52" s="164">
        <v>25.6</v>
      </c>
      <c r="P52" s="164">
        <v>24.3</v>
      </c>
      <c r="Q52" s="164">
        <v>23.2</v>
      </c>
      <c r="R52" s="164">
        <v>22.3</v>
      </c>
      <c r="S52" s="164">
        <v>21.4</v>
      </c>
      <c r="T52" s="164">
        <v>20.7</v>
      </c>
      <c r="U52" s="164">
        <v>20</v>
      </c>
    </row>
    <row r="53" spans="1:21" x14ac:dyDescent="0.25">
      <c r="A53" s="114">
        <v>47</v>
      </c>
      <c r="B53" s="164">
        <v>283.39999999999998</v>
      </c>
      <c r="C53" s="164">
        <v>144.5</v>
      </c>
      <c r="D53" s="164">
        <v>98.2</v>
      </c>
      <c r="E53" s="164">
        <v>75.099999999999994</v>
      </c>
      <c r="F53" s="164">
        <v>61.2</v>
      </c>
      <c r="G53" s="164">
        <v>52</v>
      </c>
      <c r="H53" s="164">
        <v>45.4</v>
      </c>
      <c r="I53" s="164">
        <v>40.5</v>
      </c>
      <c r="J53" s="164">
        <v>36.700000000000003</v>
      </c>
      <c r="K53" s="164">
        <v>33.700000000000003</v>
      </c>
      <c r="L53" s="164">
        <v>31.2</v>
      </c>
      <c r="M53" s="164">
        <v>29.2</v>
      </c>
      <c r="N53" s="164">
        <v>27.4</v>
      </c>
      <c r="O53" s="164">
        <v>26</v>
      </c>
      <c r="P53" s="164">
        <v>24.7</v>
      </c>
      <c r="Q53" s="164">
        <v>23.6</v>
      </c>
      <c r="R53" s="164">
        <v>22.7</v>
      </c>
      <c r="S53" s="164">
        <v>21.8</v>
      </c>
      <c r="T53" s="164">
        <v>21</v>
      </c>
      <c r="U53" s="164">
        <v>20.399999999999999</v>
      </c>
    </row>
    <row r="54" spans="1:21" x14ac:dyDescent="0.25">
      <c r="A54" s="114">
        <v>48</v>
      </c>
      <c r="B54" s="164">
        <v>287.3</v>
      </c>
      <c r="C54" s="164">
        <v>146.5</v>
      </c>
      <c r="D54" s="164">
        <v>99.6</v>
      </c>
      <c r="E54" s="164">
        <v>76.099999999999994</v>
      </c>
      <c r="F54" s="164">
        <v>62.1</v>
      </c>
      <c r="G54" s="164">
        <v>52.8</v>
      </c>
      <c r="H54" s="164">
        <v>46.1</v>
      </c>
      <c r="I54" s="164">
        <v>41.1</v>
      </c>
      <c r="J54" s="164">
        <v>37.299999999999997</v>
      </c>
      <c r="K54" s="164">
        <v>34.200000000000003</v>
      </c>
      <c r="L54" s="164">
        <v>31.7</v>
      </c>
      <c r="M54" s="164">
        <v>29.6</v>
      </c>
      <c r="N54" s="164">
        <v>27.9</v>
      </c>
      <c r="O54" s="164">
        <v>26.4</v>
      </c>
      <c r="P54" s="164">
        <v>25.1</v>
      </c>
      <c r="Q54" s="164">
        <v>24</v>
      </c>
      <c r="R54" s="164">
        <v>23</v>
      </c>
      <c r="S54" s="164">
        <v>22.2</v>
      </c>
      <c r="T54" s="164">
        <v>21.4</v>
      </c>
      <c r="U54" s="164"/>
    </row>
    <row r="55" spans="1:21" x14ac:dyDescent="0.25">
      <c r="A55" s="114">
        <v>49</v>
      </c>
      <c r="B55" s="164">
        <v>291.3</v>
      </c>
      <c r="C55" s="164">
        <v>148.5</v>
      </c>
      <c r="D55" s="164">
        <v>101</v>
      </c>
      <c r="E55" s="164">
        <v>77.2</v>
      </c>
      <c r="F55" s="164">
        <v>63</v>
      </c>
      <c r="G55" s="164">
        <v>53.5</v>
      </c>
      <c r="H55" s="164">
        <v>46.8</v>
      </c>
      <c r="I55" s="164">
        <v>41.8</v>
      </c>
      <c r="J55" s="164">
        <v>37.9</v>
      </c>
      <c r="K55" s="164">
        <v>34.700000000000003</v>
      </c>
      <c r="L55" s="164">
        <v>32.200000000000003</v>
      </c>
      <c r="M55" s="164">
        <v>30.1</v>
      </c>
      <c r="N55" s="164">
        <v>28.3</v>
      </c>
      <c r="O55" s="164">
        <v>26.8</v>
      </c>
      <c r="P55" s="164">
        <v>25.5</v>
      </c>
      <c r="Q55" s="164">
        <v>24.4</v>
      </c>
      <c r="R55" s="164">
        <v>23.4</v>
      </c>
      <c r="S55" s="164">
        <v>22.6</v>
      </c>
      <c r="T55" s="164"/>
      <c r="U55" s="164"/>
    </row>
    <row r="56" spans="1:21" x14ac:dyDescent="0.25">
      <c r="A56" s="114">
        <v>50</v>
      </c>
      <c r="B56" s="164">
        <v>295.2</v>
      </c>
      <c r="C56" s="164">
        <v>150.6</v>
      </c>
      <c r="D56" s="164">
        <v>102.4</v>
      </c>
      <c r="E56" s="164">
        <v>78.3</v>
      </c>
      <c r="F56" s="164">
        <v>63.9</v>
      </c>
      <c r="G56" s="164">
        <v>54.3</v>
      </c>
      <c r="H56" s="164">
        <v>47.5</v>
      </c>
      <c r="I56" s="164">
        <v>42.4</v>
      </c>
      <c r="J56" s="164">
        <v>38.4</v>
      </c>
      <c r="K56" s="164">
        <v>35.299999999999997</v>
      </c>
      <c r="L56" s="164">
        <v>32.700000000000003</v>
      </c>
      <c r="M56" s="164">
        <v>30.6</v>
      </c>
      <c r="N56" s="164">
        <v>28.8</v>
      </c>
      <c r="O56" s="164">
        <v>27.3</v>
      </c>
      <c r="P56" s="164">
        <v>26</v>
      </c>
      <c r="Q56" s="164">
        <v>24.8</v>
      </c>
      <c r="R56" s="164">
        <v>23.8</v>
      </c>
      <c r="S56" s="164"/>
      <c r="T56" s="164"/>
      <c r="U56" s="164"/>
    </row>
    <row r="57" spans="1:21" x14ac:dyDescent="0.25">
      <c r="A57" s="114">
        <v>51</v>
      </c>
      <c r="B57" s="164">
        <v>299.2</v>
      </c>
      <c r="C57" s="164">
        <v>152.6</v>
      </c>
      <c r="D57" s="164">
        <v>103.8</v>
      </c>
      <c r="E57" s="164">
        <v>79.400000000000006</v>
      </c>
      <c r="F57" s="164">
        <v>64.8</v>
      </c>
      <c r="G57" s="164">
        <v>55.1</v>
      </c>
      <c r="H57" s="164">
        <v>48.2</v>
      </c>
      <c r="I57" s="164">
        <v>43</v>
      </c>
      <c r="J57" s="164">
        <v>39</v>
      </c>
      <c r="K57" s="164">
        <v>35.799999999999997</v>
      </c>
      <c r="L57" s="164">
        <v>33.200000000000003</v>
      </c>
      <c r="M57" s="164">
        <v>31.1</v>
      </c>
      <c r="N57" s="164">
        <v>29.3</v>
      </c>
      <c r="O57" s="164">
        <v>27.7</v>
      </c>
      <c r="P57" s="164">
        <v>26.4</v>
      </c>
      <c r="Q57" s="164">
        <v>25.2</v>
      </c>
      <c r="R57" s="164"/>
      <c r="S57" s="164"/>
      <c r="T57" s="164"/>
      <c r="U57" s="164"/>
    </row>
    <row r="58" spans="1:21" x14ac:dyDescent="0.25">
      <c r="A58" s="114">
        <v>52</v>
      </c>
      <c r="B58" s="164">
        <v>303.3</v>
      </c>
      <c r="C58" s="164">
        <v>154.69999999999999</v>
      </c>
      <c r="D58" s="164">
        <v>105.3</v>
      </c>
      <c r="E58" s="164">
        <v>80.599999999999994</v>
      </c>
      <c r="F58" s="164">
        <v>65.8</v>
      </c>
      <c r="G58" s="164">
        <v>55.9</v>
      </c>
      <c r="H58" s="164">
        <v>48.9</v>
      </c>
      <c r="I58" s="164">
        <v>43.7</v>
      </c>
      <c r="J58" s="164">
        <v>39.6</v>
      </c>
      <c r="K58" s="164">
        <v>36.4</v>
      </c>
      <c r="L58" s="164">
        <v>33.700000000000003</v>
      </c>
      <c r="M58" s="164">
        <v>31.6</v>
      </c>
      <c r="N58" s="164">
        <v>29.7</v>
      </c>
      <c r="O58" s="164">
        <v>28.2</v>
      </c>
      <c r="P58" s="164">
        <v>26.8</v>
      </c>
      <c r="Q58" s="164"/>
      <c r="R58" s="164"/>
      <c r="S58" s="164"/>
      <c r="T58" s="164"/>
      <c r="U58" s="164"/>
    </row>
    <row r="59" spans="1:21" x14ac:dyDescent="0.25">
      <c r="A59" s="114">
        <v>53</v>
      </c>
      <c r="B59" s="164">
        <v>307.3</v>
      </c>
      <c r="C59" s="164">
        <v>156.80000000000001</v>
      </c>
      <c r="D59" s="164">
        <v>106.7</v>
      </c>
      <c r="E59" s="164">
        <v>81.7</v>
      </c>
      <c r="F59" s="164">
        <v>66.7</v>
      </c>
      <c r="G59" s="164">
        <v>56.7</v>
      </c>
      <c r="H59" s="164">
        <v>49.6</v>
      </c>
      <c r="I59" s="164">
        <v>44.3</v>
      </c>
      <c r="J59" s="164">
        <v>40.200000000000003</v>
      </c>
      <c r="K59" s="164">
        <v>36.9</v>
      </c>
      <c r="L59" s="164">
        <v>34.299999999999997</v>
      </c>
      <c r="M59" s="164">
        <v>32.1</v>
      </c>
      <c r="N59" s="164">
        <v>30.2</v>
      </c>
      <c r="O59" s="164">
        <v>28.7</v>
      </c>
      <c r="P59" s="164"/>
      <c r="Q59" s="164"/>
      <c r="R59" s="164"/>
      <c r="S59" s="164"/>
      <c r="T59" s="164"/>
      <c r="U59" s="164"/>
    </row>
    <row r="60" spans="1:21" x14ac:dyDescent="0.25">
      <c r="A60" s="114">
        <v>54</v>
      </c>
      <c r="B60" s="164">
        <v>311.5</v>
      </c>
      <c r="C60" s="164">
        <v>159</v>
      </c>
      <c r="D60" s="164">
        <v>108.2</v>
      </c>
      <c r="E60" s="164">
        <v>82.9</v>
      </c>
      <c r="F60" s="164">
        <v>67.7</v>
      </c>
      <c r="G60" s="164">
        <v>57.6</v>
      </c>
      <c r="H60" s="164">
        <v>50.4</v>
      </c>
      <c r="I60" s="164">
        <v>45</v>
      </c>
      <c r="J60" s="164">
        <v>40.799999999999997</v>
      </c>
      <c r="K60" s="164">
        <v>37.5</v>
      </c>
      <c r="L60" s="164">
        <v>34.799999999999997</v>
      </c>
      <c r="M60" s="164">
        <v>32.6</v>
      </c>
      <c r="N60" s="164">
        <v>30.7</v>
      </c>
      <c r="O60" s="164"/>
      <c r="P60" s="164"/>
      <c r="Q60" s="164"/>
      <c r="R60" s="164"/>
      <c r="S60" s="164"/>
      <c r="T60" s="164"/>
      <c r="U60" s="164"/>
    </row>
    <row r="61" spans="1:21" x14ac:dyDescent="0.25">
      <c r="A61" s="114">
        <v>55</v>
      </c>
      <c r="B61" s="164">
        <v>315.7</v>
      </c>
      <c r="C61" s="164">
        <v>161.19999999999999</v>
      </c>
      <c r="D61" s="164">
        <v>109.7</v>
      </c>
      <c r="E61" s="164">
        <v>84</v>
      </c>
      <c r="F61" s="164">
        <v>68.599999999999994</v>
      </c>
      <c r="G61" s="164">
        <v>58.4</v>
      </c>
      <c r="H61" s="164">
        <v>51.1</v>
      </c>
      <c r="I61" s="164">
        <v>45.7</v>
      </c>
      <c r="J61" s="164">
        <v>41.5</v>
      </c>
      <c r="K61" s="164">
        <v>38.1</v>
      </c>
      <c r="L61" s="164">
        <v>35.4</v>
      </c>
      <c r="M61" s="164">
        <v>33.1</v>
      </c>
      <c r="N61" s="164"/>
      <c r="O61" s="164"/>
      <c r="P61" s="164"/>
      <c r="Q61" s="164"/>
      <c r="R61" s="164"/>
      <c r="S61" s="164"/>
      <c r="T61" s="164"/>
      <c r="U61" s="164"/>
    </row>
    <row r="62" spans="1:21" x14ac:dyDescent="0.25">
      <c r="A62" s="114">
        <v>56</v>
      </c>
      <c r="B62" s="164">
        <v>320</v>
      </c>
      <c r="C62" s="164">
        <v>163.4</v>
      </c>
      <c r="D62" s="164">
        <v>111.3</v>
      </c>
      <c r="E62" s="164">
        <v>85.2</v>
      </c>
      <c r="F62" s="164">
        <v>69.599999999999994</v>
      </c>
      <c r="G62" s="164">
        <v>59.3</v>
      </c>
      <c r="H62" s="164">
        <v>51.9</v>
      </c>
      <c r="I62" s="164">
        <v>46.4</v>
      </c>
      <c r="J62" s="164">
        <v>42.1</v>
      </c>
      <c r="K62" s="164">
        <v>38.700000000000003</v>
      </c>
      <c r="L62" s="164">
        <v>36</v>
      </c>
      <c r="M62" s="164"/>
      <c r="N62" s="164"/>
      <c r="O62" s="164"/>
      <c r="P62" s="164"/>
      <c r="Q62" s="164"/>
      <c r="R62" s="164"/>
      <c r="S62" s="164"/>
      <c r="T62" s="164"/>
      <c r="U62" s="164"/>
    </row>
    <row r="63" spans="1:21" x14ac:dyDescent="0.25">
      <c r="A63" s="114">
        <v>57</v>
      </c>
      <c r="B63" s="164">
        <v>324.39999999999998</v>
      </c>
      <c r="C63" s="164">
        <v>165.7</v>
      </c>
      <c r="D63" s="164">
        <v>112.9</v>
      </c>
      <c r="E63" s="164">
        <v>86.5</v>
      </c>
      <c r="F63" s="164">
        <v>70.7</v>
      </c>
      <c r="G63" s="164">
        <v>60.2</v>
      </c>
      <c r="H63" s="164">
        <v>52.7</v>
      </c>
      <c r="I63" s="164">
        <v>47.1</v>
      </c>
      <c r="J63" s="164">
        <v>42.8</v>
      </c>
      <c r="K63" s="164">
        <v>39.4</v>
      </c>
      <c r="L63" s="164"/>
      <c r="M63" s="164"/>
      <c r="N63" s="164"/>
      <c r="O63" s="164"/>
      <c r="P63" s="164"/>
      <c r="Q63" s="164"/>
      <c r="R63" s="164"/>
      <c r="S63" s="164"/>
      <c r="T63" s="164"/>
      <c r="U63" s="164"/>
    </row>
    <row r="64" spans="1:21" x14ac:dyDescent="0.25">
      <c r="A64" s="114">
        <v>58</v>
      </c>
      <c r="B64" s="164">
        <v>328.9</v>
      </c>
      <c r="C64" s="164">
        <v>168.1</v>
      </c>
      <c r="D64" s="164">
        <v>114.5</v>
      </c>
      <c r="E64" s="164">
        <v>87.7</v>
      </c>
      <c r="F64" s="164">
        <v>71.7</v>
      </c>
      <c r="G64" s="164">
        <v>61.1</v>
      </c>
      <c r="H64" s="164">
        <v>53.5</v>
      </c>
      <c r="I64" s="164">
        <v>47.8</v>
      </c>
      <c r="J64" s="164">
        <v>43.5</v>
      </c>
      <c r="K64" s="164"/>
      <c r="L64" s="164"/>
      <c r="M64" s="164"/>
      <c r="N64" s="164"/>
      <c r="O64" s="164"/>
      <c r="P64" s="164"/>
      <c r="Q64" s="164"/>
      <c r="R64" s="164"/>
      <c r="S64" s="164"/>
      <c r="T64" s="164"/>
      <c r="U64" s="164"/>
    </row>
    <row r="65" spans="1:21" x14ac:dyDescent="0.25">
      <c r="A65" s="114">
        <v>59</v>
      </c>
      <c r="B65" s="164">
        <v>333.6</v>
      </c>
      <c r="C65" s="164">
        <v>170.5</v>
      </c>
      <c r="D65" s="164">
        <v>116.2</v>
      </c>
      <c r="E65" s="164">
        <v>89.1</v>
      </c>
      <c r="F65" s="164">
        <v>72.8</v>
      </c>
      <c r="G65" s="164">
        <v>62</v>
      </c>
      <c r="H65" s="164">
        <v>54.3</v>
      </c>
      <c r="I65" s="164">
        <v>48.7</v>
      </c>
      <c r="J65" s="164"/>
      <c r="K65" s="164"/>
      <c r="L65" s="164"/>
      <c r="M65" s="164"/>
      <c r="N65" s="164"/>
      <c r="O65" s="164"/>
      <c r="P65" s="164"/>
      <c r="Q65" s="164"/>
      <c r="R65" s="164"/>
      <c r="S65" s="164"/>
      <c r="T65" s="164"/>
      <c r="U65" s="164"/>
    </row>
    <row r="66" spans="1:21" x14ac:dyDescent="0.25">
      <c r="A66" s="114">
        <v>60</v>
      </c>
      <c r="B66" s="164">
        <v>338.5</v>
      </c>
      <c r="C66" s="164">
        <v>173</v>
      </c>
      <c r="D66" s="164">
        <v>117.9</v>
      </c>
      <c r="E66" s="164">
        <v>90.4</v>
      </c>
      <c r="F66" s="164">
        <v>74</v>
      </c>
      <c r="G66" s="164">
        <v>63</v>
      </c>
      <c r="H66" s="164">
        <v>55.3</v>
      </c>
      <c r="I66" s="164"/>
      <c r="J66" s="164"/>
      <c r="K66" s="164"/>
      <c r="L66" s="164"/>
      <c r="M66" s="164"/>
      <c r="N66" s="164"/>
      <c r="O66" s="164"/>
      <c r="P66" s="164"/>
      <c r="Q66" s="164"/>
      <c r="R66" s="164"/>
      <c r="S66" s="164"/>
      <c r="T66" s="164"/>
      <c r="U66" s="164"/>
    </row>
    <row r="67" spans="1:21" x14ac:dyDescent="0.25">
      <c r="A67" s="114">
        <v>61</v>
      </c>
      <c r="B67" s="164">
        <v>343.5</v>
      </c>
      <c r="C67" s="164">
        <v>175.6</v>
      </c>
      <c r="D67" s="164">
        <v>119.7</v>
      </c>
      <c r="E67" s="164">
        <v>91.8</v>
      </c>
      <c r="F67" s="164">
        <v>75.099999999999994</v>
      </c>
      <c r="G67" s="164">
        <v>64.099999999999994</v>
      </c>
      <c r="H67" s="164"/>
      <c r="I67" s="164"/>
      <c r="J67" s="164"/>
      <c r="K67" s="164"/>
      <c r="L67" s="164"/>
      <c r="M67" s="164"/>
      <c r="N67" s="164"/>
      <c r="O67" s="164"/>
      <c r="P67" s="164"/>
      <c r="Q67" s="164"/>
      <c r="R67" s="164"/>
      <c r="S67" s="164"/>
      <c r="T67" s="164"/>
      <c r="U67" s="164"/>
    </row>
    <row r="68" spans="1:21" x14ac:dyDescent="0.25">
      <c r="A68" s="114">
        <v>62</v>
      </c>
      <c r="B68" s="164">
        <v>348.7</v>
      </c>
      <c r="C68" s="164">
        <v>178.4</v>
      </c>
      <c r="D68" s="164">
        <v>121.6</v>
      </c>
      <c r="E68" s="164">
        <v>93.3</v>
      </c>
      <c r="F68" s="164">
        <v>76.400000000000006</v>
      </c>
      <c r="G68" s="164"/>
      <c r="H68" s="164"/>
      <c r="I68" s="164"/>
      <c r="J68" s="164"/>
      <c r="K68" s="164"/>
      <c r="L68" s="164"/>
      <c r="M68" s="164"/>
      <c r="N68" s="164"/>
      <c r="O68" s="164"/>
      <c r="P68" s="164"/>
      <c r="Q68" s="164"/>
      <c r="R68" s="164"/>
      <c r="S68" s="164"/>
      <c r="T68" s="164"/>
      <c r="U68" s="164"/>
    </row>
    <row r="69" spans="1:21" x14ac:dyDescent="0.25">
      <c r="A69" s="114">
        <v>63</v>
      </c>
      <c r="B69" s="164">
        <v>354.2</v>
      </c>
      <c r="C69" s="164">
        <v>181.2</v>
      </c>
      <c r="D69" s="164">
        <v>123.6</v>
      </c>
      <c r="E69" s="164">
        <v>94.9</v>
      </c>
      <c r="F69" s="164"/>
      <c r="G69" s="164"/>
      <c r="H69" s="164"/>
      <c r="I69" s="164"/>
      <c r="J69" s="164"/>
      <c r="K69" s="164"/>
      <c r="L69" s="164"/>
      <c r="M69" s="164"/>
      <c r="N69" s="164"/>
      <c r="O69" s="164"/>
      <c r="P69" s="164"/>
      <c r="Q69" s="164"/>
      <c r="R69" s="164"/>
      <c r="S69" s="164"/>
      <c r="T69" s="164"/>
      <c r="U69" s="164"/>
    </row>
    <row r="70" spans="1:21" x14ac:dyDescent="0.25">
      <c r="A70" s="114">
        <v>64</v>
      </c>
      <c r="B70" s="164">
        <v>360</v>
      </c>
      <c r="C70" s="164">
        <v>184.2</v>
      </c>
      <c r="D70" s="164">
        <v>125.7</v>
      </c>
      <c r="E70" s="164"/>
      <c r="F70" s="164"/>
      <c r="G70" s="164"/>
      <c r="H70" s="164"/>
      <c r="I70" s="164"/>
      <c r="J70" s="164"/>
      <c r="K70" s="164"/>
      <c r="L70" s="164"/>
      <c r="M70" s="164"/>
      <c r="N70" s="164"/>
      <c r="O70" s="164"/>
      <c r="P70" s="164"/>
      <c r="Q70" s="164"/>
      <c r="R70" s="164"/>
      <c r="S70" s="164"/>
      <c r="T70" s="164"/>
      <c r="U70" s="164"/>
    </row>
    <row r="71" spans="1:21" x14ac:dyDescent="0.25">
      <c r="A71" s="114">
        <v>65</v>
      </c>
      <c r="B71" s="164">
        <v>366</v>
      </c>
      <c r="C71" s="164">
        <v>187.4</v>
      </c>
      <c r="D71" s="164"/>
      <c r="E71" s="164"/>
      <c r="F71" s="164"/>
      <c r="G71" s="164"/>
      <c r="H71" s="164"/>
      <c r="I71" s="164"/>
      <c r="J71" s="164"/>
      <c r="K71" s="164"/>
      <c r="L71" s="164"/>
      <c r="M71" s="164"/>
      <c r="N71" s="164"/>
      <c r="O71" s="164"/>
      <c r="P71" s="164"/>
      <c r="Q71" s="164"/>
      <c r="R71" s="164"/>
      <c r="S71" s="164"/>
      <c r="T71" s="164"/>
      <c r="U71" s="164"/>
    </row>
    <row r="72" spans="1:21" x14ac:dyDescent="0.25">
      <c r="A72" s="114">
        <v>66</v>
      </c>
      <c r="B72" s="164">
        <v>372.2</v>
      </c>
      <c r="C72" s="164"/>
      <c r="D72" s="164"/>
      <c r="E72" s="164"/>
      <c r="F72" s="164"/>
      <c r="G72" s="164"/>
      <c r="H72" s="164"/>
      <c r="I72" s="164"/>
      <c r="J72" s="164"/>
      <c r="K72" s="164"/>
      <c r="L72" s="164"/>
      <c r="M72" s="164"/>
      <c r="N72" s="164"/>
      <c r="O72" s="164"/>
      <c r="P72" s="164"/>
      <c r="Q72" s="164"/>
      <c r="R72" s="164"/>
      <c r="S72" s="164"/>
      <c r="T72" s="164"/>
      <c r="U72" s="164"/>
    </row>
  </sheetData>
  <sheetProtection algorithmName="SHA-512" hashValue="8hvJmOY4bDXOH7XbsQc63XV7sdsb5VVRpg7EoNsa9t8Ca8M1Z819pPqWf8gsjSPBYClbEixSOfe1Bk9687N3qQ==" saltValue="uZ6eb1a9WExT3qteq0QweQ==" spinCount="100000" sheet="1" objects="1" scenarios="1"/>
  <conditionalFormatting sqref="A6:A16 A18:A20">
    <cfRule type="expression" dxfId="379" priority="19" stopIfTrue="1">
      <formula>MOD(ROW(),2)=0</formula>
    </cfRule>
    <cfRule type="expression" dxfId="378" priority="20" stopIfTrue="1">
      <formula>MOD(ROW(),2)&lt;&gt;0</formula>
    </cfRule>
  </conditionalFormatting>
  <conditionalFormatting sqref="B6:U16 C20:U20 B18:U19 C17:U17">
    <cfRule type="expression" dxfId="377" priority="21" stopIfTrue="1">
      <formula>MOD(ROW(),2)=0</formula>
    </cfRule>
    <cfRule type="expression" dxfId="376" priority="22" stopIfTrue="1">
      <formula>MOD(ROW(),2)&lt;&gt;0</formula>
    </cfRule>
  </conditionalFormatting>
  <conditionalFormatting sqref="B20">
    <cfRule type="expression" dxfId="375" priority="13" stopIfTrue="1">
      <formula>MOD(ROW(),2)=0</formula>
    </cfRule>
    <cfRule type="expression" dxfId="374" priority="14" stopIfTrue="1">
      <formula>MOD(ROW(),2)&lt;&gt;0</formula>
    </cfRule>
  </conditionalFormatting>
  <conditionalFormatting sqref="A17">
    <cfRule type="expression" dxfId="373" priority="9" stopIfTrue="1">
      <formula>MOD(ROW(),2)=0</formula>
    </cfRule>
    <cfRule type="expression" dxfId="372" priority="10" stopIfTrue="1">
      <formula>MOD(ROW(),2)&lt;&gt;0</formula>
    </cfRule>
  </conditionalFormatting>
  <conditionalFormatting sqref="B17">
    <cfRule type="expression" dxfId="371" priority="11" stopIfTrue="1">
      <formula>MOD(ROW(),2)=0</formula>
    </cfRule>
    <cfRule type="expression" dxfId="370" priority="12" stopIfTrue="1">
      <formula>MOD(ROW(),2)&lt;&gt;0</formula>
    </cfRule>
  </conditionalFormatting>
  <conditionalFormatting sqref="A25:A72">
    <cfRule type="expression" dxfId="369" priority="1" stopIfTrue="1">
      <formula>MOD(ROW(),2)=0</formula>
    </cfRule>
    <cfRule type="expression" dxfId="368" priority="2" stopIfTrue="1">
      <formula>MOD(ROW(),2)&lt;&gt;0</formula>
    </cfRule>
  </conditionalFormatting>
  <conditionalFormatting sqref="B25:U72">
    <cfRule type="expression" dxfId="367" priority="3" stopIfTrue="1">
      <formula>MOD(ROW(),2)=0</formula>
    </cfRule>
    <cfRule type="expression" dxfId="3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12"/>
  <dimension ref="A1:U72"/>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x-713</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605</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713</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606</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607</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211.3</v>
      </c>
      <c r="C26" s="164">
        <v>107.6</v>
      </c>
      <c r="D26" s="164">
        <v>73</v>
      </c>
      <c r="E26" s="164">
        <v>55.8</v>
      </c>
      <c r="F26" s="164">
        <v>45.4</v>
      </c>
      <c r="G26" s="164">
        <v>38.5</v>
      </c>
      <c r="H26" s="164">
        <v>33.6</v>
      </c>
      <c r="I26" s="164">
        <v>29.9</v>
      </c>
      <c r="J26" s="164">
        <v>27.1</v>
      </c>
      <c r="K26" s="164">
        <v>24.8</v>
      </c>
      <c r="L26" s="164">
        <v>22.9</v>
      </c>
      <c r="M26" s="164">
        <v>21.4</v>
      </c>
      <c r="N26" s="164">
        <v>20.100000000000001</v>
      </c>
      <c r="O26" s="164">
        <v>19</v>
      </c>
      <c r="P26" s="164">
        <v>18</v>
      </c>
      <c r="Q26" s="164">
        <v>17.2</v>
      </c>
      <c r="R26" s="164">
        <v>16.399999999999999</v>
      </c>
      <c r="S26" s="164">
        <v>15.8</v>
      </c>
      <c r="T26" s="164">
        <v>15.2</v>
      </c>
      <c r="U26" s="164">
        <v>14.7</v>
      </c>
    </row>
    <row r="27" spans="1:21" x14ac:dyDescent="0.25">
      <c r="A27" s="114">
        <v>21</v>
      </c>
      <c r="B27" s="164">
        <v>214.3</v>
      </c>
      <c r="C27" s="164">
        <v>109.1</v>
      </c>
      <c r="D27" s="164">
        <v>74.099999999999994</v>
      </c>
      <c r="E27" s="164">
        <v>56.6</v>
      </c>
      <c r="F27" s="164">
        <v>46.1</v>
      </c>
      <c r="G27" s="164">
        <v>39.1</v>
      </c>
      <c r="H27" s="164">
        <v>34.1</v>
      </c>
      <c r="I27" s="164">
        <v>30.4</v>
      </c>
      <c r="J27" s="164">
        <v>27.5</v>
      </c>
      <c r="K27" s="164">
        <v>25.2</v>
      </c>
      <c r="L27" s="164">
        <v>23.3</v>
      </c>
      <c r="M27" s="164">
        <v>21.7</v>
      </c>
      <c r="N27" s="164">
        <v>20.399999999999999</v>
      </c>
      <c r="O27" s="164">
        <v>19.2</v>
      </c>
      <c r="P27" s="164">
        <v>18.3</v>
      </c>
      <c r="Q27" s="164">
        <v>17.399999999999999</v>
      </c>
      <c r="R27" s="164">
        <v>16.7</v>
      </c>
      <c r="S27" s="164">
        <v>16</v>
      </c>
      <c r="T27" s="164">
        <v>15.4</v>
      </c>
      <c r="U27" s="164">
        <v>14.9</v>
      </c>
    </row>
    <row r="28" spans="1:21" x14ac:dyDescent="0.25">
      <c r="A28" s="114">
        <v>22</v>
      </c>
      <c r="B28" s="164">
        <v>217.5</v>
      </c>
      <c r="C28" s="164">
        <v>110.7</v>
      </c>
      <c r="D28" s="164">
        <v>75.2</v>
      </c>
      <c r="E28" s="164">
        <v>57.4</v>
      </c>
      <c r="F28" s="164">
        <v>46.8</v>
      </c>
      <c r="G28" s="164">
        <v>39.700000000000003</v>
      </c>
      <c r="H28" s="164">
        <v>34.6</v>
      </c>
      <c r="I28" s="164">
        <v>30.8</v>
      </c>
      <c r="J28" s="164">
        <v>27.9</v>
      </c>
      <c r="K28" s="164">
        <v>25.5</v>
      </c>
      <c r="L28" s="164">
        <v>23.6</v>
      </c>
      <c r="M28" s="164">
        <v>22</v>
      </c>
      <c r="N28" s="164">
        <v>20.7</v>
      </c>
      <c r="O28" s="164">
        <v>19.5</v>
      </c>
      <c r="P28" s="164">
        <v>18.5</v>
      </c>
      <c r="Q28" s="164">
        <v>17.7</v>
      </c>
      <c r="R28" s="164">
        <v>16.899999999999999</v>
      </c>
      <c r="S28" s="164">
        <v>16.2</v>
      </c>
      <c r="T28" s="164">
        <v>15.6</v>
      </c>
      <c r="U28" s="164">
        <v>15.1</v>
      </c>
    </row>
    <row r="29" spans="1:21" x14ac:dyDescent="0.25">
      <c r="A29" s="114">
        <v>23</v>
      </c>
      <c r="B29" s="164">
        <v>220.6</v>
      </c>
      <c r="C29" s="164">
        <v>112.4</v>
      </c>
      <c r="D29" s="164">
        <v>76.3</v>
      </c>
      <c r="E29" s="164">
        <v>58.2</v>
      </c>
      <c r="F29" s="164">
        <v>47.4</v>
      </c>
      <c r="G29" s="164">
        <v>40.200000000000003</v>
      </c>
      <c r="H29" s="164">
        <v>35.1</v>
      </c>
      <c r="I29" s="164">
        <v>31.3</v>
      </c>
      <c r="J29" s="164">
        <v>28.3</v>
      </c>
      <c r="K29" s="164">
        <v>25.9</v>
      </c>
      <c r="L29" s="164">
        <v>24</v>
      </c>
      <c r="M29" s="164">
        <v>22.3</v>
      </c>
      <c r="N29" s="164">
        <v>21</v>
      </c>
      <c r="O29" s="164">
        <v>19.8</v>
      </c>
      <c r="P29" s="164">
        <v>18.8</v>
      </c>
      <c r="Q29" s="164">
        <v>17.899999999999999</v>
      </c>
      <c r="R29" s="164">
        <v>17.2</v>
      </c>
      <c r="S29" s="164">
        <v>16.5</v>
      </c>
      <c r="T29" s="164">
        <v>15.9</v>
      </c>
      <c r="U29" s="164">
        <v>15.3</v>
      </c>
    </row>
    <row r="30" spans="1:21" x14ac:dyDescent="0.25">
      <c r="A30" s="114">
        <v>24</v>
      </c>
      <c r="B30" s="164">
        <v>223.9</v>
      </c>
      <c r="C30" s="164">
        <v>114</v>
      </c>
      <c r="D30" s="164">
        <v>77.400000000000006</v>
      </c>
      <c r="E30" s="164">
        <v>59.1</v>
      </c>
      <c r="F30" s="164">
        <v>48.1</v>
      </c>
      <c r="G30" s="164">
        <v>40.799999999999997</v>
      </c>
      <c r="H30" s="164">
        <v>35.6</v>
      </c>
      <c r="I30" s="164">
        <v>31.7</v>
      </c>
      <c r="J30" s="164">
        <v>28.7</v>
      </c>
      <c r="K30" s="164">
        <v>26.3</v>
      </c>
      <c r="L30" s="164">
        <v>24.3</v>
      </c>
      <c r="M30" s="164">
        <v>22.7</v>
      </c>
      <c r="N30" s="164">
        <v>21.3</v>
      </c>
      <c r="O30" s="164">
        <v>20.100000000000001</v>
      </c>
      <c r="P30" s="164">
        <v>19.100000000000001</v>
      </c>
      <c r="Q30" s="164">
        <v>18.2</v>
      </c>
      <c r="R30" s="164">
        <v>17.399999999999999</v>
      </c>
      <c r="S30" s="164">
        <v>16.7</v>
      </c>
      <c r="T30" s="164">
        <v>16.100000000000001</v>
      </c>
      <c r="U30" s="164">
        <v>15.5</v>
      </c>
    </row>
    <row r="31" spans="1:21" x14ac:dyDescent="0.25">
      <c r="A31" s="114">
        <v>25</v>
      </c>
      <c r="B31" s="164">
        <v>227.1</v>
      </c>
      <c r="C31" s="164">
        <v>115.6</v>
      </c>
      <c r="D31" s="164">
        <v>78.5</v>
      </c>
      <c r="E31" s="164">
        <v>60</v>
      </c>
      <c r="F31" s="164">
        <v>48.8</v>
      </c>
      <c r="G31" s="164">
        <v>41.4</v>
      </c>
      <c r="H31" s="164">
        <v>36.1</v>
      </c>
      <c r="I31" s="164">
        <v>32.200000000000003</v>
      </c>
      <c r="J31" s="164">
        <v>29.1</v>
      </c>
      <c r="K31" s="164">
        <v>26.7</v>
      </c>
      <c r="L31" s="164">
        <v>24.7</v>
      </c>
      <c r="M31" s="164">
        <v>23</v>
      </c>
      <c r="N31" s="164">
        <v>21.6</v>
      </c>
      <c r="O31" s="164">
        <v>20.399999999999999</v>
      </c>
      <c r="P31" s="164">
        <v>19.399999999999999</v>
      </c>
      <c r="Q31" s="164">
        <v>18.5</v>
      </c>
      <c r="R31" s="164">
        <v>17.7</v>
      </c>
      <c r="S31" s="164">
        <v>17</v>
      </c>
      <c r="T31" s="164">
        <v>16.3</v>
      </c>
      <c r="U31" s="164">
        <v>15.8</v>
      </c>
    </row>
    <row r="32" spans="1:21" x14ac:dyDescent="0.25">
      <c r="A32" s="114">
        <v>26</v>
      </c>
      <c r="B32" s="164">
        <v>230.4</v>
      </c>
      <c r="C32" s="164">
        <v>117.3</v>
      </c>
      <c r="D32" s="164">
        <v>79.599999999999994</v>
      </c>
      <c r="E32" s="164">
        <v>60.8</v>
      </c>
      <c r="F32" s="164">
        <v>49.5</v>
      </c>
      <c r="G32" s="164">
        <v>42</v>
      </c>
      <c r="H32" s="164">
        <v>36.700000000000003</v>
      </c>
      <c r="I32" s="164">
        <v>32.700000000000003</v>
      </c>
      <c r="J32" s="164">
        <v>29.5</v>
      </c>
      <c r="K32" s="164">
        <v>27</v>
      </c>
      <c r="L32" s="164">
        <v>25</v>
      </c>
      <c r="M32" s="164">
        <v>23.3</v>
      </c>
      <c r="N32" s="164">
        <v>21.9</v>
      </c>
      <c r="O32" s="164">
        <v>20.7</v>
      </c>
      <c r="P32" s="164">
        <v>19.600000000000001</v>
      </c>
      <c r="Q32" s="164">
        <v>18.7</v>
      </c>
      <c r="R32" s="164">
        <v>17.899999999999999</v>
      </c>
      <c r="S32" s="164">
        <v>17.2</v>
      </c>
      <c r="T32" s="164">
        <v>16.600000000000001</v>
      </c>
      <c r="U32" s="164">
        <v>16</v>
      </c>
    </row>
    <row r="33" spans="1:21" x14ac:dyDescent="0.25">
      <c r="A33" s="114">
        <v>27</v>
      </c>
      <c r="B33" s="164">
        <v>233.7</v>
      </c>
      <c r="C33" s="164">
        <v>119</v>
      </c>
      <c r="D33" s="164">
        <v>80.8</v>
      </c>
      <c r="E33" s="164">
        <v>61.7</v>
      </c>
      <c r="F33" s="164">
        <v>50.3</v>
      </c>
      <c r="G33" s="164">
        <v>42.6</v>
      </c>
      <c r="H33" s="164">
        <v>37.200000000000003</v>
      </c>
      <c r="I33" s="164">
        <v>33.1</v>
      </c>
      <c r="J33" s="164">
        <v>30</v>
      </c>
      <c r="K33" s="164">
        <v>27.4</v>
      </c>
      <c r="L33" s="164">
        <v>25.4</v>
      </c>
      <c r="M33" s="164">
        <v>23.7</v>
      </c>
      <c r="N33" s="164">
        <v>22.2</v>
      </c>
      <c r="O33" s="164">
        <v>21</v>
      </c>
      <c r="P33" s="164">
        <v>19.899999999999999</v>
      </c>
      <c r="Q33" s="164">
        <v>19</v>
      </c>
      <c r="R33" s="164">
        <v>18.2</v>
      </c>
      <c r="S33" s="164">
        <v>17.5</v>
      </c>
      <c r="T33" s="164">
        <v>16.8</v>
      </c>
      <c r="U33" s="164">
        <v>16.2</v>
      </c>
    </row>
    <row r="34" spans="1:21" x14ac:dyDescent="0.25">
      <c r="A34" s="114">
        <v>28</v>
      </c>
      <c r="B34" s="164">
        <v>237.1</v>
      </c>
      <c r="C34" s="164">
        <v>120.7</v>
      </c>
      <c r="D34" s="164">
        <v>82</v>
      </c>
      <c r="E34" s="164">
        <v>62.6</v>
      </c>
      <c r="F34" s="164">
        <v>51</v>
      </c>
      <c r="G34" s="164">
        <v>43.3</v>
      </c>
      <c r="H34" s="164">
        <v>37.700000000000003</v>
      </c>
      <c r="I34" s="164">
        <v>33.6</v>
      </c>
      <c r="J34" s="164">
        <v>30.4</v>
      </c>
      <c r="K34" s="164">
        <v>27.8</v>
      </c>
      <c r="L34" s="164">
        <v>25.8</v>
      </c>
      <c r="M34" s="164">
        <v>24</v>
      </c>
      <c r="N34" s="164">
        <v>22.6</v>
      </c>
      <c r="O34" s="164">
        <v>21.3</v>
      </c>
      <c r="P34" s="164">
        <v>20.2</v>
      </c>
      <c r="Q34" s="164">
        <v>19.3</v>
      </c>
      <c r="R34" s="164">
        <v>18.5</v>
      </c>
      <c r="S34" s="164">
        <v>17.7</v>
      </c>
      <c r="T34" s="164">
        <v>17.100000000000001</v>
      </c>
      <c r="U34" s="164">
        <v>16.5</v>
      </c>
    </row>
    <row r="35" spans="1:21" x14ac:dyDescent="0.25">
      <c r="A35" s="114">
        <v>29</v>
      </c>
      <c r="B35" s="164">
        <v>240.5</v>
      </c>
      <c r="C35" s="164">
        <v>122.5</v>
      </c>
      <c r="D35" s="164">
        <v>83.2</v>
      </c>
      <c r="E35" s="164">
        <v>63.5</v>
      </c>
      <c r="F35" s="164">
        <v>51.7</v>
      </c>
      <c r="G35" s="164">
        <v>43.9</v>
      </c>
      <c r="H35" s="164">
        <v>38.299999999999997</v>
      </c>
      <c r="I35" s="164">
        <v>34.1</v>
      </c>
      <c r="J35" s="164">
        <v>30.8</v>
      </c>
      <c r="K35" s="164">
        <v>28.3</v>
      </c>
      <c r="L35" s="164">
        <v>26.1</v>
      </c>
      <c r="M35" s="164">
        <v>24.4</v>
      </c>
      <c r="N35" s="164">
        <v>22.9</v>
      </c>
      <c r="O35" s="164">
        <v>21.6</v>
      </c>
      <c r="P35" s="164">
        <v>20.5</v>
      </c>
      <c r="Q35" s="164">
        <v>19.600000000000001</v>
      </c>
      <c r="R35" s="164">
        <v>18.7</v>
      </c>
      <c r="S35" s="164">
        <v>18</v>
      </c>
      <c r="T35" s="164">
        <v>17.3</v>
      </c>
      <c r="U35" s="164">
        <v>16.7</v>
      </c>
    </row>
    <row r="36" spans="1:21" x14ac:dyDescent="0.25">
      <c r="A36" s="114">
        <v>30</v>
      </c>
      <c r="B36" s="164">
        <v>244</v>
      </c>
      <c r="C36" s="164">
        <v>124.3</v>
      </c>
      <c r="D36" s="164">
        <v>84.4</v>
      </c>
      <c r="E36" s="164">
        <v>64.400000000000006</v>
      </c>
      <c r="F36" s="164">
        <v>52.5</v>
      </c>
      <c r="G36" s="164">
        <v>44.5</v>
      </c>
      <c r="H36" s="164">
        <v>38.799999999999997</v>
      </c>
      <c r="I36" s="164">
        <v>34.6</v>
      </c>
      <c r="J36" s="164">
        <v>31.3</v>
      </c>
      <c r="K36" s="164">
        <v>28.7</v>
      </c>
      <c r="L36" s="164">
        <v>26.5</v>
      </c>
      <c r="M36" s="164">
        <v>24.7</v>
      </c>
      <c r="N36" s="164">
        <v>23.2</v>
      </c>
      <c r="O36" s="164">
        <v>21.9</v>
      </c>
      <c r="P36" s="164">
        <v>20.8</v>
      </c>
      <c r="Q36" s="164">
        <v>19.899999999999999</v>
      </c>
      <c r="R36" s="164">
        <v>19</v>
      </c>
      <c r="S36" s="164">
        <v>18.3</v>
      </c>
      <c r="T36" s="164">
        <v>17.600000000000001</v>
      </c>
      <c r="U36" s="164">
        <v>17</v>
      </c>
    </row>
    <row r="37" spans="1:21" x14ac:dyDescent="0.25">
      <c r="A37" s="114">
        <v>31</v>
      </c>
      <c r="B37" s="164">
        <v>247.5</v>
      </c>
      <c r="C37" s="164">
        <v>126</v>
      </c>
      <c r="D37" s="164">
        <v>85.6</v>
      </c>
      <c r="E37" s="164">
        <v>65.400000000000006</v>
      </c>
      <c r="F37" s="164">
        <v>53.2</v>
      </c>
      <c r="G37" s="164">
        <v>45.2</v>
      </c>
      <c r="H37" s="164">
        <v>39.4</v>
      </c>
      <c r="I37" s="164">
        <v>35.1</v>
      </c>
      <c r="J37" s="164">
        <v>31.7</v>
      </c>
      <c r="K37" s="164">
        <v>29.1</v>
      </c>
      <c r="L37" s="164">
        <v>26.9</v>
      </c>
      <c r="M37" s="164">
        <v>25.1</v>
      </c>
      <c r="N37" s="164">
        <v>23.6</v>
      </c>
      <c r="O37" s="164">
        <v>22.3</v>
      </c>
      <c r="P37" s="164">
        <v>21.1</v>
      </c>
      <c r="Q37" s="164">
        <v>20.100000000000001</v>
      </c>
      <c r="R37" s="164">
        <v>19.3</v>
      </c>
      <c r="S37" s="164">
        <v>18.5</v>
      </c>
      <c r="T37" s="164">
        <v>17.8</v>
      </c>
      <c r="U37" s="164">
        <v>17.2</v>
      </c>
    </row>
    <row r="38" spans="1:21" x14ac:dyDescent="0.25">
      <c r="A38" s="114">
        <v>32</v>
      </c>
      <c r="B38" s="164">
        <v>251</v>
      </c>
      <c r="C38" s="164">
        <v>127.8</v>
      </c>
      <c r="D38" s="164">
        <v>86.8</v>
      </c>
      <c r="E38" s="164">
        <v>66.3</v>
      </c>
      <c r="F38" s="164">
        <v>54</v>
      </c>
      <c r="G38" s="164">
        <v>45.8</v>
      </c>
      <c r="H38" s="164">
        <v>40</v>
      </c>
      <c r="I38" s="164">
        <v>35.6</v>
      </c>
      <c r="J38" s="164">
        <v>32.200000000000003</v>
      </c>
      <c r="K38" s="164">
        <v>29.5</v>
      </c>
      <c r="L38" s="164">
        <v>27.3</v>
      </c>
      <c r="M38" s="164">
        <v>25.5</v>
      </c>
      <c r="N38" s="164">
        <v>23.9</v>
      </c>
      <c r="O38" s="164">
        <v>22.6</v>
      </c>
      <c r="P38" s="164">
        <v>21.4</v>
      </c>
      <c r="Q38" s="164">
        <v>20.399999999999999</v>
      </c>
      <c r="R38" s="164">
        <v>19.600000000000001</v>
      </c>
      <c r="S38" s="164">
        <v>18.8</v>
      </c>
      <c r="T38" s="164">
        <v>18.100000000000001</v>
      </c>
      <c r="U38" s="164">
        <v>17.5</v>
      </c>
    </row>
    <row r="39" spans="1:21" x14ac:dyDescent="0.25">
      <c r="A39" s="114">
        <v>33</v>
      </c>
      <c r="B39" s="164">
        <v>254.6</v>
      </c>
      <c r="C39" s="164">
        <v>129.69999999999999</v>
      </c>
      <c r="D39" s="164">
        <v>88</v>
      </c>
      <c r="E39" s="164">
        <v>67.2</v>
      </c>
      <c r="F39" s="164">
        <v>54.8</v>
      </c>
      <c r="G39" s="164">
        <v>46.5</v>
      </c>
      <c r="H39" s="164">
        <v>40.5</v>
      </c>
      <c r="I39" s="164">
        <v>36.1</v>
      </c>
      <c r="J39" s="164">
        <v>32.700000000000003</v>
      </c>
      <c r="K39" s="164">
        <v>29.9</v>
      </c>
      <c r="L39" s="164">
        <v>27.7</v>
      </c>
      <c r="M39" s="164">
        <v>25.8</v>
      </c>
      <c r="N39" s="164">
        <v>24.3</v>
      </c>
      <c r="O39" s="164">
        <v>22.9</v>
      </c>
      <c r="P39" s="164">
        <v>21.8</v>
      </c>
      <c r="Q39" s="164">
        <v>20.7</v>
      </c>
      <c r="R39" s="164">
        <v>19.899999999999999</v>
      </c>
      <c r="S39" s="164">
        <v>19.100000000000001</v>
      </c>
      <c r="T39" s="164">
        <v>18.399999999999999</v>
      </c>
      <c r="U39" s="164">
        <v>17.8</v>
      </c>
    </row>
    <row r="40" spans="1:21" x14ac:dyDescent="0.25">
      <c r="A40" s="114">
        <v>34</v>
      </c>
      <c r="B40" s="164">
        <v>258.3</v>
      </c>
      <c r="C40" s="164">
        <v>131.5</v>
      </c>
      <c r="D40" s="164">
        <v>89.3</v>
      </c>
      <c r="E40" s="164">
        <v>68.2</v>
      </c>
      <c r="F40" s="164">
        <v>55.6</v>
      </c>
      <c r="G40" s="164">
        <v>47.1</v>
      </c>
      <c r="H40" s="164">
        <v>41.1</v>
      </c>
      <c r="I40" s="164">
        <v>36.6</v>
      </c>
      <c r="J40" s="164">
        <v>33.1</v>
      </c>
      <c r="K40" s="164">
        <v>30.4</v>
      </c>
      <c r="L40" s="164">
        <v>28.1</v>
      </c>
      <c r="M40" s="164">
        <v>26.2</v>
      </c>
      <c r="N40" s="164">
        <v>24.6</v>
      </c>
      <c r="O40" s="164">
        <v>23.2</v>
      </c>
      <c r="P40" s="164">
        <v>22.1</v>
      </c>
      <c r="Q40" s="164">
        <v>21.1</v>
      </c>
      <c r="R40" s="164">
        <v>20.2</v>
      </c>
      <c r="S40" s="164">
        <v>19.399999999999999</v>
      </c>
      <c r="T40" s="164">
        <v>18.7</v>
      </c>
      <c r="U40" s="164">
        <v>18</v>
      </c>
    </row>
    <row r="41" spans="1:21" x14ac:dyDescent="0.25">
      <c r="A41" s="114">
        <v>35</v>
      </c>
      <c r="B41" s="164">
        <v>261.89999999999998</v>
      </c>
      <c r="C41" s="164">
        <v>133.4</v>
      </c>
      <c r="D41" s="164">
        <v>90.6</v>
      </c>
      <c r="E41" s="164">
        <v>69.2</v>
      </c>
      <c r="F41" s="164">
        <v>56.3</v>
      </c>
      <c r="G41" s="164">
        <v>47.8</v>
      </c>
      <c r="H41" s="164">
        <v>41.7</v>
      </c>
      <c r="I41" s="164">
        <v>37.200000000000003</v>
      </c>
      <c r="J41" s="164">
        <v>33.6</v>
      </c>
      <c r="K41" s="164">
        <v>30.8</v>
      </c>
      <c r="L41" s="164">
        <v>28.5</v>
      </c>
      <c r="M41" s="164">
        <v>26.6</v>
      </c>
      <c r="N41" s="164">
        <v>25</v>
      </c>
      <c r="O41" s="164">
        <v>23.6</v>
      </c>
      <c r="P41" s="164">
        <v>22.4</v>
      </c>
      <c r="Q41" s="164">
        <v>21.4</v>
      </c>
      <c r="R41" s="164">
        <v>20.5</v>
      </c>
      <c r="S41" s="164">
        <v>19.7</v>
      </c>
      <c r="T41" s="164">
        <v>18.899999999999999</v>
      </c>
      <c r="U41" s="164">
        <v>18.3</v>
      </c>
    </row>
    <row r="42" spans="1:21" x14ac:dyDescent="0.25">
      <c r="A42" s="114">
        <v>36</v>
      </c>
      <c r="B42" s="164">
        <v>265.60000000000002</v>
      </c>
      <c r="C42" s="164">
        <v>135.30000000000001</v>
      </c>
      <c r="D42" s="164">
        <v>91.9</v>
      </c>
      <c r="E42" s="164">
        <v>70.2</v>
      </c>
      <c r="F42" s="164">
        <v>57.2</v>
      </c>
      <c r="G42" s="164">
        <v>48.5</v>
      </c>
      <c r="H42" s="164">
        <v>42.3</v>
      </c>
      <c r="I42" s="164">
        <v>37.700000000000003</v>
      </c>
      <c r="J42" s="164">
        <v>34.1</v>
      </c>
      <c r="K42" s="164">
        <v>31.2</v>
      </c>
      <c r="L42" s="164">
        <v>28.9</v>
      </c>
      <c r="M42" s="164">
        <v>27</v>
      </c>
      <c r="N42" s="164">
        <v>25.3</v>
      </c>
      <c r="O42" s="164">
        <v>23.9</v>
      </c>
      <c r="P42" s="164">
        <v>22.7</v>
      </c>
      <c r="Q42" s="164">
        <v>21.7</v>
      </c>
      <c r="R42" s="164">
        <v>20.8</v>
      </c>
      <c r="S42" s="164">
        <v>20</v>
      </c>
      <c r="T42" s="164">
        <v>19.2</v>
      </c>
      <c r="U42" s="164">
        <v>18.600000000000001</v>
      </c>
    </row>
    <row r="43" spans="1:21" x14ac:dyDescent="0.25">
      <c r="A43" s="114">
        <v>37</v>
      </c>
      <c r="B43" s="164">
        <v>269.39999999999998</v>
      </c>
      <c r="C43" s="164">
        <v>137.19999999999999</v>
      </c>
      <c r="D43" s="164">
        <v>93.2</v>
      </c>
      <c r="E43" s="164">
        <v>71.2</v>
      </c>
      <c r="F43" s="164">
        <v>58</v>
      </c>
      <c r="G43" s="164">
        <v>49.2</v>
      </c>
      <c r="H43" s="164">
        <v>42.9</v>
      </c>
      <c r="I43" s="164">
        <v>38.200000000000003</v>
      </c>
      <c r="J43" s="164">
        <v>34.6</v>
      </c>
      <c r="K43" s="164">
        <v>31.7</v>
      </c>
      <c r="L43" s="164">
        <v>29.3</v>
      </c>
      <c r="M43" s="164">
        <v>27.4</v>
      </c>
      <c r="N43" s="164">
        <v>25.7</v>
      </c>
      <c r="O43" s="164">
        <v>24.3</v>
      </c>
      <c r="P43" s="164">
        <v>23.1</v>
      </c>
      <c r="Q43" s="164">
        <v>22</v>
      </c>
      <c r="R43" s="164">
        <v>21.1</v>
      </c>
      <c r="S43" s="164">
        <v>20.3</v>
      </c>
      <c r="T43" s="164">
        <v>19.5</v>
      </c>
      <c r="U43" s="164">
        <v>18.899999999999999</v>
      </c>
    </row>
    <row r="44" spans="1:21" x14ac:dyDescent="0.25">
      <c r="A44" s="114">
        <v>38</v>
      </c>
      <c r="B44" s="164">
        <v>273.2</v>
      </c>
      <c r="C44" s="164">
        <v>139.1</v>
      </c>
      <c r="D44" s="164">
        <v>94.5</v>
      </c>
      <c r="E44" s="164">
        <v>72.2</v>
      </c>
      <c r="F44" s="164">
        <v>58.8</v>
      </c>
      <c r="G44" s="164">
        <v>49.9</v>
      </c>
      <c r="H44" s="164">
        <v>43.5</v>
      </c>
      <c r="I44" s="164">
        <v>38.799999999999997</v>
      </c>
      <c r="J44" s="164">
        <v>35.1</v>
      </c>
      <c r="K44" s="164">
        <v>32.200000000000003</v>
      </c>
      <c r="L44" s="164">
        <v>29.8</v>
      </c>
      <c r="M44" s="164">
        <v>27.8</v>
      </c>
      <c r="N44" s="164">
        <v>26.1</v>
      </c>
      <c r="O44" s="164">
        <v>24.7</v>
      </c>
      <c r="P44" s="164">
        <v>23.4</v>
      </c>
      <c r="Q44" s="164">
        <v>22.3</v>
      </c>
      <c r="R44" s="164">
        <v>21.4</v>
      </c>
      <c r="S44" s="164">
        <v>20.6</v>
      </c>
      <c r="T44" s="164">
        <v>19.8</v>
      </c>
      <c r="U44" s="164">
        <v>19.2</v>
      </c>
    </row>
    <row r="45" spans="1:21" x14ac:dyDescent="0.25">
      <c r="A45" s="114">
        <v>39</v>
      </c>
      <c r="B45" s="164">
        <v>277</v>
      </c>
      <c r="C45" s="164">
        <v>141.1</v>
      </c>
      <c r="D45" s="164">
        <v>95.8</v>
      </c>
      <c r="E45" s="164">
        <v>73.2</v>
      </c>
      <c r="F45" s="164">
        <v>59.6</v>
      </c>
      <c r="G45" s="164">
        <v>50.6</v>
      </c>
      <c r="H45" s="164">
        <v>44.2</v>
      </c>
      <c r="I45" s="164">
        <v>39.299999999999997</v>
      </c>
      <c r="J45" s="164">
        <v>35.6</v>
      </c>
      <c r="K45" s="164">
        <v>32.6</v>
      </c>
      <c r="L45" s="164">
        <v>30.2</v>
      </c>
      <c r="M45" s="164">
        <v>28.2</v>
      </c>
      <c r="N45" s="164">
        <v>26.5</v>
      </c>
      <c r="O45" s="164">
        <v>25</v>
      </c>
      <c r="P45" s="164">
        <v>23.8</v>
      </c>
      <c r="Q45" s="164">
        <v>22.7</v>
      </c>
      <c r="R45" s="164">
        <v>21.7</v>
      </c>
      <c r="S45" s="164">
        <v>20.9</v>
      </c>
      <c r="T45" s="164">
        <v>20.100000000000001</v>
      </c>
      <c r="U45" s="164">
        <v>19.5</v>
      </c>
    </row>
    <row r="46" spans="1:21" x14ac:dyDescent="0.25">
      <c r="A46" s="114">
        <v>40</v>
      </c>
      <c r="B46" s="164">
        <v>280.89999999999998</v>
      </c>
      <c r="C46" s="164">
        <v>143.1</v>
      </c>
      <c r="D46" s="164">
        <v>97.2</v>
      </c>
      <c r="E46" s="164">
        <v>74.2</v>
      </c>
      <c r="F46" s="164">
        <v>60.5</v>
      </c>
      <c r="G46" s="164">
        <v>51.3</v>
      </c>
      <c r="H46" s="164">
        <v>44.8</v>
      </c>
      <c r="I46" s="164">
        <v>39.9</v>
      </c>
      <c r="J46" s="164">
        <v>36.1</v>
      </c>
      <c r="K46" s="164">
        <v>33.1</v>
      </c>
      <c r="L46" s="164">
        <v>30.6</v>
      </c>
      <c r="M46" s="164">
        <v>28.6</v>
      </c>
      <c r="N46" s="164">
        <v>26.9</v>
      </c>
      <c r="O46" s="164">
        <v>25.4</v>
      </c>
      <c r="P46" s="164">
        <v>24.1</v>
      </c>
      <c r="Q46" s="164">
        <v>23</v>
      </c>
      <c r="R46" s="164">
        <v>22.1</v>
      </c>
      <c r="S46" s="164">
        <v>21.2</v>
      </c>
      <c r="T46" s="164">
        <v>20.5</v>
      </c>
      <c r="U46" s="164">
        <v>19.8</v>
      </c>
    </row>
    <row r="47" spans="1:21" x14ac:dyDescent="0.25">
      <c r="A47" s="114">
        <v>41</v>
      </c>
      <c r="B47" s="164">
        <v>284.8</v>
      </c>
      <c r="C47" s="164">
        <v>145.1</v>
      </c>
      <c r="D47" s="164">
        <v>98.5</v>
      </c>
      <c r="E47" s="164">
        <v>75.3</v>
      </c>
      <c r="F47" s="164">
        <v>61.3</v>
      </c>
      <c r="G47" s="164">
        <v>52.1</v>
      </c>
      <c r="H47" s="164">
        <v>45.4</v>
      </c>
      <c r="I47" s="164">
        <v>40.5</v>
      </c>
      <c r="J47" s="164">
        <v>36.700000000000003</v>
      </c>
      <c r="K47" s="164">
        <v>33.6</v>
      </c>
      <c r="L47" s="164">
        <v>31.1</v>
      </c>
      <c r="M47" s="164">
        <v>29</v>
      </c>
      <c r="N47" s="164">
        <v>27.3</v>
      </c>
      <c r="O47" s="164">
        <v>25.8</v>
      </c>
      <c r="P47" s="164">
        <v>24.5</v>
      </c>
      <c r="Q47" s="164">
        <v>23.4</v>
      </c>
      <c r="R47" s="164">
        <v>22.4</v>
      </c>
      <c r="S47" s="164">
        <v>21.6</v>
      </c>
      <c r="T47" s="164">
        <v>20.8</v>
      </c>
      <c r="U47" s="164">
        <v>20.100000000000001</v>
      </c>
    </row>
    <row r="48" spans="1:21" x14ac:dyDescent="0.25">
      <c r="A48" s="114">
        <v>42</v>
      </c>
      <c r="B48" s="164">
        <v>288.8</v>
      </c>
      <c r="C48" s="164">
        <v>147.1</v>
      </c>
      <c r="D48" s="164">
        <v>99.9</v>
      </c>
      <c r="E48" s="164">
        <v>76.3</v>
      </c>
      <c r="F48" s="164">
        <v>62.2</v>
      </c>
      <c r="G48" s="164">
        <v>52.8</v>
      </c>
      <c r="H48" s="164">
        <v>46.1</v>
      </c>
      <c r="I48" s="164">
        <v>41.1</v>
      </c>
      <c r="J48" s="164">
        <v>37.200000000000003</v>
      </c>
      <c r="K48" s="164">
        <v>34.1</v>
      </c>
      <c r="L48" s="164">
        <v>31.6</v>
      </c>
      <c r="M48" s="164">
        <v>29.5</v>
      </c>
      <c r="N48" s="164">
        <v>27.7</v>
      </c>
      <c r="O48" s="164">
        <v>26.2</v>
      </c>
      <c r="P48" s="164">
        <v>24.9</v>
      </c>
      <c r="Q48" s="164">
        <v>23.8</v>
      </c>
      <c r="R48" s="164">
        <v>22.8</v>
      </c>
      <c r="S48" s="164">
        <v>21.9</v>
      </c>
      <c r="T48" s="164">
        <v>21.1</v>
      </c>
      <c r="U48" s="164">
        <v>20.399999999999999</v>
      </c>
    </row>
    <row r="49" spans="1:21" x14ac:dyDescent="0.25">
      <c r="A49" s="114">
        <v>43</v>
      </c>
      <c r="B49" s="164">
        <v>292.8</v>
      </c>
      <c r="C49" s="164">
        <v>149.19999999999999</v>
      </c>
      <c r="D49" s="164">
        <v>101.3</v>
      </c>
      <c r="E49" s="164">
        <v>77.400000000000006</v>
      </c>
      <c r="F49" s="164">
        <v>63.1</v>
      </c>
      <c r="G49" s="164">
        <v>53.6</v>
      </c>
      <c r="H49" s="164">
        <v>46.8</v>
      </c>
      <c r="I49" s="164">
        <v>41.7</v>
      </c>
      <c r="J49" s="164">
        <v>37.700000000000003</v>
      </c>
      <c r="K49" s="164">
        <v>34.6</v>
      </c>
      <c r="L49" s="164">
        <v>32</v>
      </c>
      <c r="M49" s="164">
        <v>29.9</v>
      </c>
      <c r="N49" s="164">
        <v>28.1</v>
      </c>
      <c r="O49" s="164">
        <v>26.6</v>
      </c>
      <c r="P49" s="164">
        <v>25.3</v>
      </c>
      <c r="Q49" s="164">
        <v>24.2</v>
      </c>
      <c r="R49" s="164">
        <v>23.2</v>
      </c>
      <c r="S49" s="164">
        <v>22.3</v>
      </c>
      <c r="T49" s="164">
        <v>21.5</v>
      </c>
      <c r="U49" s="164">
        <v>20.8</v>
      </c>
    </row>
    <row r="50" spans="1:21" x14ac:dyDescent="0.25">
      <c r="A50" s="114">
        <v>44</v>
      </c>
      <c r="B50" s="164">
        <v>296.89999999999998</v>
      </c>
      <c r="C50" s="164">
        <v>151.30000000000001</v>
      </c>
      <c r="D50" s="164">
        <v>102.7</v>
      </c>
      <c r="E50" s="164">
        <v>78.5</v>
      </c>
      <c r="F50" s="164">
        <v>64</v>
      </c>
      <c r="G50" s="164">
        <v>54.3</v>
      </c>
      <c r="H50" s="164">
        <v>47.5</v>
      </c>
      <c r="I50" s="164">
        <v>42.3</v>
      </c>
      <c r="J50" s="164">
        <v>38.299999999999997</v>
      </c>
      <c r="K50" s="164">
        <v>35.1</v>
      </c>
      <c r="L50" s="164">
        <v>32.5</v>
      </c>
      <c r="M50" s="164">
        <v>30.4</v>
      </c>
      <c r="N50" s="164">
        <v>28.6</v>
      </c>
      <c r="O50" s="164">
        <v>27</v>
      </c>
      <c r="P50" s="164">
        <v>25.7</v>
      </c>
      <c r="Q50" s="164">
        <v>24.5</v>
      </c>
      <c r="R50" s="164">
        <v>23.5</v>
      </c>
      <c r="S50" s="164">
        <v>22.6</v>
      </c>
      <c r="T50" s="164">
        <v>21.8</v>
      </c>
      <c r="U50" s="164">
        <v>21.1</v>
      </c>
    </row>
    <row r="51" spans="1:21" x14ac:dyDescent="0.25">
      <c r="A51" s="114">
        <v>45</v>
      </c>
      <c r="B51" s="164">
        <v>300.89999999999998</v>
      </c>
      <c r="C51" s="164">
        <v>153.30000000000001</v>
      </c>
      <c r="D51" s="164">
        <v>104.2</v>
      </c>
      <c r="E51" s="164">
        <v>79.599999999999994</v>
      </c>
      <c r="F51" s="164">
        <v>64.900000000000006</v>
      </c>
      <c r="G51" s="164">
        <v>55.1</v>
      </c>
      <c r="H51" s="164">
        <v>48.1</v>
      </c>
      <c r="I51" s="164">
        <v>42.9</v>
      </c>
      <c r="J51" s="164">
        <v>38.9</v>
      </c>
      <c r="K51" s="164">
        <v>35.700000000000003</v>
      </c>
      <c r="L51" s="164">
        <v>33</v>
      </c>
      <c r="M51" s="164">
        <v>30.8</v>
      </c>
      <c r="N51" s="164">
        <v>29</v>
      </c>
      <c r="O51" s="164">
        <v>27.5</v>
      </c>
      <c r="P51" s="164">
        <v>26.1</v>
      </c>
      <c r="Q51" s="164">
        <v>24.9</v>
      </c>
      <c r="R51" s="164">
        <v>23.9</v>
      </c>
      <c r="S51" s="164">
        <v>23</v>
      </c>
      <c r="T51" s="164">
        <v>22.2</v>
      </c>
      <c r="U51" s="164">
        <v>21.5</v>
      </c>
    </row>
    <row r="52" spans="1:21" x14ac:dyDescent="0.25">
      <c r="A52" s="114">
        <v>46</v>
      </c>
      <c r="B52" s="164">
        <v>305</v>
      </c>
      <c r="C52" s="164">
        <v>155.5</v>
      </c>
      <c r="D52" s="164">
        <v>105.6</v>
      </c>
      <c r="E52" s="164">
        <v>80.7</v>
      </c>
      <c r="F52" s="164">
        <v>65.8</v>
      </c>
      <c r="G52" s="164">
        <v>55.9</v>
      </c>
      <c r="H52" s="164">
        <v>48.8</v>
      </c>
      <c r="I52" s="164">
        <v>43.6</v>
      </c>
      <c r="J52" s="164">
        <v>39.5</v>
      </c>
      <c r="K52" s="164">
        <v>36.200000000000003</v>
      </c>
      <c r="L52" s="164">
        <v>33.5</v>
      </c>
      <c r="M52" s="164">
        <v>31.3</v>
      </c>
      <c r="N52" s="164">
        <v>29.5</v>
      </c>
      <c r="O52" s="164">
        <v>27.9</v>
      </c>
      <c r="P52" s="164">
        <v>26.5</v>
      </c>
      <c r="Q52" s="164">
        <v>25.3</v>
      </c>
      <c r="R52" s="164">
        <v>24.3</v>
      </c>
      <c r="S52" s="164">
        <v>23.4</v>
      </c>
      <c r="T52" s="164">
        <v>22.6</v>
      </c>
      <c r="U52" s="164">
        <v>21.9</v>
      </c>
    </row>
    <row r="53" spans="1:21" x14ac:dyDescent="0.25">
      <c r="A53" s="114">
        <v>47</v>
      </c>
      <c r="B53" s="164">
        <v>309.2</v>
      </c>
      <c r="C53" s="164">
        <v>157.6</v>
      </c>
      <c r="D53" s="164">
        <v>107.1</v>
      </c>
      <c r="E53" s="164">
        <v>81.900000000000006</v>
      </c>
      <c r="F53" s="164">
        <v>66.8</v>
      </c>
      <c r="G53" s="164">
        <v>56.7</v>
      </c>
      <c r="H53" s="164">
        <v>49.6</v>
      </c>
      <c r="I53" s="164">
        <v>44.2</v>
      </c>
      <c r="J53" s="164">
        <v>40.1</v>
      </c>
      <c r="K53" s="164">
        <v>36.700000000000003</v>
      </c>
      <c r="L53" s="164">
        <v>34.1</v>
      </c>
      <c r="M53" s="164">
        <v>31.8</v>
      </c>
      <c r="N53" s="164">
        <v>29.9</v>
      </c>
      <c r="O53" s="164">
        <v>28.3</v>
      </c>
      <c r="P53" s="164">
        <v>27</v>
      </c>
      <c r="Q53" s="164">
        <v>25.8</v>
      </c>
      <c r="R53" s="164">
        <v>24.7</v>
      </c>
      <c r="S53" s="164">
        <v>23.8</v>
      </c>
      <c r="T53" s="164">
        <v>23</v>
      </c>
      <c r="U53" s="164">
        <v>22.2</v>
      </c>
    </row>
    <row r="54" spans="1:21" x14ac:dyDescent="0.25">
      <c r="A54" s="114">
        <v>48</v>
      </c>
      <c r="B54" s="164">
        <v>313.3</v>
      </c>
      <c r="C54" s="164">
        <v>159.69999999999999</v>
      </c>
      <c r="D54" s="164">
        <v>108.6</v>
      </c>
      <c r="E54" s="164">
        <v>83</v>
      </c>
      <c r="F54" s="164">
        <v>67.7</v>
      </c>
      <c r="G54" s="164">
        <v>57.5</v>
      </c>
      <c r="H54" s="164">
        <v>50.3</v>
      </c>
      <c r="I54" s="164">
        <v>44.9</v>
      </c>
      <c r="J54" s="164">
        <v>40.700000000000003</v>
      </c>
      <c r="K54" s="164">
        <v>37.299999999999997</v>
      </c>
      <c r="L54" s="164">
        <v>34.6</v>
      </c>
      <c r="M54" s="164">
        <v>32.299999999999997</v>
      </c>
      <c r="N54" s="164">
        <v>30.4</v>
      </c>
      <c r="O54" s="164">
        <v>28.8</v>
      </c>
      <c r="P54" s="164">
        <v>27.4</v>
      </c>
      <c r="Q54" s="164">
        <v>26.2</v>
      </c>
      <c r="R54" s="164">
        <v>25.1</v>
      </c>
      <c r="S54" s="164">
        <v>24.2</v>
      </c>
      <c r="T54" s="164">
        <v>23.3</v>
      </c>
      <c r="U54" s="164"/>
    </row>
    <row r="55" spans="1:21" x14ac:dyDescent="0.25">
      <c r="A55" s="114">
        <v>49</v>
      </c>
      <c r="B55" s="164">
        <v>317.5</v>
      </c>
      <c r="C55" s="164">
        <v>161.9</v>
      </c>
      <c r="D55" s="164">
        <v>110.1</v>
      </c>
      <c r="E55" s="164">
        <v>84.2</v>
      </c>
      <c r="F55" s="164">
        <v>68.7</v>
      </c>
      <c r="G55" s="164">
        <v>58.4</v>
      </c>
      <c r="H55" s="164">
        <v>51</v>
      </c>
      <c r="I55" s="164">
        <v>45.5</v>
      </c>
      <c r="J55" s="164">
        <v>41.3</v>
      </c>
      <c r="K55" s="164">
        <v>37.9</v>
      </c>
      <c r="L55" s="164">
        <v>35.1</v>
      </c>
      <c r="M55" s="164">
        <v>32.799999999999997</v>
      </c>
      <c r="N55" s="164">
        <v>30.9</v>
      </c>
      <c r="O55" s="164">
        <v>29.2</v>
      </c>
      <c r="P55" s="164">
        <v>27.8</v>
      </c>
      <c r="Q55" s="164">
        <v>26.6</v>
      </c>
      <c r="R55" s="164">
        <v>25.5</v>
      </c>
      <c r="S55" s="164">
        <v>24.6</v>
      </c>
      <c r="T55" s="164"/>
      <c r="U55" s="164"/>
    </row>
    <row r="56" spans="1:21" x14ac:dyDescent="0.25">
      <c r="A56" s="114">
        <v>50</v>
      </c>
      <c r="B56" s="164">
        <v>321.7</v>
      </c>
      <c r="C56" s="164">
        <v>164.1</v>
      </c>
      <c r="D56" s="164">
        <v>111.6</v>
      </c>
      <c r="E56" s="164">
        <v>85.3</v>
      </c>
      <c r="F56" s="164">
        <v>69.599999999999994</v>
      </c>
      <c r="G56" s="164">
        <v>59.2</v>
      </c>
      <c r="H56" s="164">
        <v>51.8</v>
      </c>
      <c r="I56" s="164">
        <v>46.2</v>
      </c>
      <c r="J56" s="164">
        <v>41.9</v>
      </c>
      <c r="K56" s="164">
        <v>38.4</v>
      </c>
      <c r="L56" s="164">
        <v>35.6</v>
      </c>
      <c r="M56" s="164">
        <v>33.299999999999997</v>
      </c>
      <c r="N56" s="164">
        <v>31.4</v>
      </c>
      <c r="O56" s="164">
        <v>29.7</v>
      </c>
      <c r="P56" s="164">
        <v>28.3</v>
      </c>
      <c r="Q56" s="164">
        <v>27</v>
      </c>
      <c r="R56" s="164">
        <v>25.9</v>
      </c>
      <c r="S56" s="164"/>
      <c r="T56" s="164"/>
      <c r="U56" s="164"/>
    </row>
    <row r="57" spans="1:21" x14ac:dyDescent="0.25">
      <c r="A57" s="114">
        <v>51</v>
      </c>
      <c r="B57" s="164">
        <v>325.89999999999998</v>
      </c>
      <c r="C57" s="164">
        <v>166.2</v>
      </c>
      <c r="D57" s="164">
        <v>113.1</v>
      </c>
      <c r="E57" s="164">
        <v>86.5</v>
      </c>
      <c r="F57" s="164">
        <v>70.599999999999994</v>
      </c>
      <c r="G57" s="164">
        <v>60</v>
      </c>
      <c r="H57" s="164">
        <v>52.5</v>
      </c>
      <c r="I57" s="164">
        <v>46.9</v>
      </c>
      <c r="J57" s="164">
        <v>42.5</v>
      </c>
      <c r="K57" s="164">
        <v>39</v>
      </c>
      <c r="L57" s="164">
        <v>36.200000000000003</v>
      </c>
      <c r="M57" s="164">
        <v>33.799999999999997</v>
      </c>
      <c r="N57" s="164">
        <v>31.9</v>
      </c>
      <c r="O57" s="164">
        <v>30.2</v>
      </c>
      <c r="P57" s="164">
        <v>28.7</v>
      </c>
      <c r="Q57" s="164">
        <v>27.5</v>
      </c>
      <c r="R57" s="164"/>
      <c r="S57" s="164"/>
      <c r="T57" s="164"/>
      <c r="U57" s="164"/>
    </row>
    <row r="58" spans="1:21" x14ac:dyDescent="0.25">
      <c r="A58" s="114">
        <v>52</v>
      </c>
      <c r="B58" s="164">
        <v>330.1</v>
      </c>
      <c r="C58" s="164">
        <v>168.4</v>
      </c>
      <c r="D58" s="164">
        <v>114.6</v>
      </c>
      <c r="E58" s="164">
        <v>87.7</v>
      </c>
      <c r="F58" s="164">
        <v>71.599999999999994</v>
      </c>
      <c r="G58" s="164">
        <v>60.9</v>
      </c>
      <c r="H58" s="164">
        <v>53.2</v>
      </c>
      <c r="I58" s="164">
        <v>47.5</v>
      </c>
      <c r="J58" s="164">
        <v>43.1</v>
      </c>
      <c r="K58" s="164">
        <v>39.6</v>
      </c>
      <c r="L58" s="164">
        <v>36.700000000000003</v>
      </c>
      <c r="M58" s="164">
        <v>34.4</v>
      </c>
      <c r="N58" s="164">
        <v>32.4</v>
      </c>
      <c r="O58" s="164">
        <v>30.7</v>
      </c>
      <c r="P58" s="164">
        <v>29.2</v>
      </c>
      <c r="Q58" s="164"/>
      <c r="R58" s="164"/>
      <c r="S58" s="164"/>
      <c r="T58" s="164"/>
      <c r="U58" s="164"/>
    </row>
    <row r="59" spans="1:21" x14ac:dyDescent="0.25">
      <c r="A59" s="114">
        <v>53</v>
      </c>
      <c r="B59" s="164">
        <v>334.4</v>
      </c>
      <c r="C59" s="164">
        <v>170.6</v>
      </c>
      <c r="D59" s="164">
        <v>116.1</v>
      </c>
      <c r="E59" s="164">
        <v>88.9</v>
      </c>
      <c r="F59" s="164">
        <v>72.599999999999994</v>
      </c>
      <c r="G59" s="164">
        <v>61.7</v>
      </c>
      <c r="H59" s="164">
        <v>54</v>
      </c>
      <c r="I59" s="164">
        <v>48.2</v>
      </c>
      <c r="J59" s="164">
        <v>43.8</v>
      </c>
      <c r="K59" s="164">
        <v>40.200000000000003</v>
      </c>
      <c r="L59" s="164">
        <v>37.299999999999997</v>
      </c>
      <c r="M59" s="164">
        <v>34.9</v>
      </c>
      <c r="N59" s="164">
        <v>32.9</v>
      </c>
      <c r="O59" s="164">
        <v>31.2</v>
      </c>
      <c r="P59" s="164"/>
      <c r="Q59" s="164"/>
      <c r="R59" s="164"/>
      <c r="S59" s="164"/>
      <c r="T59" s="164"/>
      <c r="U59" s="164"/>
    </row>
    <row r="60" spans="1:21" x14ac:dyDescent="0.25">
      <c r="A60" s="114">
        <v>54</v>
      </c>
      <c r="B60" s="164">
        <v>338.7</v>
      </c>
      <c r="C60" s="164">
        <v>172.9</v>
      </c>
      <c r="D60" s="164">
        <v>117.7</v>
      </c>
      <c r="E60" s="164">
        <v>90.1</v>
      </c>
      <c r="F60" s="164">
        <v>73.599999999999994</v>
      </c>
      <c r="G60" s="164">
        <v>62.6</v>
      </c>
      <c r="H60" s="164">
        <v>54.8</v>
      </c>
      <c r="I60" s="164">
        <v>48.9</v>
      </c>
      <c r="J60" s="164">
        <v>44.4</v>
      </c>
      <c r="K60" s="164">
        <v>40.799999999999997</v>
      </c>
      <c r="L60" s="164">
        <v>37.9</v>
      </c>
      <c r="M60" s="164">
        <v>35.4</v>
      </c>
      <c r="N60" s="164">
        <v>33.4</v>
      </c>
      <c r="O60" s="164"/>
      <c r="P60" s="164"/>
      <c r="Q60" s="164"/>
      <c r="R60" s="164"/>
      <c r="S60" s="164"/>
      <c r="T60" s="164"/>
      <c r="U60" s="164"/>
    </row>
    <row r="61" spans="1:21" x14ac:dyDescent="0.25">
      <c r="A61" s="114">
        <v>55</v>
      </c>
      <c r="B61" s="164">
        <v>343.1</v>
      </c>
      <c r="C61" s="164">
        <v>175.2</v>
      </c>
      <c r="D61" s="164">
        <v>119.2</v>
      </c>
      <c r="E61" s="164">
        <v>91.3</v>
      </c>
      <c r="F61" s="164">
        <v>74.599999999999994</v>
      </c>
      <c r="G61" s="164">
        <v>63.5</v>
      </c>
      <c r="H61" s="164">
        <v>55.6</v>
      </c>
      <c r="I61" s="164">
        <v>49.6</v>
      </c>
      <c r="J61" s="164">
        <v>45.1</v>
      </c>
      <c r="K61" s="164">
        <v>41.4</v>
      </c>
      <c r="L61" s="164">
        <v>38.4</v>
      </c>
      <c r="M61" s="164">
        <v>36</v>
      </c>
      <c r="N61" s="164"/>
      <c r="O61" s="164"/>
      <c r="P61" s="164"/>
      <c r="Q61" s="164"/>
      <c r="R61" s="164"/>
      <c r="S61" s="164"/>
      <c r="T61" s="164"/>
      <c r="U61" s="164"/>
    </row>
    <row r="62" spans="1:21" x14ac:dyDescent="0.25">
      <c r="A62" s="114">
        <v>56</v>
      </c>
      <c r="B62" s="164">
        <v>347.5</v>
      </c>
      <c r="C62" s="164">
        <v>177.5</v>
      </c>
      <c r="D62" s="164">
        <v>120.8</v>
      </c>
      <c r="E62" s="164">
        <v>92.6</v>
      </c>
      <c r="F62" s="164">
        <v>75.599999999999994</v>
      </c>
      <c r="G62" s="164">
        <v>64.400000000000006</v>
      </c>
      <c r="H62" s="164">
        <v>56.4</v>
      </c>
      <c r="I62" s="164">
        <v>50.4</v>
      </c>
      <c r="J62" s="164">
        <v>45.7</v>
      </c>
      <c r="K62" s="164">
        <v>42</v>
      </c>
      <c r="L62" s="164">
        <v>39</v>
      </c>
      <c r="M62" s="164"/>
      <c r="N62" s="164"/>
      <c r="O62" s="164"/>
      <c r="P62" s="164"/>
      <c r="Q62" s="164"/>
      <c r="R62" s="164"/>
      <c r="S62" s="164"/>
      <c r="T62" s="164"/>
      <c r="U62" s="164"/>
    </row>
    <row r="63" spans="1:21" x14ac:dyDescent="0.25">
      <c r="A63" s="114">
        <v>57</v>
      </c>
      <c r="B63" s="164">
        <v>352</v>
      </c>
      <c r="C63" s="164">
        <v>179.8</v>
      </c>
      <c r="D63" s="164">
        <v>122.5</v>
      </c>
      <c r="E63" s="164">
        <v>93.8</v>
      </c>
      <c r="F63" s="164">
        <v>76.7</v>
      </c>
      <c r="G63" s="164">
        <v>65.3</v>
      </c>
      <c r="H63" s="164">
        <v>57.2</v>
      </c>
      <c r="I63" s="164">
        <v>51.1</v>
      </c>
      <c r="J63" s="164">
        <v>46.4</v>
      </c>
      <c r="K63" s="164">
        <v>42.7</v>
      </c>
      <c r="L63" s="164"/>
      <c r="M63" s="164"/>
      <c r="N63" s="164"/>
      <c r="O63" s="164"/>
      <c r="P63" s="164"/>
      <c r="Q63" s="164"/>
      <c r="R63" s="164"/>
      <c r="S63" s="164"/>
      <c r="T63" s="164"/>
      <c r="U63" s="164"/>
    </row>
    <row r="64" spans="1:21" x14ac:dyDescent="0.25">
      <c r="A64" s="114">
        <v>58</v>
      </c>
      <c r="B64" s="164">
        <v>356.7</v>
      </c>
      <c r="C64" s="164">
        <v>182.2</v>
      </c>
      <c r="D64" s="164">
        <v>124.2</v>
      </c>
      <c r="E64" s="164">
        <v>95.2</v>
      </c>
      <c r="F64" s="164">
        <v>77.8</v>
      </c>
      <c r="G64" s="164">
        <v>66.2</v>
      </c>
      <c r="H64" s="164">
        <v>58</v>
      </c>
      <c r="I64" s="164">
        <v>51.9</v>
      </c>
      <c r="J64" s="164">
        <v>47.1</v>
      </c>
      <c r="K64" s="164"/>
      <c r="L64" s="164"/>
      <c r="M64" s="164"/>
      <c r="N64" s="164"/>
      <c r="O64" s="164"/>
      <c r="P64" s="164"/>
      <c r="Q64" s="164"/>
      <c r="R64" s="164"/>
      <c r="S64" s="164"/>
      <c r="T64" s="164"/>
      <c r="U64" s="164"/>
    </row>
    <row r="65" spans="1:21" x14ac:dyDescent="0.25">
      <c r="A65" s="114">
        <v>59</v>
      </c>
      <c r="B65" s="164">
        <v>361.5</v>
      </c>
      <c r="C65" s="164">
        <v>184.7</v>
      </c>
      <c r="D65" s="164">
        <v>125.9</v>
      </c>
      <c r="E65" s="164">
        <v>96.5</v>
      </c>
      <c r="F65" s="164">
        <v>78.900000000000006</v>
      </c>
      <c r="G65" s="164">
        <v>67.2</v>
      </c>
      <c r="H65" s="164">
        <v>58.9</v>
      </c>
      <c r="I65" s="164">
        <v>52.7</v>
      </c>
      <c r="J65" s="164"/>
      <c r="K65" s="164"/>
      <c r="L65" s="164"/>
      <c r="M65" s="164"/>
      <c r="N65" s="164"/>
      <c r="O65" s="164"/>
      <c r="P65" s="164"/>
      <c r="Q65" s="164"/>
      <c r="R65" s="164"/>
      <c r="S65" s="164"/>
      <c r="T65" s="164"/>
      <c r="U65" s="164"/>
    </row>
    <row r="66" spans="1:21" x14ac:dyDescent="0.25">
      <c r="A66" s="114">
        <v>60</v>
      </c>
      <c r="B66" s="164">
        <v>366.4</v>
      </c>
      <c r="C66" s="164">
        <v>187.3</v>
      </c>
      <c r="D66" s="164">
        <v>127.7</v>
      </c>
      <c r="E66" s="164">
        <v>97.9</v>
      </c>
      <c r="F66" s="164">
        <v>80.099999999999994</v>
      </c>
      <c r="G66" s="164">
        <v>68.2</v>
      </c>
      <c r="H66" s="164">
        <v>59.8</v>
      </c>
      <c r="I66" s="164"/>
      <c r="J66" s="164"/>
      <c r="K66" s="164"/>
      <c r="L66" s="164"/>
      <c r="M66" s="164"/>
      <c r="N66" s="164"/>
      <c r="O66" s="164"/>
      <c r="P66" s="164"/>
      <c r="Q66" s="164"/>
      <c r="R66" s="164"/>
      <c r="S66" s="164"/>
      <c r="T66" s="164"/>
      <c r="U66" s="164"/>
    </row>
    <row r="67" spans="1:21" x14ac:dyDescent="0.25">
      <c r="A67" s="114">
        <v>61</v>
      </c>
      <c r="B67" s="164">
        <v>371.5</v>
      </c>
      <c r="C67" s="164">
        <v>190</v>
      </c>
      <c r="D67" s="164">
        <v>129.5</v>
      </c>
      <c r="E67" s="164">
        <v>99.3</v>
      </c>
      <c r="F67" s="164">
        <v>81.3</v>
      </c>
      <c r="G67" s="164">
        <v>69.3</v>
      </c>
      <c r="H67" s="164"/>
      <c r="I67" s="164"/>
      <c r="J67" s="164"/>
      <c r="K67" s="164"/>
      <c r="L67" s="164"/>
      <c r="M67" s="164"/>
      <c r="N67" s="164"/>
      <c r="O67" s="164"/>
      <c r="P67" s="164"/>
      <c r="Q67" s="164"/>
      <c r="R67" s="164"/>
      <c r="S67" s="164"/>
      <c r="T67" s="164"/>
      <c r="U67" s="164"/>
    </row>
    <row r="68" spans="1:21" x14ac:dyDescent="0.25">
      <c r="A68" s="114">
        <v>62</v>
      </c>
      <c r="B68" s="164">
        <v>376.8</v>
      </c>
      <c r="C68" s="164">
        <v>192.7</v>
      </c>
      <c r="D68" s="164">
        <v>131.4</v>
      </c>
      <c r="E68" s="164">
        <v>100.8</v>
      </c>
      <c r="F68" s="164">
        <v>82.6</v>
      </c>
      <c r="G68" s="164"/>
      <c r="H68" s="164"/>
      <c r="I68" s="164"/>
      <c r="J68" s="164"/>
      <c r="K68" s="164"/>
      <c r="L68" s="164"/>
      <c r="M68" s="164"/>
      <c r="N68" s="164"/>
      <c r="O68" s="164"/>
      <c r="P68" s="164"/>
      <c r="Q68" s="164"/>
      <c r="R68" s="164"/>
      <c r="S68" s="164"/>
      <c r="T68" s="164"/>
      <c r="U68" s="164"/>
    </row>
    <row r="69" spans="1:21" x14ac:dyDescent="0.25">
      <c r="A69" s="114">
        <v>63</v>
      </c>
      <c r="B69" s="164">
        <v>382.4</v>
      </c>
      <c r="C69" s="164">
        <v>195.6</v>
      </c>
      <c r="D69" s="164">
        <v>133.4</v>
      </c>
      <c r="E69" s="164">
        <v>102.4</v>
      </c>
      <c r="F69" s="164"/>
      <c r="G69" s="164"/>
      <c r="H69" s="164"/>
      <c r="I69" s="164"/>
      <c r="J69" s="164"/>
      <c r="K69" s="164"/>
      <c r="L69" s="164"/>
      <c r="M69" s="164"/>
      <c r="N69" s="164"/>
      <c r="O69" s="164"/>
      <c r="P69" s="164"/>
      <c r="Q69" s="164"/>
      <c r="R69" s="164"/>
      <c r="S69" s="164"/>
      <c r="T69" s="164"/>
      <c r="U69" s="164"/>
    </row>
    <row r="70" spans="1:21" x14ac:dyDescent="0.25">
      <c r="A70" s="114">
        <v>64</v>
      </c>
      <c r="B70" s="164">
        <v>388.2</v>
      </c>
      <c r="C70" s="164">
        <v>198.6</v>
      </c>
      <c r="D70" s="164">
        <v>135.6</v>
      </c>
      <c r="E70" s="164"/>
      <c r="F70" s="164"/>
      <c r="G70" s="164"/>
      <c r="H70" s="164"/>
      <c r="I70" s="164"/>
      <c r="J70" s="164"/>
      <c r="K70" s="164"/>
      <c r="L70" s="164"/>
      <c r="M70" s="164"/>
      <c r="N70" s="164"/>
      <c r="O70" s="164"/>
      <c r="P70" s="164"/>
      <c r="Q70" s="164"/>
      <c r="R70" s="164"/>
      <c r="S70" s="164"/>
      <c r="T70" s="164"/>
      <c r="U70" s="164"/>
    </row>
    <row r="71" spans="1:21" x14ac:dyDescent="0.25">
      <c r="A71" s="114">
        <v>65</v>
      </c>
      <c r="B71" s="164">
        <v>394.2</v>
      </c>
      <c r="C71" s="164">
        <v>201.8</v>
      </c>
      <c r="D71" s="164"/>
      <c r="E71" s="164"/>
      <c r="F71" s="164"/>
      <c r="G71" s="164"/>
      <c r="H71" s="164"/>
      <c r="I71" s="164"/>
      <c r="J71" s="164"/>
      <c r="K71" s="164"/>
      <c r="L71" s="164"/>
      <c r="M71" s="164"/>
      <c r="N71" s="164"/>
      <c r="O71" s="164"/>
      <c r="P71" s="164"/>
      <c r="Q71" s="164"/>
      <c r="R71" s="164"/>
      <c r="S71" s="164"/>
      <c r="T71" s="164"/>
      <c r="U71" s="164"/>
    </row>
    <row r="72" spans="1:21" x14ac:dyDescent="0.25">
      <c r="A72" s="114">
        <v>66</v>
      </c>
      <c r="B72" s="164">
        <v>400.5</v>
      </c>
      <c r="C72" s="164"/>
      <c r="D72" s="164"/>
      <c r="E72" s="164"/>
      <c r="F72" s="164"/>
      <c r="G72" s="164"/>
      <c r="H72" s="164"/>
      <c r="I72" s="164"/>
      <c r="J72" s="164"/>
      <c r="K72" s="164"/>
      <c r="L72" s="164"/>
      <c r="M72" s="164"/>
      <c r="N72" s="164"/>
      <c r="O72" s="164"/>
      <c r="P72" s="164"/>
      <c r="Q72" s="164"/>
      <c r="R72" s="164"/>
      <c r="S72" s="164"/>
      <c r="T72" s="164"/>
      <c r="U72" s="164"/>
    </row>
  </sheetData>
  <sheetProtection algorithmName="SHA-512" hashValue="Y9PH+r2019F92eamwdZpCoPicKF4DnG1eU95pRmnOGxMoWjEc3f9KAJu/md/Kk6Q5vnRdsGgQoh9z/YFoqJ9ZA==" saltValue="McdpOO9dOBdDWXQimFFb2Q==" spinCount="100000" sheet="1" objects="1" scenarios="1"/>
  <conditionalFormatting sqref="A6:A16 A18:A20">
    <cfRule type="expression" dxfId="365" priority="19" stopIfTrue="1">
      <formula>MOD(ROW(),2)=0</formula>
    </cfRule>
    <cfRule type="expression" dxfId="364" priority="20" stopIfTrue="1">
      <formula>MOD(ROW(),2)&lt;&gt;0</formula>
    </cfRule>
  </conditionalFormatting>
  <conditionalFormatting sqref="B6:U16 C20:U20 B18:U19 C17:U17">
    <cfRule type="expression" dxfId="363" priority="21" stopIfTrue="1">
      <formula>MOD(ROW(),2)=0</formula>
    </cfRule>
    <cfRule type="expression" dxfId="362" priority="22" stopIfTrue="1">
      <formula>MOD(ROW(),2)&lt;&gt;0</formula>
    </cfRule>
  </conditionalFormatting>
  <conditionalFormatting sqref="B20">
    <cfRule type="expression" dxfId="361" priority="13" stopIfTrue="1">
      <formula>MOD(ROW(),2)=0</formula>
    </cfRule>
    <cfRule type="expression" dxfId="360" priority="14" stopIfTrue="1">
      <formula>MOD(ROW(),2)&lt;&gt;0</formula>
    </cfRule>
  </conditionalFormatting>
  <conditionalFormatting sqref="A17">
    <cfRule type="expression" dxfId="359" priority="9" stopIfTrue="1">
      <formula>MOD(ROW(),2)=0</formula>
    </cfRule>
    <cfRule type="expression" dxfId="358" priority="10" stopIfTrue="1">
      <formula>MOD(ROW(),2)&lt;&gt;0</formula>
    </cfRule>
  </conditionalFormatting>
  <conditionalFormatting sqref="B17">
    <cfRule type="expression" dxfId="357" priority="11" stopIfTrue="1">
      <formula>MOD(ROW(),2)=0</formula>
    </cfRule>
    <cfRule type="expression" dxfId="356" priority="12" stopIfTrue="1">
      <formula>MOD(ROW(),2)&lt;&gt;0</formula>
    </cfRule>
  </conditionalFormatting>
  <conditionalFormatting sqref="A25:A72">
    <cfRule type="expression" dxfId="355" priority="1" stopIfTrue="1">
      <formula>MOD(ROW(),2)=0</formula>
    </cfRule>
    <cfRule type="expression" dxfId="354" priority="2" stopIfTrue="1">
      <formula>MOD(ROW(),2)&lt;&gt;0</formula>
    </cfRule>
  </conditionalFormatting>
  <conditionalFormatting sqref="B25:U72">
    <cfRule type="expression" dxfId="353" priority="3" stopIfTrue="1">
      <formula>MOD(ROW(),2)=0</formula>
    </cfRule>
    <cfRule type="expression" dxfId="3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13"/>
  <dimension ref="A1:U73"/>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x-714</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608</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714</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609</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610</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184.9</v>
      </c>
      <c r="C26" s="164">
        <v>94.1</v>
      </c>
      <c r="D26" s="164">
        <v>63.9</v>
      </c>
      <c r="E26" s="164">
        <v>48.8</v>
      </c>
      <c r="F26" s="164">
        <v>39.700000000000003</v>
      </c>
      <c r="G26" s="164">
        <v>33.700000000000003</v>
      </c>
      <c r="H26" s="164">
        <v>29.4</v>
      </c>
      <c r="I26" s="164">
        <v>26.2</v>
      </c>
      <c r="J26" s="164">
        <v>23.7</v>
      </c>
      <c r="K26" s="164">
        <v>21.7</v>
      </c>
      <c r="L26" s="164">
        <v>20.100000000000001</v>
      </c>
      <c r="M26" s="164">
        <v>18.7</v>
      </c>
      <c r="N26" s="164">
        <v>17.600000000000001</v>
      </c>
      <c r="O26" s="164">
        <v>16.600000000000001</v>
      </c>
      <c r="P26" s="164">
        <v>15.8</v>
      </c>
      <c r="Q26" s="164">
        <v>15</v>
      </c>
      <c r="R26" s="164">
        <v>14.4</v>
      </c>
      <c r="S26" s="164">
        <v>13.8</v>
      </c>
      <c r="T26" s="164">
        <v>13.3</v>
      </c>
      <c r="U26" s="164">
        <v>12.8</v>
      </c>
    </row>
    <row r="27" spans="1:21" x14ac:dyDescent="0.25">
      <c r="A27" s="114">
        <v>21</v>
      </c>
      <c r="B27" s="164">
        <v>187.5</v>
      </c>
      <c r="C27" s="164">
        <v>95.5</v>
      </c>
      <c r="D27" s="164">
        <v>64.8</v>
      </c>
      <c r="E27" s="164">
        <v>49.5</v>
      </c>
      <c r="F27" s="164">
        <v>40.299999999999997</v>
      </c>
      <c r="G27" s="164">
        <v>34.200000000000003</v>
      </c>
      <c r="H27" s="164">
        <v>29.8</v>
      </c>
      <c r="I27" s="164">
        <v>26.6</v>
      </c>
      <c r="J27" s="164">
        <v>24</v>
      </c>
      <c r="K27" s="164">
        <v>22</v>
      </c>
      <c r="L27" s="164">
        <v>20.399999999999999</v>
      </c>
      <c r="M27" s="164">
        <v>19</v>
      </c>
      <c r="N27" s="164">
        <v>17.8</v>
      </c>
      <c r="O27" s="164">
        <v>16.8</v>
      </c>
      <c r="P27" s="164">
        <v>16</v>
      </c>
      <c r="Q27" s="164">
        <v>15.2</v>
      </c>
      <c r="R27" s="164">
        <v>14.6</v>
      </c>
      <c r="S27" s="164">
        <v>14</v>
      </c>
      <c r="T27" s="164">
        <v>13.5</v>
      </c>
      <c r="U27" s="164">
        <v>13</v>
      </c>
    </row>
    <row r="28" spans="1:21" x14ac:dyDescent="0.25">
      <c r="A28" s="114">
        <v>22</v>
      </c>
      <c r="B28" s="164">
        <v>190.3</v>
      </c>
      <c r="C28" s="164">
        <v>96.9</v>
      </c>
      <c r="D28" s="164">
        <v>65.8</v>
      </c>
      <c r="E28" s="164">
        <v>50.2</v>
      </c>
      <c r="F28" s="164">
        <v>40.9</v>
      </c>
      <c r="G28" s="164">
        <v>34.700000000000003</v>
      </c>
      <c r="H28" s="164">
        <v>30.3</v>
      </c>
      <c r="I28" s="164">
        <v>27</v>
      </c>
      <c r="J28" s="164">
        <v>24.4</v>
      </c>
      <c r="K28" s="164">
        <v>22.3</v>
      </c>
      <c r="L28" s="164">
        <v>20.7</v>
      </c>
      <c r="M28" s="164">
        <v>19.3</v>
      </c>
      <c r="N28" s="164">
        <v>18.100000000000001</v>
      </c>
      <c r="O28" s="164">
        <v>17.100000000000001</v>
      </c>
      <c r="P28" s="164">
        <v>16.2</v>
      </c>
      <c r="Q28" s="164">
        <v>15.5</v>
      </c>
      <c r="R28" s="164">
        <v>14.8</v>
      </c>
      <c r="S28" s="164">
        <v>14.2</v>
      </c>
      <c r="T28" s="164">
        <v>13.7</v>
      </c>
      <c r="U28" s="164">
        <v>13.2</v>
      </c>
    </row>
    <row r="29" spans="1:21" x14ac:dyDescent="0.25">
      <c r="A29" s="114">
        <v>23</v>
      </c>
      <c r="B29" s="164">
        <v>193</v>
      </c>
      <c r="C29" s="164">
        <v>98.3</v>
      </c>
      <c r="D29" s="164">
        <v>66.7</v>
      </c>
      <c r="E29" s="164">
        <v>51</v>
      </c>
      <c r="F29" s="164">
        <v>41.5</v>
      </c>
      <c r="G29" s="164">
        <v>35.200000000000003</v>
      </c>
      <c r="H29" s="164">
        <v>30.7</v>
      </c>
      <c r="I29" s="164">
        <v>27.4</v>
      </c>
      <c r="J29" s="164">
        <v>24.7</v>
      </c>
      <c r="K29" s="164">
        <v>22.7</v>
      </c>
      <c r="L29" s="164">
        <v>21</v>
      </c>
      <c r="M29" s="164">
        <v>19.5</v>
      </c>
      <c r="N29" s="164">
        <v>18.399999999999999</v>
      </c>
      <c r="O29" s="164">
        <v>17.3</v>
      </c>
      <c r="P29" s="164">
        <v>16.5</v>
      </c>
      <c r="Q29" s="164">
        <v>15.7</v>
      </c>
      <c r="R29" s="164">
        <v>15</v>
      </c>
      <c r="S29" s="164">
        <v>14.4</v>
      </c>
      <c r="T29" s="164">
        <v>13.9</v>
      </c>
      <c r="U29" s="164">
        <v>13.4</v>
      </c>
    </row>
    <row r="30" spans="1:21" x14ac:dyDescent="0.25">
      <c r="A30" s="114">
        <v>24</v>
      </c>
      <c r="B30" s="164">
        <v>195.8</v>
      </c>
      <c r="C30" s="164">
        <v>99.7</v>
      </c>
      <c r="D30" s="164">
        <v>67.7</v>
      </c>
      <c r="E30" s="164">
        <v>51.7</v>
      </c>
      <c r="F30" s="164">
        <v>42.1</v>
      </c>
      <c r="G30" s="164">
        <v>35.700000000000003</v>
      </c>
      <c r="H30" s="164">
        <v>31.2</v>
      </c>
      <c r="I30" s="164">
        <v>27.7</v>
      </c>
      <c r="J30" s="164">
        <v>25.1</v>
      </c>
      <c r="K30" s="164">
        <v>23</v>
      </c>
      <c r="L30" s="164">
        <v>21.3</v>
      </c>
      <c r="M30" s="164">
        <v>19.8</v>
      </c>
      <c r="N30" s="164">
        <v>18.600000000000001</v>
      </c>
      <c r="O30" s="164">
        <v>17.600000000000001</v>
      </c>
      <c r="P30" s="164">
        <v>16.7</v>
      </c>
      <c r="Q30" s="164">
        <v>15.9</v>
      </c>
      <c r="R30" s="164">
        <v>15.2</v>
      </c>
      <c r="S30" s="164">
        <v>14.6</v>
      </c>
      <c r="T30" s="164">
        <v>14.1</v>
      </c>
      <c r="U30" s="164">
        <v>13.6</v>
      </c>
    </row>
    <row r="31" spans="1:21" x14ac:dyDescent="0.25">
      <c r="A31" s="114">
        <v>25</v>
      </c>
      <c r="B31" s="164">
        <v>198.6</v>
      </c>
      <c r="C31" s="164">
        <v>101.1</v>
      </c>
      <c r="D31" s="164">
        <v>68.7</v>
      </c>
      <c r="E31" s="164">
        <v>52.4</v>
      </c>
      <c r="F31" s="164">
        <v>42.7</v>
      </c>
      <c r="G31" s="164">
        <v>36.200000000000003</v>
      </c>
      <c r="H31" s="164">
        <v>31.6</v>
      </c>
      <c r="I31" s="164">
        <v>28.2</v>
      </c>
      <c r="J31" s="164">
        <v>25.5</v>
      </c>
      <c r="K31" s="164">
        <v>23.3</v>
      </c>
      <c r="L31" s="164">
        <v>21.6</v>
      </c>
      <c r="M31" s="164">
        <v>20.100000000000001</v>
      </c>
      <c r="N31" s="164">
        <v>18.899999999999999</v>
      </c>
      <c r="O31" s="164">
        <v>17.8</v>
      </c>
      <c r="P31" s="164">
        <v>16.899999999999999</v>
      </c>
      <c r="Q31" s="164">
        <v>16.100000000000001</v>
      </c>
      <c r="R31" s="164">
        <v>15.5</v>
      </c>
      <c r="S31" s="164">
        <v>14.8</v>
      </c>
      <c r="T31" s="164">
        <v>14.3</v>
      </c>
      <c r="U31" s="164">
        <v>13.8</v>
      </c>
    </row>
    <row r="32" spans="1:21" x14ac:dyDescent="0.25">
      <c r="A32" s="114">
        <v>26</v>
      </c>
      <c r="B32" s="164">
        <v>201.5</v>
      </c>
      <c r="C32" s="164">
        <v>102.6</v>
      </c>
      <c r="D32" s="164">
        <v>69.7</v>
      </c>
      <c r="E32" s="164">
        <v>53.2</v>
      </c>
      <c r="F32" s="164">
        <v>43.3</v>
      </c>
      <c r="G32" s="164">
        <v>36.799999999999997</v>
      </c>
      <c r="H32" s="164">
        <v>32.1</v>
      </c>
      <c r="I32" s="164">
        <v>28.6</v>
      </c>
      <c r="J32" s="164">
        <v>25.8</v>
      </c>
      <c r="K32" s="164">
        <v>23.7</v>
      </c>
      <c r="L32" s="164">
        <v>21.9</v>
      </c>
      <c r="M32" s="164">
        <v>20.399999999999999</v>
      </c>
      <c r="N32" s="164">
        <v>19.2</v>
      </c>
      <c r="O32" s="164">
        <v>18.100000000000001</v>
      </c>
      <c r="P32" s="164">
        <v>17.2</v>
      </c>
      <c r="Q32" s="164">
        <v>16.399999999999999</v>
      </c>
      <c r="R32" s="164">
        <v>15.7</v>
      </c>
      <c r="S32" s="164">
        <v>15.1</v>
      </c>
      <c r="T32" s="164">
        <v>14.5</v>
      </c>
      <c r="U32" s="164">
        <v>14</v>
      </c>
    </row>
    <row r="33" spans="1:21" x14ac:dyDescent="0.25">
      <c r="A33" s="114">
        <v>27</v>
      </c>
      <c r="B33" s="164">
        <v>204.4</v>
      </c>
      <c r="C33" s="164">
        <v>104.1</v>
      </c>
      <c r="D33" s="164">
        <v>70.7</v>
      </c>
      <c r="E33" s="164">
        <v>54</v>
      </c>
      <c r="F33" s="164">
        <v>44</v>
      </c>
      <c r="G33" s="164">
        <v>37.299999999999997</v>
      </c>
      <c r="H33" s="164">
        <v>32.5</v>
      </c>
      <c r="I33" s="164">
        <v>29</v>
      </c>
      <c r="J33" s="164">
        <v>26.2</v>
      </c>
      <c r="K33" s="164">
        <v>24</v>
      </c>
      <c r="L33" s="164">
        <v>22.2</v>
      </c>
      <c r="M33" s="164">
        <v>20.7</v>
      </c>
      <c r="N33" s="164">
        <v>19.399999999999999</v>
      </c>
      <c r="O33" s="164">
        <v>18.399999999999999</v>
      </c>
      <c r="P33" s="164">
        <v>17.399999999999999</v>
      </c>
      <c r="Q33" s="164">
        <v>16.600000000000001</v>
      </c>
      <c r="R33" s="164">
        <v>15.9</v>
      </c>
      <c r="S33" s="164">
        <v>15.3</v>
      </c>
      <c r="T33" s="164">
        <v>14.7</v>
      </c>
      <c r="U33" s="164">
        <v>14.2</v>
      </c>
    </row>
    <row r="34" spans="1:21" x14ac:dyDescent="0.25">
      <c r="A34" s="114">
        <v>28</v>
      </c>
      <c r="B34" s="164">
        <v>207.3</v>
      </c>
      <c r="C34" s="164">
        <v>105.6</v>
      </c>
      <c r="D34" s="164">
        <v>71.7</v>
      </c>
      <c r="E34" s="164">
        <v>54.7</v>
      </c>
      <c r="F34" s="164">
        <v>44.6</v>
      </c>
      <c r="G34" s="164">
        <v>37.799999999999997</v>
      </c>
      <c r="H34" s="164">
        <v>33</v>
      </c>
      <c r="I34" s="164">
        <v>29.4</v>
      </c>
      <c r="J34" s="164">
        <v>26.6</v>
      </c>
      <c r="K34" s="164">
        <v>24.4</v>
      </c>
      <c r="L34" s="164">
        <v>22.5</v>
      </c>
      <c r="M34" s="164">
        <v>21</v>
      </c>
      <c r="N34" s="164">
        <v>19.7</v>
      </c>
      <c r="O34" s="164">
        <v>18.600000000000001</v>
      </c>
      <c r="P34" s="164">
        <v>17.7</v>
      </c>
      <c r="Q34" s="164">
        <v>16.899999999999999</v>
      </c>
      <c r="R34" s="164">
        <v>16.100000000000001</v>
      </c>
      <c r="S34" s="164">
        <v>15.5</v>
      </c>
      <c r="T34" s="164">
        <v>14.9</v>
      </c>
      <c r="U34" s="164">
        <v>14.4</v>
      </c>
    </row>
    <row r="35" spans="1:21" x14ac:dyDescent="0.25">
      <c r="A35" s="114">
        <v>29</v>
      </c>
      <c r="B35" s="164">
        <v>210.3</v>
      </c>
      <c r="C35" s="164">
        <v>107.1</v>
      </c>
      <c r="D35" s="164">
        <v>72.7</v>
      </c>
      <c r="E35" s="164">
        <v>55.5</v>
      </c>
      <c r="F35" s="164">
        <v>45.2</v>
      </c>
      <c r="G35" s="164">
        <v>38.4</v>
      </c>
      <c r="H35" s="164">
        <v>33.5</v>
      </c>
      <c r="I35" s="164">
        <v>29.8</v>
      </c>
      <c r="J35" s="164">
        <v>27</v>
      </c>
      <c r="K35" s="164">
        <v>24.7</v>
      </c>
      <c r="L35" s="164">
        <v>22.9</v>
      </c>
      <c r="M35" s="164">
        <v>21.3</v>
      </c>
      <c r="N35" s="164">
        <v>20</v>
      </c>
      <c r="O35" s="164">
        <v>18.899999999999999</v>
      </c>
      <c r="P35" s="164">
        <v>17.899999999999999</v>
      </c>
      <c r="Q35" s="164">
        <v>17.100000000000001</v>
      </c>
      <c r="R35" s="164">
        <v>16.399999999999999</v>
      </c>
      <c r="S35" s="164">
        <v>15.7</v>
      </c>
      <c r="T35" s="164">
        <v>15.2</v>
      </c>
      <c r="U35" s="164">
        <v>14.6</v>
      </c>
    </row>
    <row r="36" spans="1:21" x14ac:dyDescent="0.25">
      <c r="A36" s="114">
        <v>30</v>
      </c>
      <c r="B36" s="164">
        <v>213.3</v>
      </c>
      <c r="C36" s="164">
        <v>108.6</v>
      </c>
      <c r="D36" s="164">
        <v>73.7</v>
      </c>
      <c r="E36" s="164">
        <v>56.3</v>
      </c>
      <c r="F36" s="164">
        <v>45.9</v>
      </c>
      <c r="G36" s="164">
        <v>38.9</v>
      </c>
      <c r="H36" s="164">
        <v>34</v>
      </c>
      <c r="I36" s="164">
        <v>30.2</v>
      </c>
      <c r="J36" s="164">
        <v>27.4</v>
      </c>
      <c r="K36" s="164">
        <v>25.1</v>
      </c>
      <c r="L36" s="164">
        <v>23.2</v>
      </c>
      <c r="M36" s="164">
        <v>21.6</v>
      </c>
      <c r="N36" s="164">
        <v>20.3</v>
      </c>
      <c r="O36" s="164">
        <v>19.2</v>
      </c>
      <c r="P36" s="164">
        <v>18.2</v>
      </c>
      <c r="Q36" s="164">
        <v>17.399999999999999</v>
      </c>
      <c r="R36" s="164">
        <v>16.600000000000001</v>
      </c>
      <c r="S36" s="164">
        <v>16</v>
      </c>
      <c r="T36" s="164">
        <v>15.4</v>
      </c>
      <c r="U36" s="164">
        <v>14.9</v>
      </c>
    </row>
    <row r="37" spans="1:21" x14ac:dyDescent="0.25">
      <c r="A37" s="114">
        <v>31</v>
      </c>
      <c r="B37" s="164">
        <v>216.4</v>
      </c>
      <c r="C37" s="164">
        <v>110.2</v>
      </c>
      <c r="D37" s="164">
        <v>74.8</v>
      </c>
      <c r="E37" s="164">
        <v>57.1</v>
      </c>
      <c r="F37" s="164">
        <v>46.5</v>
      </c>
      <c r="G37" s="164">
        <v>39.5</v>
      </c>
      <c r="H37" s="164">
        <v>34.4</v>
      </c>
      <c r="I37" s="164">
        <v>30.7</v>
      </c>
      <c r="J37" s="164">
        <v>27.8</v>
      </c>
      <c r="K37" s="164">
        <v>25.4</v>
      </c>
      <c r="L37" s="164">
        <v>23.5</v>
      </c>
      <c r="M37" s="164">
        <v>21.9</v>
      </c>
      <c r="N37" s="164">
        <v>20.6</v>
      </c>
      <c r="O37" s="164">
        <v>19.5</v>
      </c>
      <c r="P37" s="164">
        <v>18.5</v>
      </c>
      <c r="Q37" s="164">
        <v>17.600000000000001</v>
      </c>
      <c r="R37" s="164">
        <v>16.899999999999999</v>
      </c>
      <c r="S37" s="164">
        <v>16.2</v>
      </c>
      <c r="T37" s="164">
        <v>15.6</v>
      </c>
      <c r="U37" s="164">
        <v>15.1</v>
      </c>
    </row>
    <row r="38" spans="1:21" x14ac:dyDescent="0.25">
      <c r="A38" s="114">
        <v>32</v>
      </c>
      <c r="B38" s="164">
        <v>219.4</v>
      </c>
      <c r="C38" s="164">
        <v>111.7</v>
      </c>
      <c r="D38" s="164">
        <v>75.900000000000006</v>
      </c>
      <c r="E38" s="164">
        <v>57.9</v>
      </c>
      <c r="F38" s="164">
        <v>47.2</v>
      </c>
      <c r="G38" s="164">
        <v>40</v>
      </c>
      <c r="H38" s="164">
        <v>34.9</v>
      </c>
      <c r="I38" s="164">
        <v>31.1</v>
      </c>
      <c r="J38" s="164">
        <v>28.2</v>
      </c>
      <c r="K38" s="164">
        <v>25.8</v>
      </c>
      <c r="L38" s="164">
        <v>23.9</v>
      </c>
      <c r="M38" s="164">
        <v>22.3</v>
      </c>
      <c r="N38" s="164">
        <v>20.9</v>
      </c>
      <c r="O38" s="164">
        <v>19.7</v>
      </c>
      <c r="P38" s="164">
        <v>18.7</v>
      </c>
      <c r="Q38" s="164">
        <v>17.899999999999999</v>
      </c>
      <c r="R38" s="164">
        <v>17.100000000000001</v>
      </c>
      <c r="S38" s="164">
        <v>16.399999999999999</v>
      </c>
      <c r="T38" s="164">
        <v>15.8</v>
      </c>
      <c r="U38" s="164">
        <v>15.3</v>
      </c>
    </row>
    <row r="39" spans="1:21" x14ac:dyDescent="0.25">
      <c r="A39" s="114">
        <v>33</v>
      </c>
      <c r="B39" s="164">
        <v>222.6</v>
      </c>
      <c r="C39" s="164">
        <v>113.3</v>
      </c>
      <c r="D39" s="164">
        <v>77</v>
      </c>
      <c r="E39" s="164">
        <v>58.8</v>
      </c>
      <c r="F39" s="164">
        <v>47.9</v>
      </c>
      <c r="G39" s="164">
        <v>40.6</v>
      </c>
      <c r="H39" s="164">
        <v>35.4</v>
      </c>
      <c r="I39" s="164">
        <v>31.6</v>
      </c>
      <c r="J39" s="164">
        <v>28.6</v>
      </c>
      <c r="K39" s="164">
        <v>26.2</v>
      </c>
      <c r="L39" s="164">
        <v>24.2</v>
      </c>
      <c r="M39" s="164">
        <v>22.6</v>
      </c>
      <c r="N39" s="164">
        <v>21.2</v>
      </c>
      <c r="O39" s="164">
        <v>20</v>
      </c>
      <c r="P39" s="164">
        <v>19</v>
      </c>
      <c r="Q39" s="164">
        <v>18.100000000000001</v>
      </c>
      <c r="R39" s="164">
        <v>17.399999999999999</v>
      </c>
      <c r="S39" s="164">
        <v>16.7</v>
      </c>
      <c r="T39" s="164">
        <v>16.100000000000001</v>
      </c>
      <c r="U39" s="164">
        <v>15.5</v>
      </c>
    </row>
    <row r="40" spans="1:21" x14ac:dyDescent="0.25">
      <c r="A40" s="114">
        <v>34</v>
      </c>
      <c r="B40" s="164">
        <v>225.7</v>
      </c>
      <c r="C40" s="164">
        <v>115</v>
      </c>
      <c r="D40" s="164">
        <v>78.099999999999994</v>
      </c>
      <c r="E40" s="164">
        <v>59.6</v>
      </c>
      <c r="F40" s="164">
        <v>48.6</v>
      </c>
      <c r="G40" s="164">
        <v>41.2</v>
      </c>
      <c r="H40" s="164">
        <v>36</v>
      </c>
      <c r="I40" s="164">
        <v>32</v>
      </c>
      <c r="J40" s="164">
        <v>29</v>
      </c>
      <c r="K40" s="164">
        <v>26.5</v>
      </c>
      <c r="L40" s="164">
        <v>24.6</v>
      </c>
      <c r="M40" s="164">
        <v>22.9</v>
      </c>
      <c r="N40" s="164">
        <v>21.5</v>
      </c>
      <c r="O40" s="164">
        <v>20.3</v>
      </c>
      <c r="P40" s="164">
        <v>19.3</v>
      </c>
      <c r="Q40" s="164">
        <v>18.399999999999999</v>
      </c>
      <c r="R40" s="164">
        <v>17.600000000000001</v>
      </c>
      <c r="S40" s="164">
        <v>16.899999999999999</v>
      </c>
      <c r="T40" s="164">
        <v>16.3</v>
      </c>
      <c r="U40" s="164">
        <v>15.8</v>
      </c>
    </row>
    <row r="41" spans="1:21" x14ac:dyDescent="0.25">
      <c r="A41" s="114">
        <v>35</v>
      </c>
      <c r="B41" s="164">
        <v>228.9</v>
      </c>
      <c r="C41" s="164">
        <v>116.6</v>
      </c>
      <c r="D41" s="164">
        <v>79.2</v>
      </c>
      <c r="E41" s="164">
        <v>60.5</v>
      </c>
      <c r="F41" s="164">
        <v>49.3</v>
      </c>
      <c r="G41" s="164">
        <v>41.8</v>
      </c>
      <c r="H41" s="164">
        <v>36.5</v>
      </c>
      <c r="I41" s="164">
        <v>32.5</v>
      </c>
      <c r="J41" s="164">
        <v>29.4</v>
      </c>
      <c r="K41" s="164">
        <v>26.9</v>
      </c>
      <c r="L41" s="164">
        <v>24.9</v>
      </c>
      <c r="M41" s="164">
        <v>23.2</v>
      </c>
      <c r="N41" s="164">
        <v>21.8</v>
      </c>
      <c r="O41" s="164">
        <v>20.6</v>
      </c>
      <c r="P41" s="164">
        <v>19.600000000000001</v>
      </c>
      <c r="Q41" s="164">
        <v>18.7</v>
      </c>
      <c r="R41" s="164">
        <v>17.899999999999999</v>
      </c>
      <c r="S41" s="164">
        <v>17.2</v>
      </c>
      <c r="T41" s="164">
        <v>16.600000000000001</v>
      </c>
      <c r="U41" s="164">
        <v>16</v>
      </c>
    </row>
    <row r="42" spans="1:21" x14ac:dyDescent="0.25">
      <c r="A42" s="114">
        <v>36</v>
      </c>
      <c r="B42" s="164">
        <v>232.2</v>
      </c>
      <c r="C42" s="164">
        <v>118.2</v>
      </c>
      <c r="D42" s="164">
        <v>80.3</v>
      </c>
      <c r="E42" s="164">
        <v>61.3</v>
      </c>
      <c r="F42" s="164">
        <v>50</v>
      </c>
      <c r="G42" s="164">
        <v>42.4</v>
      </c>
      <c r="H42" s="164">
        <v>37</v>
      </c>
      <c r="I42" s="164">
        <v>33</v>
      </c>
      <c r="J42" s="164">
        <v>29.8</v>
      </c>
      <c r="K42" s="164">
        <v>27.3</v>
      </c>
      <c r="L42" s="164">
        <v>25.3</v>
      </c>
      <c r="M42" s="164">
        <v>23.6</v>
      </c>
      <c r="N42" s="164">
        <v>22.1</v>
      </c>
      <c r="O42" s="164">
        <v>20.9</v>
      </c>
      <c r="P42" s="164">
        <v>19.899999999999999</v>
      </c>
      <c r="Q42" s="164">
        <v>19</v>
      </c>
      <c r="R42" s="164">
        <v>18.2</v>
      </c>
      <c r="S42" s="164">
        <v>17.399999999999999</v>
      </c>
      <c r="T42" s="164">
        <v>16.8</v>
      </c>
      <c r="U42" s="164">
        <v>16.3</v>
      </c>
    </row>
    <row r="43" spans="1:21" x14ac:dyDescent="0.25">
      <c r="A43" s="114">
        <v>37</v>
      </c>
      <c r="B43" s="164">
        <v>235.5</v>
      </c>
      <c r="C43" s="164">
        <v>119.9</v>
      </c>
      <c r="D43" s="164">
        <v>81.400000000000006</v>
      </c>
      <c r="E43" s="164">
        <v>62.2</v>
      </c>
      <c r="F43" s="164">
        <v>50.7</v>
      </c>
      <c r="G43" s="164">
        <v>43</v>
      </c>
      <c r="H43" s="164">
        <v>37.5</v>
      </c>
      <c r="I43" s="164">
        <v>33.4</v>
      </c>
      <c r="J43" s="164">
        <v>30.2</v>
      </c>
      <c r="K43" s="164">
        <v>27.7</v>
      </c>
      <c r="L43" s="164">
        <v>25.6</v>
      </c>
      <c r="M43" s="164">
        <v>23.9</v>
      </c>
      <c r="N43" s="164">
        <v>22.5</v>
      </c>
      <c r="O43" s="164">
        <v>21.2</v>
      </c>
      <c r="P43" s="164">
        <v>20.2</v>
      </c>
      <c r="Q43" s="164">
        <v>19.2</v>
      </c>
      <c r="R43" s="164">
        <v>18.399999999999999</v>
      </c>
      <c r="S43" s="164">
        <v>17.7</v>
      </c>
      <c r="T43" s="164">
        <v>17.100000000000001</v>
      </c>
      <c r="U43" s="164">
        <v>16.5</v>
      </c>
    </row>
    <row r="44" spans="1:21" x14ac:dyDescent="0.25">
      <c r="A44" s="114">
        <v>38</v>
      </c>
      <c r="B44" s="164">
        <v>238.8</v>
      </c>
      <c r="C44" s="164">
        <v>121.6</v>
      </c>
      <c r="D44" s="164">
        <v>82.6</v>
      </c>
      <c r="E44" s="164">
        <v>63.1</v>
      </c>
      <c r="F44" s="164">
        <v>51.4</v>
      </c>
      <c r="G44" s="164">
        <v>43.6</v>
      </c>
      <c r="H44" s="164">
        <v>38.1</v>
      </c>
      <c r="I44" s="164">
        <v>33.9</v>
      </c>
      <c r="J44" s="164">
        <v>30.7</v>
      </c>
      <c r="K44" s="164">
        <v>28.1</v>
      </c>
      <c r="L44" s="164">
        <v>26</v>
      </c>
      <c r="M44" s="164">
        <v>24.3</v>
      </c>
      <c r="N44" s="164">
        <v>22.8</v>
      </c>
      <c r="O44" s="164">
        <v>21.6</v>
      </c>
      <c r="P44" s="164">
        <v>20.5</v>
      </c>
      <c r="Q44" s="164">
        <v>19.5</v>
      </c>
      <c r="R44" s="164">
        <v>18.7</v>
      </c>
      <c r="S44" s="164">
        <v>18</v>
      </c>
      <c r="T44" s="164">
        <v>17.3</v>
      </c>
      <c r="U44" s="164">
        <v>16.8</v>
      </c>
    </row>
    <row r="45" spans="1:21" x14ac:dyDescent="0.25">
      <c r="A45" s="114">
        <v>39</v>
      </c>
      <c r="B45" s="164">
        <v>242.2</v>
      </c>
      <c r="C45" s="164">
        <v>123.3</v>
      </c>
      <c r="D45" s="164">
        <v>83.8</v>
      </c>
      <c r="E45" s="164">
        <v>64</v>
      </c>
      <c r="F45" s="164">
        <v>52.1</v>
      </c>
      <c r="G45" s="164">
        <v>44.2</v>
      </c>
      <c r="H45" s="164">
        <v>38.6</v>
      </c>
      <c r="I45" s="164">
        <v>34.4</v>
      </c>
      <c r="J45" s="164">
        <v>31.1</v>
      </c>
      <c r="K45" s="164">
        <v>28.5</v>
      </c>
      <c r="L45" s="164">
        <v>26.4</v>
      </c>
      <c r="M45" s="164">
        <v>24.6</v>
      </c>
      <c r="N45" s="164">
        <v>23.1</v>
      </c>
      <c r="O45" s="164">
        <v>21.9</v>
      </c>
      <c r="P45" s="164">
        <v>20.8</v>
      </c>
      <c r="Q45" s="164">
        <v>19.8</v>
      </c>
      <c r="R45" s="164">
        <v>19</v>
      </c>
      <c r="S45" s="164">
        <v>18.3</v>
      </c>
      <c r="T45" s="164">
        <v>17.600000000000001</v>
      </c>
      <c r="U45" s="164">
        <v>17</v>
      </c>
    </row>
    <row r="46" spans="1:21" x14ac:dyDescent="0.25">
      <c r="A46" s="114">
        <v>40</v>
      </c>
      <c r="B46" s="164">
        <v>245.6</v>
      </c>
      <c r="C46" s="164">
        <v>125.1</v>
      </c>
      <c r="D46" s="164">
        <v>84.9</v>
      </c>
      <c r="E46" s="164">
        <v>64.900000000000006</v>
      </c>
      <c r="F46" s="164">
        <v>52.9</v>
      </c>
      <c r="G46" s="164">
        <v>44.9</v>
      </c>
      <c r="H46" s="164">
        <v>39.200000000000003</v>
      </c>
      <c r="I46" s="164">
        <v>34.9</v>
      </c>
      <c r="J46" s="164">
        <v>31.6</v>
      </c>
      <c r="K46" s="164">
        <v>28.9</v>
      </c>
      <c r="L46" s="164">
        <v>26.8</v>
      </c>
      <c r="M46" s="164">
        <v>25</v>
      </c>
      <c r="N46" s="164">
        <v>23.5</v>
      </c>
      <c r="O46" s="164">
        <v>22.2</v>
      </c>
      <c r="P46" s="164">
        <v>21.1</v>
      </c>
      <c r="Q46" s="164">
        <v>20.100000000000001</v>
      </c>
      <c r="R46" s="164">
        <v>19.3</v>
      </c>
      <c r="S46" s="164">
        <v>18.600000000000001</v>
      </c>
      <c r="T46" s="164">
        <v>17.899999999999999</v>
      </c>
      <c r="U46" s="164">
        <v>17.3</v>
      </c>
    </row>
    <row r="47" spans="1:21" x14ac:dyDescent="0.25">
      <c r="A47" s="114">
        <v>41</v>
      </c>
      <c r="B47" s="164">
        <v>249</v>
      </c>
      <c r="C47" s="164">
        <v>126.8</v>
      </c>
      <c r="D47" s="164">
        <v>86.1</v>
      </c>
      <c r="E47" s="164">
        <v>65.8</v>
      </c>
      <c r="F47" s="164">
        <v>53.6</v>
      </c>
      <c r="G47" s="164">
        <v>45.5</v>
      </c>
      <c r="H47" s="164">
        <v>39.700000000000003</v>
      </c>
      <c r="I47" s="164">
        <v>35.4</v>
      </c>
      <c r="J47" s="164">
        <v>32.1</v>
      </c>
      <c r="K47" s="164">
        <v>29.4</v>
      </c>
      <c r="L47" s="164">
        <v>27.2</v>
      </c>
      <c r="M47" s="164">
        <v>25.4</v>
      </c>
      <c r="N47" s="164">
        <v>23.9</v>
      </c>
      <c r="O47" s="164">
        <v>22.6</v>
      </c>
      <c r="P47" s="164">
        <v>21.4</v>
      </c>
      <c r="Q47" s="164">
        <v>20.5</v>
      </c>
      <c r="R47" s="164">
        <v>19.600000000000001</v>
      </c>
      <c r="S47" s="164">
        <v>18.899999999999999</v>
      </c>
      <c r="T47" s="164">
        <v>18.2</v>
      </c>
      <c r="U47" s="164">
        <v>17.600000000000001</v>
      </c>
    </row>
    <row r="48" spans="1:21" x14ac:dyDescent="0.25">
      <c r="A48" s="114">
        <v>42</v>
      </c>
      <c r="B48" s="164">
        <v>252.5</v>
      </c>
      <c r="C48" s="164">
        <v>128.6</v>
      </c>
      <c r="D48" s="164">
        <v>87.4</v>
      </c>
      <c r="E48" s="164">
        <v>66.8</v>
      </c>
      <c r="F48" s="164">
        <v>54.4</v>
      </c>
      <c r="G48" s="164">
        <v>46.2</v>
      </c>
      <c r="H48" s="164">
        <v>40.299999999999997</v>
      </c>
      <c r="I48" s="164">
        <v>35.9</v>
      </c>
      <c r="J48" s="164">
        <v>32.5</v>
      </c>
      <c r="K48" s="164">
        <v>29.8</v>
      </c>
      <c r="L48" s="164">
        <v>27.6</v>
      </c>
      <c r="M48" s="164">
        <v>25.8</v>
      </c>
      <c r="N48" s="164">
        <v>24.2</v>
      </c>
      <c r="O48" s="164">
        <v>22.9</v>
      </c>
      <c r="P48" s="164">
        <v>21.8</v>
      </c>
      <c r="Q48" s="164">
        <v>20.8</v>
      </c>
      <c r="R48" s="164">
        <v>19.899999999999999</v>
      </c>
      <c r="S48" s="164">
        <v>19.2</v>
      </c>
      <c r="T48" s="164">
        <v>18.5</v>
      </c>
      <c r="U48" s="164">
        <v>17.899999999999999</v>
      </c>
    </row>
    <row r="49" spans="1:21" x14ac:dyDescent="0.25">
      <c r="A49" s="114">
        <v>43</v>
      </c>
      <c r="B49" s="164">
        <v>256.10000000000002</v>
      </c>
      <c r="C49" s="164">
        <v>130.5</v>
      </c>
      <c r="D49" s="164">
        <v>88.6</v>
      </c>
      <c r="E49" s="164">
        <v>67.7</v>
      </c>
      <c r="F49" s="164">
        <v>55.2</v>
      </c>
      <c r="G49" s="164">
        <v>46.8</v>
      </c>
      <c r="H49" s="164">
        <v>40.9</v>
      </c>
      <c r="I49" s="164">
        <v>36.5</v>
      </c>
      <c r="J49" s="164">
        <v>33</v>
      </c>
      <c r="K49" s="164">
        <v>30.3</v>
      </c>
      <c r="L49" s="164">
        <v>28</v>
      </c>
      <c r="M49" s="164">
        <v>26.2</v>
      </c>
      <c r="N49" s="164">
        <v>24.6</v>
      </c>
      <c r="O49" s="164">
        <v>23.3</v>
      </c>
      <c r="P49" s="164">
        <v>22.1</v>
      </c>
      <c r="Q49" s="164">
        <v>21.1</v>
      </c>
      <c r="R49" s="164">
        <v>20.2</v>
      </c>
      <c r="S49" s="164">
        <v>19.5</v>
      </c>
      <c r="T49" s="164">
        <v>18.8</v>
      </c>
      <c r="U49" s="164">
        <v>18.2</v>
      </c>
    </row>
    <row r="50" spans="1:21" x14ac:dyDescent="0.25">
      <c r="A50" s="114">
        <v>44</v>
      </c>
      <c r="B50" s="164">
        <v>259.60000000000002</v>
      </c>
      <c r="C50" s="164">
        <v>132.30000000000001</v>
      </c>
      <c r="D50" s="164">
        <v>89.9</v>
      </c>
      <c r="E50" s="164">
        <v>68.7</v>
      </c>
      <c r="F50" s="164">
        <v>56</v>
      </c>
      <c r="G50" s="164">
        <v>47.5</v>
      </c>
      <c r="H50" s="164">
        <v>41.5</v>
      </c>
      <c r="I50" s="164">
        <v>37</v>
      </c>
      <c r="J50" s="164">
        <v>33.5</v>
      </c>
      <c r="K50" s="164">
        <v>30.7</v>
      </c>
      <c r="L50" s="164">
        <v>28.5</v>
      </c>
      <c r="M50" s="164">
        <v>26.6</v>
      </c>
      <c r="N50" s="164">
        <v>25</v>
      </c>
      <c r="O50" s="164">
        <v>23.6</v>
      </c>
      <c r="P50" s="164">
        <v>22.5</v>
      </c>
      <c r="Q50" s="164">
        <v>21.5</v>
      </c>
      <c r="R50" s="164">
        <v>20.6</v>
      </c>
      <c r="S50" s="164">
        <v>19.8</v>
      </c>
      <c r="T50" s="164">
        <v>19.100000000000001</v>
      </c>
      <c r="U50" s="164">
        <v>18.5</v>
      </c>
    </row>
    <row r="51" spans="1:21" x14ac:dyDescent="0.25">
      <c r="A51" s="114">
        <v>45</v>
      </c>
      <c r="B51" s="164">
        <v>263.2</v>
      </c>
      <c r="C51" s="164">
        <v>134.1</v>
      </c>
      <c r="D51" s="164">
        <v>91.1</v>
      </c>
      <c r="E51" s="164">
        <v>69.599999999999994</v>
      </c>
      <c r="F51" s="164">
        <v>56.8</v>
      </c>
      <c r="G51" s="164">
        <v>48.2</v>
      </c>
      <c r="H51" s="164">
        <v>42.1</v>
      </c>
      <c r="I51" s="164">
        <v>37.5</v>
      </c>
      <c r="J51" s="164">
        <v>34</v>
      </c>
      <c r="K51" s="164">
        <v>31.2</v>
      </c>
      <c r="L51" s="164">
        <v>28.9</v>
      </c>
      <c r="M51" s="164">
        <v>27</v>
      </c>
      <c r="N51" s="164">
        <v>25.4</v>
      </c>
      <c r="O51" s="164">
        <v>24</v>
      </c>
      <c r="P51" s="164">
        <v>22.8</v>
      </c>
      <c r="Q51" s="164">
        <v>21.8</v>
      </c>
      <c r="R51" s="164">
        <v>20.9</v>
      </c>
      <c r="S51" s="164">
        <v>20.100000000000001</v>
      </c>
      <c r="T51" s="164">
        <v>19.399999999999999</v>
      </c>
      <c r="U51" s="164">
        <v>18.8</v>
      </c>
    </row>
    <row r="52" spans="1:21" x14ac:dyDescent="0.25">
      <c r="A52" s="114">
        <v>46</v>
      </c>
      <c r="B52" s="164">
        <v>266.89999999999998</v>
      </c>
      <c r="C52" s="164">
        <v>136</v>
      </c>
      <c r="D52" s="164">
        <v>92.4</v>
      </c>
      <c r="E52" s="164">
        <v>70.599999999999994</v>
      </c>
      <c r="F52" s="164">
        <v>57.6</v>
      </c>
      <c r="G52" s="164">
        <v>48.9</v>
      </c>
      <c r="H52" s="164">
        <v>42.7</v>
      </c>
      <c r="I52" s="164">
        <v>38.1</v>
      </c>
      <c r="J52" s="164">
        <v>34.5</v>
      </c>
      <c r="K52" s="164">
        <v>31.7</v>
      </c>
      <c r="L52" s="164">
        <v>29.3</v>
      </c>
      <c r="M52" s="164">
        <v>27.4</v>
      </c>
      <c r="N52" s="164">
        <v>25.8</v>
      </c>
      <c r="O52" s="164">
        <v>24.4</v>
      </c>
      <c r="P52" s="164">
        <v>23.2</v>
      </c>
      <c r="Q52" s="164">
        <v>22.2</v>
      </c>
      <c r="R52" s="164">
        <v>21.3</v>
      </c>
      <c r="S52" s="164">
        <v>20.5</v>
      </c>
      <c r="T52" s="164">
        <v>19.8</v>
      </c>
      <c r="U52" s="164">
        <v>19.100000000000001</v>
      </c>
    </row>
    <row r="53" spans="1:21" x14ac:dyDescent="0.25">
      <c r="A53" s="114">
        <v>47</v>
      </c>
      <c r="B53" s="164">
        <v>270.5</v>
      </c>
      <c r="C53" s="164">
        <v>137.9</v>
      </c>
      <c r="D53" s="164">
        <v>93.7</v>
      </c>
      <c r="E53" s="164">
        <v>71.599999999999994</v>
      </c>
      <c r="F53" s="164">
        <v>58.4</v>
      </c>
      <c r="G53" s="164">
        <v>49.6</v>
      </c>
      <c r="H53" s="164">
        <v>43.4</v>
      </c>
      <c r="I53" s="164">
        <v>38.700000000000003</v>
      </c>
      <c r="J53" s="164">
        <v>35</v>
      </c>
      <c r="K53" s="164">
        <v>32.200000000000003</v>
      </c>
      <c r="L53" s="164">
        <v>29.8</v>
      </c>
      <c r="M53" s="164">
        <v>27.8</v>
      </c>
      <c r="N53" s="164">
        <v>26.2</v>
      </c>
      <c r="O53" s="164">
        <v>24.8</v>
      </c>
      <c r="P53" s="164">
        <v>23.6</v>
      </c>
      <c r="Q53" s="164">
        <v>22.5</v>
      </c>
      <c r="R53" s="164">
        <v>21.6</v>
      </c>
      <c r="S53" s="164">
        <v>20.8</v>
      </c>
      <c r="T53" s="164">
        <v>20.100000000000001</v>
      </c>
      <c r="U53" s="164">
        <v>19.5</v>
      </c>
    </row>
    <row r="54" spans="1:21" x14ac:dyDescent="0.25">
      <c r="A54" s="114">
        <v>48</v>
      </c>
      <c r="B54" s="164">
        <v>274.2</v>
      </c>
      <c r="C54" s="164">
        <v>139.80000000000001</v>
      </c>
      <c r="D54" s="164">
        <v>95</v>
      </c>
      <c r="E54" s="164">
        <v>72.7</v>
      </c>
      <c r="F54" s="164">
        <v>59.3</v>
      </c>
      <c r="G54" s="164">
        <v>50.4</v>
      </c>
      <c r="H54" s="164">
        <v>44</v>
      </c>
      <c r="I54" s="164">
        <v>39.299999999999997</v>
      </c>
      <c r="J54" s="164">
        <v>35.6</v>
      </c>
      <c r="K54" s="164">
        <v>32.6</v>
      </c>
      <c r="L54" s="164">
        <v>30.3</v>
      </c>
      <c r="M54" s="164">
        <v>28.3</v>
      </c>
      <c r="N54" s="164">
        <v>26.6</v>
      </c>
      <c r="O54" s="164">
        <v>25.2</v>
      </c>
      <c r="P54" s="164">
        <v>24</v>
      </c>
      <c r="Q54" s="164">
        <v>22.9</v>
      </c>
      <c r="R54" s="164">
        <v>22</v>
      </c>
      <c r="S54" s="164">
        <v>21.2</v>
      </c>
      <c r="T54" s="164">
        <v>20.399999999999999</v>
      </c>
      <c r="U54" s="164">
        <v>19.8</v>
      </c>
    </row>
    <row r="55" spans="1:21" x14ac:dyDescent="0.25">
      <c r="A55" s="114">
        <v>49</v>
      </c>
      <c r="B55" s="164">
        <v>277.89999999999998</v>
      </c>
      <c r="C55" s="164">
        <v>141.69999999999999</v>
      </c>
      <c r="D55" s="164">
        <v>96.3</v>
      </c>
      <c r="E55" s="164">
        <v>73.7</v>
      </c>
      <c r="F55" s="164">
        <v>60.1</v>
      </c>
      <c r="G55" s="164">
        <v>51.1</v>
      </c>
      <c r="H55" s="164">
        <v>44.7</v>
      </c>
      <c r="I55" s="164">
        <v>39.799999999999997</v>
      </c>
      <c r="J55" s="164">
        <v>36.1</v>
      </c>
      <c r="K55" s="164">
        <v>33.200000000000003</v>
      </c>
      <c r="L55" s="164">
        <v>30.7</v>
      </c>
      <c r="M55" s="164">
        <v>28.7</v>
      </c>
      <c r="N55" s="164">
        <v>27</v>
      </c>
      <c r="O55" s="164">
        <v>25.6</v>
      </c>
      <c r="P55" s="164">
        <v>24.4</v>
      </c>
      <c r="Q55" s="164">
        <v>23.3</v>
      </c>
      <c r="R55" s="164">
        <v>22.4</v>
      </c>
      <c r="S55" s="164">
        <v>21.5</v>
      </c>
      <c r="T55" s="164">
        <v>20.8</v>
      </c>
      <c r="U55" s="164"/>
    </row>
    <row r="56" spans="1:21" x14ac:dyDescent="0.25">
      <c r="A56" s="114">
        <v>50</v>
      </c>
      <c r="B56" s="164">
        <v>281.60000000000002</v>
      </c>
      <c r="C56" s="164">
        <v>143.6</v>
      </c>
      <c r="D56" s="164">
        <v>97.7</v>
      </c>
      <c r="E56" s="164">
        <v>74.7</v>
      </c>
      <c r="F56" s="164">
        <v>61</v>
      </c>
      <c r="G56" s="164">
        <v>51.8</v>
      </c>
      <c r="H56" s="164">
        <v>45.3</v>
      </c>
      <c r="I56" s="164">
        <v>40.4</v>
      </c>
      <c r="J56" s="164">
        <v>36.700000000000003</v>
      </c>
      <c r="K56" s="164">
        <v>33.700000000000003</v>
      </c>
      <c r="L56" s="164">
        <v>31.2</v>
      </c>
      <c r="M56" s="164">
        <v>29.2</v>
      </c>
      <c r="N56" s="164">
        <v>27.5</v>
      </c>
      <c r="O56" s="164">
        <v>26</v>
      </c>
      <c r="P56" s="164">
        <v>24.8</v>
      </c>
      <c r="Q56" s="164">
        <v>23.7</v>
      </c>
      <c r="R56" s="164">
        <v>22.7</v>
      </c>
      <c r="S56" s="164">
        <v>21.9</v>
      </c>
      <c r="T56" s="164"/>
      <c r="U56" s="164"/>
    </row>
    <row r="57" spans="1:21" x14ac:dyDescent="0.25">
      <c r="A57" s="114">
        <v>51</v>
      </c>
      <c r="B57" s="164">
        <v>285.3</v>
      </c>
      <c r="C57" s="164">
        <v>145.6</v>
      </c>
      <c r="D57" s="164">
        <v>99</v>
      </c>
      <c r="E57" s="164">
        <v>75.7</v>
      </c>
      <c r="F57" s="164">
        <v>61.8</v>
      </c>
      <c r="G57" s="164">
        <v>52.6</v>
      </c>
      <c r="H57" s="164">
        <v>46</v>
      </c>
      <c r="I57" s="164">
        <v>41</v>
      </c>
      <c r="J57" s="164">
        <v>37.200000000000003</v>
      </c>
      <c r="K57" s="164">
        <v>34.200000000000003</v>
      </c>
      <c r="L57" s="164">
        <v>31.7</v>
      </c>
      <c r="M57" s="164">
        <v>29.6</v>
      </c>
      <c r="N57" s="164">
        <v>27.9</v>
      </c>
      <c r="O57" s="164">
        <v>26.4</v>
      </c>
      <c r="P57" s="164">
        <v>25.2</v>
      </c>
      <c r="Q57" s="164">
        <v>24.1</v>
      </c>
      <c r="R57" s="164">
        <v>23.1</v>
      </c>
      <c r="S57" s="164"/>
      <c r="T57" s="164"/>
      <c r="U57" s="164"/>
    </row>
    <row r="58" spans="1:21" x14ac:dyDescent="0.25">
      <c r="A58" s="114">
        <v>52</v>
      </c>
      <c r="B58" s="164">
        <v>289.10000000000002</v>
      </c>
      <c r="C58" s="164">
        <v>147.5</v>
      </c>
      <c r="D58" s="164">
        <v>100.3</v>
      </c>
      <c r="E58" s="164">
        <v>76.8</v>
      </c>
      <c r="F58" s="164">
        <v>62.7</v>
      </c>
      <c r="G58" s="164">
        <v>53.3</v>
      </c>
      <c r="H58" s="164">
        <v>46.6</v>
      </c>
      <c r="I58" s="164">
        <v>41.6</v>
      </c>
      <c r="J58" s="164">
        <v>37.799999999999997</v>
      </c>
      <c r="K58" s="164">
        <v>34.700000000000003</v>
      </c>
      <c r="L58" s="164">
        <v>32.200000000000003</v>
      </c>
      <c r="M58" s="164">
        <v>30.1</v>
      </c>
      <c r="N58" s="164">
        <v>28.3</v>
      </c>
      <c r="O58" s="164">
        <v>26.9</v>
      </c>
      <c r="P58" s="164">
        <v>25.6</v>
      </c>
      <c r="Q58" s="164">
        <v>24.5</v>
      </c>
      <c r="R58" s="164"/>
      <c r="S58" s="164"/>
      <c r="T58" s="164"/>
      <c r="U58" s="164"/>
    </row>
    <row r="59" spans="1:21" x14ac:dyDescent="0.25">
      <c r="A59" s="114">
        <v>53</v>
      </c>
      <c r="B59" s="164">
        <v>292.89999999999998</v>
      </c>
      <c r="C59" s="164">
        <v>149.5</v>
      </c>
      <c r="D59" s="164">
        <v>101.7</v>
      </c>
      <c r="E59" s="164">
        <v>77.900000000000006</v>
      </c>
      <c r="F59" s="164">
        <v>63.6</v>
      </c>
      <c r="G59" s="164">
        <v>54.1</v>
      </c>
      <c r="H59" s="164">
        <v>47.3</v>
      </c>
      <c r="I59" s="164">
        <v>42.3</v>
      </c>
      <c r="J59" s="164">
        <v>38.299999999999997</v>
      </c>
      <c r="K59" s="164">
        <v>35.200000000000003</v>
      </c>
      <c r="L59" s="164">
        <v>32.700000000000003</v>
      </c>
      <c r="M59" s="164">
        <v>30.6</v>
      </c>
      <c r="N59" s="164">
        <v>28.8</v>
      </c>
      <c r="O59" s="164">
        <v>27.3</v>
      </c>
      <c r="P59" s="164">
        <v>26</v>
      </c>
      <c r="Q59" s="164"/>
      <c r="R59" s="164"/>
      <c r="S59" s="164"/>
      <c r="T59" s="164"/>
      <c r="U59" s="164"/>
    </row>
    <row r="60" spans="1:21" x14ac:dyDescent="0.25">
      <c r="A60" s="114">
        <v>54</v>
      </c>
      <c r="B60" s="164">
        <v>296.7</v>
      </c>
      <c r="C60" s="164">
        <v>151.5</v>
      </c>
      <c r="D60" s="164">
        <v>103.1</v>
      </c>
      <c r="E60" s="164">
        <v>78.900000000000006</v>
      </c>
      <c r="F60" s="164">
        <v>64.5</v>
      </c>
      <c r="G60" s="164">
        <v>54.8</v>
      </c>
      <c r="H60" s="164">
        <v>48</v>
      </c>
      <c r="I60" s="164">
        <v>42.9</v>
      </c>
      <c r="J60" s="164">
        <v>38.9</v>
      </c>
      <c r="K60" s="164">
        <v>35.700000000000003</v>
      </c>
      <c r="L60" s="164">
        <v>33.200000000000003</v>
      </c>
      <c r="M60" s="164">
        <v>31</v>
      </c>
      <c r="N60" s="164">
        <v>29.2</v>
      </c>
      <c r="O60" s="164">
        <v>27.8</v>
      </c>
      <c r="P60" s="164"/>
      <c r="Q60" s="164"/>
      <c r="R60" s="164"/>
      <c r="S60" s="164"/>
      <c r="T60" s="164"/>
      <c r="U60" s="164"/>
    </row>
    <row r="61" spans="1:21" x14ac:dyDescent="0.25">
      <c r="A61" s="114">
        <v>55</v>
      </c>
      <c r="B61" s="164">
        <v>300.60000000000002</v>
      </c>
      <c r="C61" s="164">
        <v>153.5</v>
      </c>
      <c r="D61" s="164">
        <v>104.5</v>
      </c>
      <c r="E61" s="164">
        <v>80</v>
      </c>
      <c r="F61" s="164">
        <v>65.400000000000006</v>
      </c>
      <c r="G61" s="164">
        <v>55.6</v>
      </c>
      <c r="H61" s="164">
        <v>48.7</v>
      </c>
      <c r="I61" s="164">
        <v>43.5</v>
      </c>
      <c r="J61" s="164">
        <v>39.5</v>
      </c>
      <c r="K61" s="164">
        <v>36.299999999999997</v>
      </c>
      <c r="L61" s="164">
        <v>33.700000000000003</v>
      </c>
      <c r="M61" s="164">
        <v>31.5</v>
      </c>
      <c r="N61" s="164">
        <v>29.7</v>
      </c>
      <c r="O61" s="164"/>
      <c r="P61" s="164"/>
      <c r="Q61" s="164"/>
      <c r="R61" s="164"/>
      <c r="S61" s="164"/>
      <c r="T61" s="164"/>
      <c r="U61" s="164"/>
    </row>
    <row r="62" spans="1:21" x14ac:dyDescent="0.25">
      <c r="A62" s="114">
        <v>56</v>
      </c>
      <c r="B62" s="164">
        <v>304.60000000000002</v>
      </c>
      <c r="C62" s="164">
        <v>155.6</v>
      </c>
      <c r="D62" s="164">
        <v>105.9</v>
      </c>
      <c r="E62" s="164">
        <v>81.099999999999994</v>
      </c>
      <c r="F62" s="164">
        <v>66.3</v>
      </c>
      <c r="G62" s="164">
        <v>56.4</v>
      </c>
      <c r="H62" s="164">
        <v>49.4</v>
      </c>
      <c r="I62" s="164">
        <v>44.2</v>
      </c>
      <c r="J62" s="164">
        <v>40.1</v>
      </c>
      <c r="K62" s="164">
        <v>36.799999999999997</v>
      </c>
      <c r="L62" s="164">
        <v>34.200000000000003</v>
      </c>
      <c r="M62" s="164">
        <v>32.1</v>
      </c>
      <c r="N62" s="164"/>
      <c r="O62" s="164"/>
      <c r="P62" s="164"/>
      <c r="Q62" s="164"/>
      <c r="R62" s="164"/>
      <c r="S62" s="164"/>
      <c r="T62" s="164"/>
      <c r="U62" s="164"/>
    </row>
    <row r="63" spans="1:21" x14ac:dyDescent="0.25">
      <c r="A63" s="114">
        <v>57</v>
      </c>
      <c r="B63" s="164">
        <v>308.7</v>
      </c>
      <c r="C63" s="164">
        <v>157.69999999999999</v>
      </c>
      <c r="D63" s="164">
        <v>107.4</v>
      </c>
      <c r="E63" s="164">
        <v>82.3</v>
      </c>
      <c r="F63" s="164">
        <v>67.3</v>
      </c>
      <c r="G63" s="164">
        <v>57.3</v>
      </c>
      <c r="H63" s="164">
        <v>50.1</v>
      </c>
      <c r="I63" s="164">
        <v>44.8</v>
      </c>
      <c r="J63" s="164">
        <v>40.700000000000003</v>
      </c>
      <c r="K63" s="164">
        <v>37.4</v>
      </c>
      <c r="L63" s="164">
        <v>34.799999999999997</v>
      </c>
      <c r="M63" s="164"/>
      <c r="N63" s="164"/>
      <c r="O63" s="164"/>
      <c r="P63" s="164"/>
      <c r="Q63" s="164"/>
      <c r="R63" s="164"/>
      <c r="S63" s="164"/>
      <c r="T63" s="164"/>
      <c r="U63" s="164"/>
    </row>
    <row r="64" spans="1:21" x14ac:dyDescent="0.25">
      <c r="A64" s="114">
        <v>58</v>
      </c>
      <c r="B64" s="164">
        <v>312.8</v>
      </c>
      <c r="C64" s="164">
        <v>159.80000000000001</v>
      </c>
      <c r="D64" s="164">
        <v>108.9</v>
      </c>
      <c r="E64" s="164">
        <v>83.5</v>
      </c>
      <c r="F64" s="164">
        <v>68.2</v>
      </c>
      <c r="G64" s="164">
        <v>58.1</v>
      </c>
      <c r="H64" s="164">
        <v>50.9</v>
      </c>
      <c r="I64" s="164">
        <v>45.5</v>
      </c>
      <c r="J64" s="164">
        <v>41.3</v>
      </c>
      <c r="K64" s="164">
        <v>38.1</v>
      </c>
      <c r="L64" s="164"/>
      <c r="M64" s="164"/>
      <c r="N64" s="164"/>
      <c r="O64" s="164"/>
      <c r="P64" s="164"/>
      <c r="Q64" s="164"/>
      <c r="R64" s="164"/>
      <c r="S64" s="164"/>
      <c r="T64" s="164"/>
      <c r="U64" s="164"/>
    </row>
    <row r="65" spans="1:21" x14ac:dyDescent="0.25">
      <c r="A65" s="114">
        <v>59</v>
      </c>
      <c r="B65" s="164">
        <v>317.2</v>
      </c>
      <c r="C65" s="164">
        <v>162.1</v>
      </c>
      <c r="D65" s="164">
        <v>110.5</v>
      </c>
      <c r="E65" s="164">
        <v>84.7</v>
      </c>
      <c r="F65" s="164">
        <v>69.2</v>
      </c>
      <c r="G65" s="164">
        <v>59</v>
      </c>
      <c r="H65" s="164">
        <v>51.7</v>
      </c>
      <c r="I65" s="164">
        <v>46.2</v>
      </c>
      <c r="J65" s="164">
        <v>42</v>
      </c>
      <c r="K65" s="164"/>
      <c r="L65" s="164"/>
      <c r="M65" s="164"/>
      <c r="N65" s="164"/>
      <c r="O65" s="164"/>
      <c r="P65" s="164"/>
      <c r="Q65" s="164"/>
      <c r="R65" s="164"/>
      <c r="S65" s="164"/>
      <c r="T65" s="164"/>
      <c r="U65" s="164"/>
    </row>
    <row r="66" spans="1:21" x14ac:dyDescent="0.25">
      <c r="A66" s="114">
        <v>60</v>
      </c>
      <c r="B66" s="164">
        <v>321.60000000000002</v>
      </c>
      <c r="C66" s="164">
        <v>164.4</v>
      </c>
      <c r="D66" s="164">
        <v>112.1</v>
      </c>
      <c r="E66" s="164">
        <v>85.9</v>
      </c>
      <c r="F66" s="164">
        <v>70.3</v>
      </c>
      <c r="G66" s="164">
        <v>59.9</v>
      </c>
      <c r="H66" s="164">
        <v>52.5</v>
      </c>
      <c r="I66" s="164">
        <v>47</v>
      </c>
      <c r="J66" s="164"/>
      <c r="K66" s="164"/>
      <c r="L66" s="164"/>
      <c r="M66" s="164"/>
      <c r="N66" s="164"/>
      <c r="O66" s="164"/>
      <c r="P66" s="164"/>
      <c r="Q66" s="164"/>
      <c r="R66" s="164"/>
      <c r="S66" s="164"/>
      <c r="T66" s="164"/>
      <c r="U66" s="164"/>
    </row>
    <row r="67" spans="1:21" x14ac:dyDescent="0.25">
      <c r="A67" s="114">
        <v>61</v>
      </c>
      <c r="B67" s="164">
        <v>326.2</v>
      </c>
      <c r="C67" s="164">
        <v>166.8</v>
      </c>
      <c r="D67" s="164">
        <v>113.7</v>
      </c>
      <c r="E67" s="164">
        <v>87.2</v>
      </c>
      <c r="F67" s="164">
        <v>71.400000000000006</v>
      </c>
      <c r="G67" s="164">
        <v>60.8</v>
      </c>
      <c r="H67" s="164">
        <v>53.4</v>
      </c>
      <c r="I67" s="164"/>
      <c r="J67" s="164"/>
      <c r="K67" s="164"/>
      <c r="L67" s="164"/>
      <c r="M67" s="164"/>
      <c r="N67" s="164"/>
      <c r="O67" s="164"/>
      <c r="P67" s="164"/>
      <c r="Q67" s="164"/>
      <c r="R67" s="164"/>
      <c r="S67" s="164"/>
      <c r="T67" s="164"/>
      <c r="U67" s="164"/>
    </row>
    <row r="68" spans="1:21" x14ac:dyDescent="0.25">
      <c r="A68" s="114">
        <v>62</v>
      </c>
      <c r="B68" s="164">
        <v>331.1</v>
      </c>
      <c r="C68" s="164">
        <v>169.3</v>
      </c>
      <c r="D68" s="164">
        <v>115.5</v>
      </c>
      <c r="E68" s="164">
        <v>88.6</v>
      </c>
      <c r="F68" s="164">
        <v>72.5</v>
      </c>
      <c r="G68" s="164">
        <v>61.8</v>
      </c>
      <c r="H68" s="164"/>
      <c r="I68" s="164"/>
      <c r="J68" s="164"/>
      <c r="K68" s="164"/>
      <c r="L68" s="164"/>
      <c r="M68" s="164"/>
      <c r="N68" s="164"/>
      <c r="O68" s="164"/>
      <c r="P68" s="164"/>
      <c r="Q68" s="164"/>
      <c r="R68" s="164"/>
      <c r="S68" s="164"/>
      <c r="T68" s="164"/>
      <c r="U68" s="164"/>
    </row>
    <row r="69" spans="1:21" x14ac:dyDescent="0.25">
      <c r="A69" s="114">
        <v>63</v>
      </c>
      <c r="B69" s="164">
        <v>336.1</v>
      </c>
      <c r="C69" s="164">
        <v>171.9</v>
      </c>
      <c r="D69" s="164">
        <v>117.3</v>
      </c>
      <c r="E69" s="164">
        <v>90</v>
      </c>
      <c r="F69" s="164">
        <v>73.7</v>
      </c>
      <c r="G69" s="164"/>
      <c r="H69" s="164"/>
      <c r="I69" s="164"/>
      <c r="J69" s="164"/>
      <c r="K69" s="164"/>
      <c r="L69" s="164"/>
      <c r="M69" s="164"/>
      <c r="N69" s="164"/>
      <c r="O69" s="164"/>
      <c r="P69" s="164"/>
      <c r="Q69" s="164"/>
      <c r="R69" s="164"/>
      <c r="S69" s="164"/>
      <c r="T69" s="164"/>
      <c r="U69" s="164"/>
    </row>
    <row r="70" spans="1:21" x14ac:dyDescent="0.25">
      <c r="A70" s="114">
        <v>64</v>
      </c>
      <c r="B70" s="164">
        <v>341.4</v>
      </c>
      <c r="C70" s="164">
        <v>174.7</v>
      </c>
      <c r="D70" s="164">
        <v>119.2</v>
      </c>
      <c r="E70" s="164">
        <v>91.5</v>
      </c>
      <c r="F70" s="164"/>
      <c r="G70" s="164"/>
      <c r="H70" s="164"/>
      <c r="I70" s="164"/>
      <c r="J70" s="164"/>
      <c r="K70" s="164"/>
      <c r="L70" s="164"/>
      <c r="M70" s="164"/>
      <c r="N70" s="164"/>
      <c r="O70" s="164"/>
      <c r="P70" s="164"/>
      <c r="Q70" s="164"/>
      <c r="R70" s="164"/>
      <c r="S70" s="164"/>
      <c r="T70" s="164"/>
      <c r="U70" s="164"/>
    </row>
    <row r="71" spans="1:21" x14ac:dyDescent="0.25">
      <c r="A71" s="114">
        <v>65</v>
      </c>
      <c r="B71" s="164">
        <v>347</v>
      </c>
      <c r="C71" s="164">
        <v>177.6</v>
      </c>
      <c r="D71" s="164">
        <v>121.2</v>
      </c>
      <c r="E71" s="164"/>
      <c r="F71" s="164"/>
      <c r="G71" s="164"/>
      <c r="H71" s="164"/>
      <c r="I71" s="164"/>
      <c r="J71" s="164"/>
      <c r="K71" s="164"/>
      <c r="L71" s="164"/>
      <c r="M71" s="164"/>
      <c r="N71" s="164"/>
      <c r="O71" s="164"/>
      <c r="P71" s="164"/>
      <c r="Q71" s="164"/>
      <c r="R71" s="164"/>
      <c r="S71" s="164"/>
      <c r="T71" s="164"/>
      <c r="U71" s="164"/>
    </row>
    <row r="72" spans="1:21" x14ac:dyDescent="0.25">
      <c r="A72" s="114">
        <v>66</v>
      </c>
      <c r="B72" s="164">
        <v>352.8</v>
      </c>
      <c r="C72" s="164">
        <v>180.7</v>
      </c>
      <c r="D72" s="164"/>
      <c r="E72" s="164"/>
      <c r="F72" s="164"/>
      <c r="G72" s="164"/>
      <c r="H72" s="164"/>
      <c r="I72" s="164"/>
      <c r="J72" s="164"/>
      <c r="K72" s="164"/>
      <c r="L72" s="164"/>
      <c r="M72" s="164"/>
      <c r="N72" s="164"/>
      <c r="O72" s="164"/>
      <c r="P72" s="164"/>
      <c r="Q72" s="164"/>
      <c r="R72" s="164"/>
      <c r="S72" s="164"/>
      <c r="T72" s="164"/>
      <c r="U72" s="164"/>
    </row>
    <row r="73" spans="1:21" x14ac:dyDescent="0.25">
      <c r="A73" s="114">
        <v>67</v>
      </c>
      <c r="B73" s="164">
        <v>358.9</v>
      </c>
      <c r="C73" s="164"/>
      <c r="D73" s="164"/>
      <c r="E73" s="164"/>
      <c r="F73" s="164"/>
      <c r="G73" s="164"/>
      <c r="H73" s="164"/>
      <c r="I73" s="164"/>
      <c r="J73" s="164"/>
      <c r="K73" s="164"/>
      <c r="L73" s="164"/>
      <c r="M73" s="164"/>
      <c r="N73" s="164"/>
      <c r="O73" s="164"/>
      <c r="P73" s="164"/>
      <c r="Q73" s="164"/>
      <c r="R73" s="164"/>
      <c r="S73" s="164"/>
      <c r="T73" s="164"/>
      <c r="U73" s="164"/>
    </row>
  </sheetData>
  <sheetProtection algorithmName="SHA-512" hashValue="NsshPufkdj2/UoU/njkQcW2+gUAwLNaWK8GRp9N05CzySy/HufIcRibimvB51DtsVahTTX8M/VPq89MWo5Q3BA==" saltValue="DNF1cD5TmqOFWBAVV5cuAg==" spinCount="100000" sheet="1" objects="1" scenarios="1"/>
  <conditionalFormatting sqref="A6:A16 A18:A20">
    <cfRule type="expression" dxfId="351" priority="19" stopIfTrue="1">
      <formula>MOD(ROW(),2)=0</formula>
    </cfRule>
    <cfRule type="expression" dxfId="350" priority="20" stopIfTrue="1">
      <formula>MOD(ROW(),2)&lt;&gt;0</formula>
    </cfRule>
  </conditionalFormatting>
  <conditionalFormatting sqref="B6:U16 C20:U20 B18:U19 C17:U17">
    <cfRule type="expression" dxfId="349" priority="21" stopIfTrue="1">
      <formula>MOD(ROW(),2)=0</formula>
    </cfRule>
    <cfRule type="expression" dxfId="348" priority="22" stopIfTrue="1">
      <formula>MOD(ROW(),2)&lt;&gt;0</formula>
    </cfRule>
  </conditionalFormatting>
  <conditionalFormatting sqref="B20">
    <cfRule type="expression" dxfId="347" priority="13" stopIfTrue="1">
      <formula>MOD(ROW(),2)=0</formula>
    </cfRule>
    <cfRule type="expression" dxfId="346" priority="14" stopIfTrue="1">
      <formula>MOD(ROW(),2)&lt;&gt;0</formula>
    </cfRule>
  </conditionalFormatting>
  <conditionalFormatting sqref="A17">
    <cfRule type="expression" dxfId="345" priority="9" stopIfTrue="1">
      <formula>MOD(ROW(),2)=0</formula>
    </cfRule>
    <cfRule type="expression" dxfId="344" priority="10" stopIfTrue="1">
      <formula>MOD(ROW(),2)&lt;&gt;0</formula>
    </cfRule>
  </conditionalFormatting>
  <conditionalFormatting sqref="B17">
    <cfRule type="expression" dxfId="343" priority="11" stopIfTrue="1">
      <formula>MOD(ROW(),2)=0</formula>
    </cfRule>
    <cfRule type="expression" dxfId="342" priority="12" stopIfTrue="1">
      <formula>MOD(ROW(),2)&lt;&gt;0</formula>
    </cfRule>
  </conditionalFormatting>
  <conditionalFormatting sqref="A25:A73">
    <cfRule type="expression" dxfId="341" priority="1" stopIfTrue="1">
      <formula>MOD(ROW(),2)=0</formula>
    </cfRule>
    <cfRule type="expression" dxfId="340" priority="2" stopIfTrue="1">
      <formula>MOD(ROW(),2)&lt;&gt;0</formula>
    </cfRule>
  </conditionalFormatting>
  <conditionalFormatting sqref="B25:U73">
    <cfRule type="expression" dxfId="339" priority="3" stopIfTrue="1">
      <formula>MOD(ROW(),2)=0</formula>
    </cfRule>
    <cfRule type="expression" dxfId="3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14"/>
  <dimension ref="A1:U73"/>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x-715</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47</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611</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0</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715</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612</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613</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203</v>
      </c>
      <c r="C26" s="164">
        <v>103.4</v>
      </c>
      <c r="D26" s="164">
        <v>70.2</v>
      </c>
      <c r="E26" s="164">
        <v>53.6</v>
      </c>
      <c r="F26" s="164">
        <v>43.6</v>
      </c>
      <c r="G26" s="164">
        <v>37</v>
      </c>
      <c r="H26" s="164">
        <v>32.299999999999997</v>
      </c>
      <c r="I26" s="164">
        <v>28.8</v>
      </c>
      <c r="J26" s="164">
        <v>26</v>
      </c>
      <c r="K26" s="164">
        <v>23.8</v>
      </c>
      <c r="L26" s="164">
        <v>22</v>
      </c>
      <c r="M26" s="164">
        <v>20.5</v>
      </c>
      <c r="N26" s="164">
        <v>19.3</v>
      </c>
      <c r="O26" s="164">
        <v>18.2</v>
      </c>
      <c r="P26" s="164">
        <v>17.3</v>
      </c>
      <c r="Q26" s="164">
        <v>16.5</v>
      </c>
      <c r="R26" s="164">
        <v>15.8</v>
      </c>
      <c r="S26" s="164">
        <v>15.1</v>
      </c>
      <c r="T26" s="164">
        <v>14.6</v>
      </c>
      <c r="U26" s="164">
        <v>14.1</v>
      </c>
    </row>
    <row r="27" spans="1:21" x14ac:dyDescent="0.25">
      <c r="A27" s="114">
        <v>21</v>
      </c>
      <c r="B27" s="164">
        <v>206</v>
      </c>
      <c r="C27" s="164">
        <v>104.9</v>
      </c>
      <c r="D27" s="164">
        <v>71.2</v>
      </c>
      <c r="E27" s="164">
        <v>54.4</v>
      </c>
      <c r="F27" s="164">
        <v>44.3</v>
      </c>
      <c r="G27" s="164">
        <v>37.6</v>
      </c>
      <c r="H27" s="164">
        <v>32.799999999999997</v>
      </c>
      <c r="I27" s="164">
        <v>29.2</v>
      </c>
      <c r="J27" s="164">
        <v>26.4</v>
      </c>
      <c r="K27" s="164">
        <v>24.2</v>
      </c>
      <c r="L27" s="164">
        <v>22.4</v>
      </c>
      <c r="M27" s="164">
        <v>20.8</v>
      </c>
      <c r="N27" s="164">
        <v>19.600000000000001</v>
      </c>
      <c r="O27" s="164">
        <v>18.5</v>
      </c>
      <c r="P27" s="164">
        <v>17.5</v>
      </c>
      <c r="Q27" s="164">
        <v>16.7</v>
      </c>
      <c r="R27" s="164">
        <v>16</v>
      </c>
      <c r="S27" s="164">
        <v>15.4</v>
      </c>
      <c r="T27" s="164">
        <v>14.8</v>
      </c>
      <c r="U27" s="164">
        <v>14.3</v>
      </c>
    </row>
    <row r="28" spans="1:21" x14ac:dyDescent="0.25">
      <c r="A28" s="114">
        <v>22</v>
      </c>
      <c r="B28" s="164">
        <v>209</v>
      </c>
      <c r="C28" s="164">
        <v>106.4</v>
      </c>
      <c r="D28" s="164">
        <v>72.2</v>
      </c>
      <c r="E28" s="164">
        <v>55.2</v>
      </c>
      <c r="F28" s="164">
        <v>44.9</v>
      </c>
      <c r="G28" s="164">
        <v>38.1</v>
      </c>
      <c r="H28" s="164">
        <v>33.200000000000003</v>
      </c>
      <c r="I28" s="164">
        <v>29.6</v>
      </c>
      <c r="J28" s="164">
        <v>26.8</v>
      </c>
      <c r="K28" s="164">
        <v>24.5</v>
      </c>
      <c r="L28" s="164">
        <v>22.7</v>
      </c>
      <c r="M28" s="164">
        <v>21.2</v>
      </c>
      <c r="N28" s="164">
        <v>19.899999999999999</v>
      </c>
      <c r="O28" s="164">
        <v>18.8</v>
      </c>
      <c r="P28" s="164">
        <v>17.8</v>
      </c>
      <c r="Q28" s="164">
        <v>17</v>
      </c>
      <c r="R28" s="164">
        <v>16.2</v>
      </c>
      <c r="S28" s="164">
        <v>15.6</v>
      </c>
      <c r="T28" s="164">
        <v>15</v>
      </c>
      <c r="U28" s="164">
        <v>14.5</v>
      </c>
    </row>
    <row r="29" spans="1:21" x14ac:dyDescent="0.25">
      <c r="A29" s="114">
        <v>23</v>
      </c>
      <c r="B29" s="164">
        <v>212</v>
      </c>
      <c r="C29" s="164">
        <v>107.9</v>
      </c>
      <c r="D29" s="164">
        <v>73.3</v>
      </c>
      <c r="E29" s="164">
        <v>56</v>
      </c>
      <c r="F29" s="164">
        <v>45.6</v>
      </c>
      <c r="G29" s="164">
        <v>38.700000000000003</v>
      </c>
      <c r="H29" s="164">
        <v>33.700000000000003</v>
      </c>
      <c r="I29" s="164">
        <v>30</v>
      </c>
      <c r="J29" s="164">
        <v>27.2</v>
      </c>
      <c r="K29" s="164">
        <v>24.9</v>
      </c>
      <c r="L29" s="164">
        <v>23</v>
      </c>
      <c r="M29" s="164">
        <v>21.5</v>
      </c>
      <c r="N29" s="164">
        <v>20.100000000000001</v>
      </c>
      <c r="O29" s="164">
        <v>19</v>
      </c>
      <c r="P29" s="164">
        <v>18.100000000000001</v>
      </c>
      <c r="Q29" s="164">
        <v>17.2</v>
      </c>
      <c r="R29" s="164">
        <v>16.5</v>
      </c>
      <c r="S29" s="164">
        <v>15.8</v>
      </c>
      <c r="T29" s="164">
        <v>15.2</v>
      </c>
      <c r="U29" s="164">
        <v>14.7</v>
      </c>
    </row>
    <row r="30" spans="1:21" x14ac:dyDescent="0.25">
      <c r="A30" s="114">
        <v>24</v>
      </c>
      <c r="B30" s="164">
        <v>215.1</v>
      </c>
      <c r="C30" s="164">
        <v>109.5</v>
      </c>
      <c r="D30" s="164">
        <v>74.3</v>
      </c>
      <c r="E30" s="164">
        <v>56.8</v>
      </c>
      <c r="F30" s="164">
        <v>46.2</v>
      </c>
      <c r="G30" s="164">
        <v>39.200000000000003</v>
      </c>
      <c r="H30" s="164">
        <v>34.200000000000003</v>
      </c>
      <c r="I30" s="164">
        <v>30.5</v>
      </c>
      <c r="J30" s="164">
        <v>27.6</v>
      </c>
      <c r="K30" s="164">
        <v>25.2</v>
      </c>
      <c r="L30" s="164">
        <v>23.3</v>
      </c>
      <c r="M30" s="164">
        <v>21.8</v>
      </c>
      <c r="N30" s="164">
        <v>20.399999999999999</v>
      </c>
      <c r="O30" s="164">
        <v>19.3</v>
      </c>
      <c r="P30" s="164">
        <v>18.3</v>
      </c>
      <c r="Q30" s="164">
        <v>17.5</v>
      </c>
      <c r="R30" s="164">
        <v>16.7</v>
      </c>
      <c r="S30" s="164">
        <v>16.100000000000001</v>
      </c>
      <c r="T30" s="164">
        <v>15.5</v>
      </c>
      <c r="U30" s="164">
        <v>14.9</v>
      </c>
    </row>
    <row r="31" spans="1:21" x14ac:dyDescent="0.25">
      <c r="A31" s="114">
        <v>25</v>
      </c>
      <c r="B31" s="164">
        <v>218.2</v>
      </c>
      <c r="C31" s="164">
        <v>111.1</v>
      </c>
      <c r="D31" s="164">
        <v>75.400000000000006</v>
      </c>
      <c r="E31" s="164">
        <v>57.6</v>
      </c>
      <c r="F31" s="164">
        <v>46.9</v>
      </c>
      <c r="G31" s="164">
        <v>39.799999999999997</v>
      </c>
      <c r="H31" s="164">
        <v>34.700000000000003</v>
      </c>
      <c r="I31" s="164">
        <v>30.9</v>
      </c>
      <c r="J31" s="164">
        <v>28</v>
      </c>
      <c r="K31" s="164">
        <v>25.6</v>
      </c>
      <c r="L31" s="164">
        <v>23.7</v>
      </c>
      <c r="M31" s="164">
        <v>22.1</v>
      </c>
      <c r="N31" s="164">
        <v>20.7</v>
      </c>
      <c r="O31" s="164">
        <v>19.600000000000001</v>
      </c>
      <c r="P31" s="164">
        <v>18.600000000000001</v>
      </c>
      <c r="Q31" s="164">
        <v>17.7</v>
      </c>
      <c r="R31" s="164">
        <v>17</v>
      </c>
      <c r="S31" s="164">
        <v>16.3</v>
      </c>
      <c r="T31" s="164">
        <v>15.7</v>
      </c>
      <c r="U31" s="164">
        <v>15.2</v>
      </c>
    </row>
    <row r="32" spans="1:21" x14ac:dyDescent="0.25">
      <c r="A32" s="114">
        <v>26</v>
      </c>
      <c r="B32" s="164">
        <v>221.3</v>
      </c>
      <c r="C32" s="164">
        <v>112.7</v>
      </c>
      <c r="D32" s="164">
        <v>76.5</v>
      </c>
      <c r="E32" s="164">
        <v>58.4</v>
      </c>
      <c r="F32" s="164">
        <v>47.6</v>
      </c>
      <c r="G32" s="164">
        <v>40.4</v>
      </c>
      <c r="H32" s="164">
        <v>35.200000000000003</v>
      </c>
      <c r="I32" s="164">
        <v>31.4</v>
      </c>
      <c r="J32" s="164">
        <v>28.4</v>
      </c>
      <c r="K32" s="164">
        <v>26</v>
      </c>
      <c r="L32" s="164">
        <v>24</v>
      </c>
      <c r="M32" s="164">
        <v>22.4</v>
      </c>
      <c r="N32" s="164">
        <v>21</v>
      </c>
      <c r="O32" s="164">
        <v>19.899999999999999</v>
      </c>
      <c r="P32" s="164">
        <v>18.899999999999999</v>
      </c>
      <c r="Q32" s="164">
        <v>18</v>
      </c>
      <c r="R32" s="164">
        <v>17.2</v>
      </c>
      <c r="S32" s="164">
        <v>16.5</v>
      </c>
      <c r="T32" s="164">
        <v>15.9</v>
      </c>
      <c r="U32" s="164">
        <v>15.4</v>
      </c>
    </row>
    <row r="33" spans="1:21" x14ac:dyDescent="0.25">
      <c r="A33" s="114">
        <v>27</v>
      </c>
      <c r="B33" s="164">
        <v>224.5</v>
      </c>
      <c r="C33" s="164">
        <v>114.3</v>
      </c>
      <c r="D33" s="164">
        <v>77.599999999999994</v>
      </c>
      <c r="E33" s="164">
        <v>59.3</v>
      </c>
      <c r="F33" s="164">
        <v>48.3</v>
      </c>
      <c r="G33" s="164">
        <v>40.9</v>
      </c>
      <c r="H33" s="164">
        <v>35.700000000000003</v>
      </c>
      <c r="I33" s="164">
        <v>31.8</v>
      </c>
      <c r="J33" s="164">
        <v>28.8</v>
      </c>
      <c r="K33" s="164">
        <v>26.4</v>
      </c>
      <c r="L33" s="164">
        <v>24.4</v>
      </c>
      <c r="M33" s="164">
        <v>22.7</v>
      </c>
      <c r="N33" s="164">
        <v>21.4</v>
      </c>
      <c r="O33" s="164">
        <v>20.2</v>
      </c>
      <c r="P33" s="164">
        <v>19.100000000000001</v>
      </c>
      <c r="Q33" s="164">
        <v>18.3</v>
      </c>
      <c r="R33" s="164">
        <v>17.5</v>
      </c>
      <c r="S33" s="164">
        <v>16.8</v>
      </c>
      <c r="T33" s="164">
        <v>16.2</v>
      </c>
      <c r="U33" s="164">
        <v>15.6</v>
      </c>
    </row>
    <row r="34" spans="1:21" x14ac:dyDescent="0.25">
      <c r="A34" s="114">
        <v>28</v>
      </c>
      <c r="B34" s="164">
        <v>227.7</v>
      </c>
      <c r="C34" s="164">
        <v>116</v>
      </c>
      <c r="D34" s="164">
        <v>78.7</v>
      </c>
      <c r="E34" s="164">
        <v>60.1</v>
      </c>
      <c r="F34" s="164">
        <v>49</v>
      </c>
      <c r="G34" s="164">
        <v>41.5</v>
      </c>
      <c r="H34" s="164">
        <v>36.200000000000003</v>
      </c>
      <c r="I34" s="164">
        <v>32.299999999999997</v>
      </c>
      <c r="J34" s="164">
        <v>29.2</v>
      </c>
      <c r="K34" s="164">
        <v>26.7</v>
      </c>
      <c r="L34" s="164">
        <v>24.7</v>
      </c>
      <c r="M34" s="164">
        <v>23.1</v>
      </c>
      <c r="N34" s="164">
        <v>21.7</v>
      </c>
      <c r="O34" s="164">
        <v>20.5</v>
      </c>
      <c r="P34" s="164">
        <v>19.399999999999999</v>
      </c>
      <c r="Q34" s="164">
        <v>18.5</v>
      </c>
      <c r="R34" s="164">
        <v>17.7</v>
      </c>
      <c r="S34" s="164">
        <v>17</v>
      </c>
      <c r="T34" s="164">
        <v>16.399999999999999</v>
      </c>
      <c r="U34" s="164">
        <v>15.8</v>
      </c>
    </row>
    <row r="35" spans="1:21" x14ac:dyDescent="0.25">
      <c r="A35" s="114">
        <v>29</v>
      </c>
      <c r="B35" s="164">
        <v>231</v>
      </c>
      <c r="C35" s="164">
        <v>117.6</v>
      </c>
      <c r="D35" s="164">
        <v>79.900000000000006</v>
      </c>
      <c r="E35" s="164">
        <v>61</v>
      </c>
      <c r="F35" s="164">
        <v>49.7</v>
      </c>
      <c r="G35" s="164">
        <v>42.1</v>
      </c>
      <c r="H35" s="164">
        <v>36.799999999999997</v>
      </c>
      <c r="I35" s="164">
        <v>32.700000000000003</v>
      </c>
      <c r="J35" s="164">
        <v>29.6</v>
      </c>
      <c r="K35" s="164">
        <v>27.1</v>
      </c>
      <c r="L35" s="164">
        <v>25.1</v>
      </c>
      <c r="M35" s="164">
        <v>23.4</v>
      </c>
      <c r="N35" s="164">
        <v>22</v>
      </c>
      <c r="O35" s="164">
        <v>20.8</v>
      </c>
      <c r="P35" s="164">
        <v>19.7</v>
      </c>
      <c r="Q35" s="164">
        <v>18.8</v>
      </c>
      <c r="R35" s="164">
        <v>18</v>
      </c>
      <c r="S35" s="164">
        <v>17.3</v>
      </c>
      <c r="T35" s="164">
        <v>16.600000000000001</v>
      </c>
      <c r="U35" s="164">
        <v>16.100000000000001</v>
      </c>
    </row>
    <row r="36" spans="1:21" x14ac:dyDescent="0.25">
      <c r="A36" s="114">
        <v>30</v>
      </c>
      <c r="B36" s="164">
        <v>234.3</v>
      </c>
      <c r="C36" s="164">
        <v>119.3</v>
      </c>
      <c r="D36" s="164">
        <v>81</v>
      </c>
      <c r="E36" s="164">
        <v>61.9</v>
      </c>
      <c r="F36" s="164">
        <v>50.4</v>
      </c>
      <c r="G36" s="164">
        <v>42.7</v>
      </c>
      <c r="H36" s="164">
        <v>37.299999999999997</v>
      </c>
      <c r="I36" s="164">
        <v>33.200000000000003</v>
      </c>
      <c r="J36" s="164">
        <v>30</v>
      </c>
      <c r="K36" s="164">
        <v>27.5</v>
      </c>
      <c r="L36" s="164">
        <v>25.5</v>
      </c>
      <c r="M36" s="164">
        <v>23.7</v>
      </c>
      <c r="N36" s="164">
        <v>22.3</v>
      </c>
      <c r="O36" s="164">
        <v>21.1</v>
      </c>
      <c r="P36" s="164">
        <v>20</v>
      </c>
      <c r="Q36" s="164">
        <v>19.100000000000001</v>
      </c>
      <c r="R36" s="164">
        <v>18.2</v>
      </c>
      <c r="S36" s="164">
        <v>17.5</v>
      </c>
      <c r="T36" s="164">
        <v>16.899999999999999</v>
      </c>
      <c r="U36" s="164">
        <v>16.3</v>
      </c>
    </row>
    <row r="37" spans="1:21" x14ac:dyDescent="0.25">
      <c r="A37" s="114">
        <v>31</v>
      </c>
      <c r="B37" s="164">
        <v>237.6</v>
      </c>
      <c r="C37" s="164">
        <v>121</v>
      </c>
      <c r="D37" s="164">
        <v>82.2</v>
      </c>
      <c r="E37" s="164">
        <v>62.7</v>
      </c>
      <c r="F37" s="164">
        <v>51.1</v>
      </c>
      <c r="G37" s="164">
        <v>43.4</v>
      </c>
      <c r="H37" s="164">
        <v>37.799999999999997</v>
      </c>
      <c r="I37" s="164">
        <v>33.700000000000003</v>
      </c>
      <c r="J37" s="164">
        <v>30.5</v>
      </c>
      <c r="K37" s="164">
        <v>27.9</v>
      </c>
      <c r="L37" s="164">
        <v>25.8</v>
      </c>
      <c r="M37" s="164">
        <v>24.1</v>
      </c>
      <c r="N37" s="164">
        <v>22.6</v>
      </c>
      <c r="O37" s="164">
        <v>21.4</v>
      </c>
      <c r="P37" s="164">
        <v>20.3</v>
      </c>
      <c r="Q37" s="164">
        <v>19.3</v>
      </c>
      <c r="R37" s="164">
        <v>18.5</v>
      </c>
      <c r="S37" s="164">
        <v>17.8</v>
      </c>
      <c r="T37" s="164">
        <v>17.100000000000001</v>
      </c>
      <c r="U37" s="164">
        <v>16.5</v>
      </c>
    </row>
    <row r="38" spans="1:21" x14ac:dyDescent="0.25">
      <c r="A38" s="114">
        <v>32</v>
      </c>
      <c r="B38" s="164">
        <v>241</v>
      </c>
      <c r="C38" s="164">
        <v>122.7</v>
      </c>
      <c r="D38" s="164">
        <v>83.3</v>
      </c>
      <c r="E38" s="164">
        <v>63.6</v>
      </c>
      <c r="F38" s="164">
        <v>51.8</v>
      </c>
      <c r="G38" s="164">
        <v>44</v>
      </c>
      <c r="H38" s="164">
        <v>38.4</v>
      </c>
      <c r="I38" s="164">
        <v>34.200000000000003</v>
      </c>
      <c r="J38" s="164">
        <v>30.9</v>
      </c>
      <c r="K38" s="164">
        <v>28.3</v>
      </c>
      <c r="L38" s="164">
        <v>26.2</v>
      </c>
      <c r="M38" s="164">
        <v>24.4</v>
      </c>
      <c r="N38" s="164">
        <v>22.9</v>
      </c>
      <c r="O38" s="164">
        <v>21.7</v>
      </c>
      <c r="P38" s="164">
        <v>20.6</v>
      </c>
      <c r="Q38" s="164">
        <v>19.600000000000001</v>
      </c>
      <c r="R38" s="164">
        <v>18.8</v>
      </c>
      <c r="S38" s="164">
        <v>18</v>
      </c>
      <c r="T38" s="164">
        <v>17.399999999999999</v>
      </c>
      <c r="U38" s="164">
        <v>16.8</v>
      </c>
    </row>
    <row r="39" spans="1:21" x14ac:dyDescent="0.25">
      <c r="A39" s="114">
        <v>33</v>
      </c>
      <c r="B39" s="164">
        <v>244.4</v>
      </c>
      <c r="C39" s="164">
        <v>124.5</v>
      </c>
      <c r="D39" s="164">
        <v>84.5</v>
      </c>
      <c r="E39" s="164">
        <v>64.5</v>
      </c>
      <c r="F39" s="164">
        <v>52.6</v>
      </c>
      <c r="G39" s="164">
        <v>44.6</v>
      </c>
      <c r="H39" s="164">
        <v>38.9</v>
      </c>
      <c r="I39" s="164">
        <v>34.700000000000003</v>
      </c>
      <c r="J39" s="164">
        <v>31.4</v>
      </c>
      <c r="K39" s="164">
        <v>28.7</v>
      </c>
      <c r="L39" s="164">
        <v>26.6</v>
      </c>
      <c r="M39" s="164">
        <v>24.8</v>
      </c>
      <c r="N39" s="164">
        <v>23.3</v>
      </c>
      <c r="O39" s="164">
        <v>22</v>
      </c>
      <c r="P39" s="164">
        <v>20.9</v>
      </c>
      <c r="Q39" s="164">
        <v>19.899999999999999</v>
      </c>
      <c r="R39" s="164">
        <v>19.100000000000001</v>
      </c>
      <c r="S39" s="164">
        <v>18.3</v>
      </c>
      <c r="T39" s="164">
        <v>17.600000000000001</v>
      </c>
      <c r="U39" s="164">
        <v>17</v>
      </c>
    </row>
    <row r="40" spans="1:21" x14ac:dyDescent="0.25">
      <c r="A40" s="114">
        <v>34</v>
      </c>
      <c r="B40" s="164">
        <v>247.9</v>
      </c>
      <c r="C40" s="164">
        <v>126.2</v>
      </c>
      <c r="D40" s="164">
        <v>85.7</v>
      </c>
      <c r="E40" s="164">
        <v>65.5</v>
      </c>
      <c r="F40" s="164">
        <v>53.3</v>
      </c>
      <c r="G40" s="164">
        <v>45.2</v>
      </c>
      <c r="H40" s="164">
        <v>39.5</v>
      </c>
      <c r="I40" s="164">
        <v>35.200000000000003</v>
      </c>
      <c r="J40" s="164">
        <v>31.8</v>
      </c>
      <c r="K40" s="164">
        <v>29.1</v>
      </c>
      <c r="L40" s="164">
        <v>27</v>
      </c>
      <c r="M40" s="164">
        <v>25.1</v>
      </c>
      <c r="N40" s="164">
        <v>23.6</v>
      </c>
      <c r="O40" s="164">
        <v>22.3</v>
      </c>
      <c r="P40" s="164">
        <v>21.2</v>
      </c>
      <c r="Q40" s="164">
        <v>20.2</v>
      </c>
      <c r="R40" s="164">
        <v>19.3</v>
      </c>
      <c r="S40" s="164">
        <v>18.600000000000001</v>
      </c>
      <c r="T40" s="164">
        <v>17.899999999999999</v>
      </c>
      <c r="U40" s="164">
        <v>17.3</v>
      </c>
    </row>
    <row r="41" spans="1:21" x14ac:dyDescent="0.25">
      <c r="A41" s="114">
        <v>35</v>
      </c>
      <c r="B41" s="164">
        <v>251.4</v>
      </c>
      <c r="C41" s="164">
        <v>128</v>
      </c>
      <c r="D41" s="164">
        <v>86.9</v>
      </c>
      <c r="E41" s="164">
        <v>66.400000000000006</v>
      </c>
      <c r="F41" s="164">
        <v>54.1</v>
      </c>
      <c r="G41" s="164">
        <v>45.9</v>
      </c>
      <c r="H41" s="164">
        <v>40</v>
      </c>
      <c r="I41" s="164">
        <v>35.700000000000003</v>
      </c>
      <c r="J41" s="164">
        <v>32.299999999999997</v>
      </c>
      <c r="K41" s="164">
        <v>29.6</v>
      </c>
      <c r="L41" s="164">
        <v>27.3</v>
      </c>
      <c r="M41" s="164">
        <v>25.5</v>
      </c>
      <c r="N41" s="164">
        <v>24</v>
      </c>
      <c r="O41" s="164">
        <v>22.6</v>
      </c>
      <c r="P41" s="164">
        <v>21.5</v>
      </c>
      <c r="Q41" s="164">
        <v>20.5</v>
      </c>
      <c r="R41" s="164">
        <v>19.600000000000001</v>
      </c>
      <c r="S41" s="164">
        <v>18.899999999999999</v>
      </c>
      <c r="T41" s="164">
        <v>18.2</v>
      </c>
      <c r="U41" s="164">
        <v>17.600000000000001</v>
      </c>
    </row>
    <row r="42" spans="1:21" x14ac:dyDescent="0.25">
      <c r="A42" s="114">
        <v>36</v>
      </c>
      <c r="B42" s="164">
        <v>254.9</v>
      </c>
      <c r="C42" s="164">
        <v>129.80000000000001</v>
      </c>
      <c r="D42" s="164">
        <v>88.1</v>
      </c>
      <c r="E42" s="164">
        <v>67.3</v>
      </c>
      <c r="F42" s="164">
        <v>54.8</v>
      </c>
      <c r="G42" s="164">
        <v>46.5</v>
      </c>
      <c r="H42" s="164">
        <v>40.6</v>
      </c>
      <c r="I42" s="164">
        <v>36.200000000000003</v>
      </c>
      <c r="J42" s="164">
        <v>32.700000000000003</v>
      </c>
      <c r="K42" s="164">
        <v>30</v>
      </c>
      <c r="L42" s="164">
        <v>27.7</v>
      </c>
      <c r="M42" s="164">
        <v>25.9</v>
      </c>
      <c r="N42" s="164">
        <v>24.3</v>
      </c>
      <c r="O42" s="164">
        <v>23</v>
      </c>
      <c r="P42" s="164">
        <v>21.8</v>
      </c>
      <c r="Q42" s="164">
        <v>20.8</v>
      </c>
      <c r="R42" s="164">
        <v>19.899999999999999</v>
      </c>
      <c r="S42" s="164">
        <v>19.100000000000001</v>
      </c>
      <c r="T42" s="164">
        <v>18.5</v>
      </c>
      <c r="U42" s="164">
        <v>17.8</v>
      </c>
    </row>
    <row r="43" spans="1:21" x14ac:dyDescent="0.25">
      <c r="A43" s="114">
        <v>37</v>
      </c>
      <c r="B43" s="164">
        <v>258.5</v>
      </c>
      <c r="C43" s="164">
        <v>131.6</v>
      </c>
      <c r="D43" s="164">
        <v>89.4</v>
      </c>
      <c r="E43" s="164">
        <v>68.3</v>
      </c>
      <c r="F43" s="164">
        <v>55.6</v>
      </c>
      <c r="G43" s="164">
        <v>47.2</v>
      </c>
      <c r="H43" s="164">
        <v>41.2</v>
      </c>
      <c r="I43" s="164">
        <v>36.700000000000003</v>
      </c>
      <c r="J43" s="164">
        <v>33.200000000000003</v>
      </c>
      <c r="K43" s="164">
        <v>30.4</v>
      </c>
      <c r="L43" s="164">
        <v>28.1</v>
      </c>
      <c r="M43" s="164">
        <v>26.3</v>
      </c>
      <c r="N43" s="164">
        <v>24.7</v>
      </c>
      <c r="O43" s="164">
        <v>23.3</v>
      </c>
      <c r="P43" s="164">
        <v>22.1</v>
      </c>
      <c r="Q43" s="164">
        <v>21.1</v>
      </c>
      <c r="R43" s="164">
        <v>20.2</v>
      </c>
      <c r="S43" s="164">
        <v>19.399999999999999</v>
      </c>
      <c r="T43" s="164">
        <v>18.7</v>
      </c>
      <c r="U43" s="164">
        <v>18.100000000000001</v>
      </c>
    </row>
    <row r="44" spans="1:21" x14ac:dyDescent="0.25">
      <c r="A44" s="114">
        <v>38</v>
      </c>
      <c r="B44" s="164">
        <v>262.10000000000002</v>
      </c>
      <c r="C44" s="164">
        <v>133.5</v>
      </c>
      <c r="D44" s="164">
        <v>90.6</v>
      </c>
      <c r="E44" s="164">
        <v>69.2</v>
      </c>
      <c r="F44" s="164">
        <v>56.4</v>
      </c>
      <c r="G44" s="164">
        <v>47.9</v>
      </c>
      <c r="H44" s="164">
        <v>41.8</v>
      </c>
      <c r="I44" s="164">
        <v>37.200000000000003</v>
      </c>
      <c r="J44" s="164">
        <v>33.700000000000003</v>
      </c>
      <c r="K44" s="164">
        <v>30.9</v>
      </c>
      <c r="L44" s="164">
        <v>28.6</v>
      </c>
      <c r="M44" s="164">
        <v>26.6</v>
      </c>
      <c r="N44" s="164">
        <v>25</v>
      </c>
      <c r="O44" s="164">
        <v>23.7</v>
      </c>
      <c r="P44" s="164">
        <v>22.5</v>
      </c>
      <c r="Q44" s="164">
        <v>21.4</v>
      </c>
      <c r="R44" s="164">
        <v>20.5</v>
      </c>
      <c r="S44" s="164">
        <v>19.7</v>
      </c>
      <c r="T44" s="164">
        <v>19</v>
      </c>
      <c r="U44" s="164">
        <v>18.399999999999999</v>
      </c>
    </row>
    <row r="45" spans="1:21" x14ac:dyDescent="0.25">
      <c r="A45" s="114">
        <v>39</v>
      </c>
      <c r="B45" s="164">
        <v>265.8</v>
      </c>
      <c r="C45" s="164">
        <v>135.4</v>
      </c>
      <c r="D45" s="164">
        <v>91.9</v>
      </c>
      <c r="E45" s="164">
        <v>70.2</v>
      </c>
      <c r="F45" s="164">
        <v>57.2</v>
      </c>
      <c r="G45" s="164">
        <v>48.5</v>
      </c>
      <c r="H45" s="164">
        <v>42.4</v>
      </c>
      <c r="I45" s="164">
        <v>37.700000000000003</v>
      </c>
      <c r="J45" s="164">
        <v>34.200000000000003</v>
      </c>
      <c r="K45" s="164">
        <v>31.3</v>
      </c>
      <c r="L45" s="164">
        <v>29</v>
      </c>
      <c r="M45" s="164">
        <v>27</v>
      </c>
      <c r="N45" s="164">
        <v>25.4</v>
      </c>
      <c r="O45" s="164">
        <v>24</v>
      </c>
      <c r="P45" s="164">
        <v>22.8</v>
      </c>
      <c r="Q45" s="164">
        <v>21.8</v>
      </c>
      <c r="R45" s="164">
        <v>20.9</v>
      </c>
      <c r="S45" s="164">
        <v>20</v>
      </c>
      <c r="T45" s="164">
        <v>19.3</v>
      </c>
      <c r="U45" s="164">
        <v>18.7</v>
      </c>
    </row>
    <row r="46" spans="1:21" x14ac:dyDescent="0.25">
      <c r="A46" s="114">
        <v>40</v>
      </c>
      <c r="B46" s="164">
        <v>269.39999999999998</v>
      </c>
      <c r="C46" s="164">
        <v>137.19999999999999</v>
      </c>
      <c r="D46" s="164">
        <v>93.2</v>
      </c>
      <c r="E46" s="164">
        <v>71.2</v>
      </c>
      <c r="F46" s="164">
        <v>58</v>
      </c>
      <c r="G46" s="164">
        <v>49.2</v>
      </c>
      <c r="H46" s="164">
        <v>43</v>
      </c>
      <c r="I46" s="164">
        <v>38.299999999999997</v>
      </c>
      <c r="J46" s="164">
        <v>34.700000000000003</v>
      </c>
      <c r="K46" s="164">
        <v>31.8</v>
      </c>
      <c r="L46" s="164">
        <v>29.4</v>
      </c>
      <c r="M46" s="164">
        <v>27.4</v>
      </c>
      <c r="N46" s="164">
        <v>25.8</v>
      </c>
      <c r="O46" s="164">
        <v>24.4</v>
      </c>
      <c r="P46" s="164">
        <v>23.2</v>
      </c>
      <c r="Q46" s="164">
        <v>22.1</v>
      </c>
      <c r="R46" s="164">
        <v>21.2</v>
      </c>
      <c r="S46" s="164">
        <v>20.399999999999999</v>
      </c>
      <c r="T46" s="164">
        <v>19.600000000000001</v>
      </c>
      <c r="U46" s="164">
        <v>19</v>
      </c>
    </row>
    <row r="47" spans="1:21" x14ac:dyDescent="0.25">
      <c r="A47" s="114">
        <v>41</v>
      </c>
      <c r="B47" s="164">
        <v>273.2</v>
      </c>
      <c r="C47" s="164">
        <v>139.19999999999999</v>
      </c>
      <c r="D47" s="164">
        <v>94.5</v>
      </c>
      <c r="E47" s="164">
        <v>72.2</v>
      </c>
      <c r="F47" s="164">
        <v>58.8</v>
      </c>
      <c r="G47" s="164">
        <v>49.9</v>
      </c>
      <c r="H47" s="164">
        <v>43.6</v>
      </c>
      <c r="I47" s="164">
        <v>38.799999999999997</v>
      </c>
      <c r="J47" s="164">
        <v>35.200000000000003</v>
      </c>
      <c r="K47" s="164">
        <v>32.200000000000003</v>
      </c>
      <c r="L47" s="164">
        <v>29.8</v>
      </c>
      <c r="M47" s="164">
        <v>27.8</v>
      </c>
      <c r="N47" s="164">
        <v>26.2</v>
      </c>
      <c r="O47" s="164">
        <v>24.7</v>
      </c>
      <c r="P47" s="164">
        <v>23.5</v>
      </c>
      <c r="Q47" s="164">
        <v>22.4</v>
      </c>
      <c r="R47" s="164">
        <v>21.5</v>
      </c>
      <c r="S47" s="164">
        <v>20.7</v>
      </c>
      <c r="T47" s="164">
        <v>19.899999999999999</v>
      </c>
      <c r="U47" s="164">
        <v>19.3</v>
      </c>
    </row>
    <row r="48" spans="1:21" x14ac:dyDescent="0.25">
      <c r="A48" s="114">
        <v>42</v>
      </c>
      <c r="B48" s="164">
        <v>277</v>
      </c>
      <c r="C48" s="164">
        <v>141.1</v>
      </c>
      <c r="D48" s="164">
        <v>95.8</v>
      </c>
      <c r="E48" s="164">
        <v>73.2</v>
      </c>
      <c r="F48" s="164">
        <v>59.7</v>
      </c>
      <c r="G48" s="164">
        <v>50.6</v>
      </c>
      <c r="H48" s="164">
        <v>44.2</v>
      </c>
      <c r="I48" s="164">
        <v>39.4</v>
      </c>
      <c r="J48" s="164">
        <v>35.700000000000003</v>
      </c>
      <c r="K48" s="164">
        <v>32.700000000000003</v>
      </c>
      <c r="L48" s="164">
        <v>30.3</v>
      </c>
      <c r="M48" s="164">
        <v>28.3</v>
      </c>
      <c r="N48" s="164">
        <v>26.6</v>
      </c>
      <c r="O48" s="164">
        <v>25.1</v>
      </c>
      <c r="P48" s="164">
        <v>23.9</v>
      </c>
      <c r="Q48" s="164">
        <v>22.8</v>
      </c>
      <c r="R48" s="164">
        <v>21.8</v>
      </c>
      <c r="S48" s="164">
        <v>21</v>
      </c>
      <c r="T48" s="164">
        <v>20.3</v>
      </c>
      <c r="U48" s="164">
        <v>19.600000000000001</v>
      </c>
    </row>
    <row r="49" spans="1:21" x14ac:dyDescent="0.25">
      <c r="A49" s="114">
        <v>43</v>
      </c>
      <c r="B49" s="164">
        <v>280.8</v>
      </c>
      <c r="C49" s="164">
        <v>143</v>
      </c>
      <c r="D49" s="164">
        <v>97.2</v>
      </c>
      <c r="E49" s="164">
        <v>74.2</v>
      </c>
      <c r="F49" s="164">
        <v>60.5</v>
      </c>
      <c r="G49" s="164">
        <v>51.4</v>
      </c>
      <c r="H49" s="164">
        <v>44.8</v>
      </c>
      <c r="I49" s="164">
        <v>40</v>
      </c>
      <c r="J49" s="164">
        <v>36.200000000000003</v>
      </c>
      <c r="K49" s="164">
        <v>33.200000000000003</v>
      </c>
      <c r="L49" s="164">
        <v>30.7</v>
      </c>
      <c r="M49" s="164">
        <v>28.7</v>
      </c>
      <c r="N49" s="164">
        <v>27</v>
      </c>
      <c r="O49" s="164">
        <v>25.5</v>
      </c>
      <c r="P49" s="164">
        <v>24.3</v>
      </c>
      <c r="Q49" s="164">
        <v>23.2</v>
      </c>
      <c r="R49" s="164">
        <v>22.2</v>
      </c>
      <c r="S49" s="164">
        <v>21.4</v>
      </c>
      <c r="T49" s="164">
        <v>20.6</v>
      </c>
      <c r="U49" s="164">
        <v>19.899999999999999</v>
      </c>
    </row>
    <row r="50" spans="1:21" x14ac:dyDescent="0.25">
      <c r="A50" s="114">
        <v>44</v>
      </c>
      <c r="B50" s="164">
        <v>284.60000000000002</v>
      </c>
      <c r="C50" s="164">
        <v>145</v>
      </c>
      <c r="D50" s="164">
        <v>98.5</v>
      </c>
      <c r="E50" s="164">
        <v>75.3</v>
      </c>
      <c r="F50" s="164">
        <v>61.4</v>
      </c>
      <c r="G50" s="164">
        <v>52.1</v>
      </c>
      <c r="H50" s="164">
        <v>45.5</v>
      </c>
      <c r="I50" s="164">
        <v>40.6</v>
      </c>
      <c r="J50" s="164">
        <v>36.700000000000003</v>
      </c>
      <c r="K50" s="164">
        <v>33.700000000000003</v>
      </c>
      <c r="L50" s="164">
        <v>31.2</v>
      </c>
      <c r="M50" s="164">
        <v>29.1</v>
      </c>
      <c r="N50" s="164">
        <v>27.4</v>
      </c>
      <c r="O50" s="164">
        <v>25.9</v>
      </c>
      <c r="P50" s="164">
        <v>24.6</v>
      </c>
      <c r="Q50" s="164">
        <v>23.5</v>
      </c>
      <c r="R50" s="164">
        <v>22.6</v>
      </c>
      <c r="S50" s="164">
        <v>21.7</v>
      </c>
      <c r="T50" s="164">
        <v>20.9</v>
      </c>
      <c r="U50" s="164">
        <v>20.3</v>
      </c>
    </row>
    <row r="51" spans="1:21" x14ac:dyDescent="0.25">
      <c r="A51" s="114">
        <v>45</v>
      </c>
      <c r="B51" s="164">
        <v>288.5</v>
      </c>
      <c r="C51" s="164">
        <v>147</v>
      </c>
      <c r="D51" s="164">
        <v>99.9</v>
      </c>
      <c r="E51" s="164">
        <v>76.3</v>
      </c>
      <c r="F51" s="164">
        <v>62.2</v>
      </c>
      <c r="G51" s="164">
        <v>52.8</v>
      </c>
      <c r="H51" s="164">
        <v>46.1</v>
      </c>
      <c r="I51" s="164">
        <v>41.1</v>
      </c>
      <c r="J51" s="164">
        <v>37.299999999999997</v>
      </c>
      <c r="K51" s="164">
        <v>34.200000000000003</v>
      </c>
      <c r="L51" s="164">
        <v>31.7</v>
      </c>
      <c r="M51" s="164">
        <v>29.6</v>
      </c>
      <c r="N51" s="164">
        <v>27.8</v>
      </c>
      <c r="O51" s="164">
        <v>26.3</v>
      </c>
      <c r="P51" s="164">
        <v>25</v>
      </c>
      <c r="Q51" s="164">
        <v>23.9</v>
      </c>
      <c r="R51" s="164">
        <v>22.9</v>
      </c>
      <c r="S51" s="164">
        <v>22.1</v>
      </c>
      <c r="T51" s="164">
        <v>21.3</v>
      </c>
      <c r="U51" s="164">
        <v>20.6</v>
      </c>
    </row>
    <row r="52" spans="1:21" x14ac:dyDescent="0.25">
      <c r="A52" s="114">
        <v>46</v>
      </c>
      <c r="B52" s="164">
        <v>292.3</v>
      </c>
      <c r="C52" s="164">
        <v>149</v>
      </c>
      <c r="D52" s="164">
        <v>101.2</v>
      </c>
      <c r="E52" s="164">
        <v>77.400000000000006</v>
      </c>
      <c r="F52" s="164">
        <v>63.1</v>
      </c>
      <c r="G52" s="164">
        <v>53.6</v>
      </c>
      <c r="H52" s="164">
        <v>46.8</v>
      </c>
      <c r="I52" s="164">
        <v>41.7</v>
      </c>
      <c r="J52" s="164">
        <v>37.799999999999997</v>
      </c>
      <c r="K52" s="164">
        <v>34.700000000000003</v>
      </c>
      <c r="L52" s="164">
        <v>32.1</v>
      </c>
      <c r="M52" s="164">
        <v>30</v>
      </c>
      <c r="N52" s="164">
        <v>28.2</v>
      </c>
      <c r="O52" s="164">
        <v>26.7</v>
      </c>
      <c r="P52" s="164">
        <v>25.4</v>
      </c>
      <c r="Q52" s="164">
        <v>24.3</v>
      </c>
      <c r="R52" s="164">
        <v>23.3</v>
      </c>
      <c r="S52" s="164">
        <v>22.4</v>
      </c>
      <c r="T52" s="164">
        <v>21.6</v>
      </c>
      <c r="U52" s="164">
        <v>20.9</v>
      </c>
    </row>
    <row r="53" spans="1:21" x14ac:dyDescent="0.25">
      <c r="A53" s="114">
        <v>47</v>
      </c>
      <c r="B53" s="164">
        <v>296.2</v>
      </c>
      <c r="C53" s="164">
        <v>151</v>
      </c>
      <c r="D53" s="164">
        <v>102.6</v>
      </c>
      <c r="E53" s="164">
        <v>78.5</v>
      </c>
      <c r="F53" s="164">
        <v>64</v>
      </c>
      <c r="G53" s="164">
        <v>54.3</v>
      </c>
      <c r="H53" s="164">
        <v>47.5</v>
      </c>
      <c r="I53" s="164">
        <v>42.4</v>
      </c>
      <c r="J53" s="164">
        <v>38.4</v>
      </c>
      <c r="K53" s="164">
        <v>35.200000000000003</v>
      </c>
      <c r="L53" s="164">
        <v>32.6</v>
      </c>
      <c r="M53" s="164">
        <v>30.5</v>
      </c>
      <c r="N53" s="164">
        <v>28.7</v>
      </c>
      <c r="O53" s="164">
        <v>27.2</v>
      </c>
      <c r="P53" s="164">
        <v>25.8</v>
      </c>
      <c r="Q53" s="164">
        <v>24.7</v>
      </c>
      <c r="R53" s="164">
        <v>23.7</v>
      </c>
      <c r="S53" s="164">
        <v>22.8</v>
      </c>
      <c r="T53" s="164">
        <v>22</v>
      </c>
      <c r="U53" s="164">
        <v>21.3</v>
      </c>
    </row>
    <row r="54" spans="1:21" x14ac:dyDescent="0.25">
      <c r="A54" s="114">
        <v>48</v>
      </c>
      <c r="B54" s="164">
        <v>300.2</v>
      </c>
      <c r="C54" s="164">
        <v>153</v>
      </c>
      <c r="D54" s="164">
        <v>104</v>
      </c>
      <c r="E54" s="164">
        <v>79.5</v>
      </c>
      <c r="F54" s="164">
        <v>64.900000000000006</v>
      </c>
      <c r="G54" s="164">
        <v>55.1</v>
      </c>
      <c r="H54" s="164">
        <v>48.2</v>
      </c>
      <c r="I54" s="164">
        <v>43</v>
      </c>
      <c r="J54" s="164">
        <v>38.9</v>
      </c>
      <c r="K54" s="164">
        <v>35.700000000000003</v>
      </c>
      <c r="L54" s="164">
        <v>33.1</v>
      </c>
      <c r="M54" s="164">
        <v>31</v>
      </c>
      <c r="N54" s="164">
        <v>29.1</v>
      </c>
      <c r="O54" s="164">
        <v>27.6</v>
      </c>
      <c r="P54" s="164">
        <v>26.2</v>
      </c>
      <c r="Q54" s="164">
        <v>25.1</v>
      </c>
      <c r="R54" s="164">
        <v>24.1</v>
      </c>
      <c r="S54" s="164">
        <v>23.2</v>
      </c>
      <c r="T54" s="164">
        <v>22.4</v>
      </c>
      <c r="U54" s="164">
        <v>21.6</v>
      </c>
    </row>
    <row r="55" spans="1:21" x14ac:dyDescent="0.25">
      <c r="A55" s="114">
        <v>49</v>
      </c>
      <c r="B55" s="164">
        <v>304.10000000000002</v>
      </c>
      <c r="C55" s="164">
        <v>155.1</v>
      </c>
      <c r="D55" s="164">
        <v>105.4</v>
      </c>
      <c r="E55" s="164">
        <v>80.599999999999994</v>
      </c>
      <c r="F55" s="164">
        <v>65.8</v>
      </c>
      <c r="G55" s="164">
        <v>55.9</v>
      </c>
      <c r="H55" s="164">
        <v>48.9</v>
      </c>
      <c r="I55" s="164">
        <v>43.6</v>
      </c>
      <c r="J55" s="164">
        <v>39.5</v>
      </c>
      <c r="K55" s="164">
        <v>36.299999999999997</v>
      </c>
      <c r="L55" s="164">
        <v>33.6</v>
      </c>
      <c r="M55" s="164">
        <v>31.4</v>
      </c>
      <c r="N55" s="164">
        <v>29.6</v>
      </c>
      <c r="O55" s="164">
        <v>28</v>
      </c>
      <c r="P55" s="164">
        <v>26.7</v>
      </c>
      <c r="Q55" s="164">
        <v>25.5</v>
      </c>
      <c r="R55" s="164">
        <v>24.5</v>
      </c>
      <c r="S55" s="164">
        <v>23.5</v>
      </c>
      <c r="T55" s="164">
        <v>22.7</v>
      </c>
      <c r="U55" s="164"/>
    </row>
    <row r="56" spans="1:21" x14ac:dyDescent="0.25">
      <c r="A56" s="114">
        <v>50</v>
      </c>
      <c r="B56" s="164">
        <v>308</v>
      </c>
      <c r="C56" s="164">
        <v>157.1</v>
      </c>
      <c r="D56" s="164">
        <v>106.8</v>
      </c>
      <c r="E56" s="164">
        <v>81.7</v>
      </c>
      <c r="F56" s="164">
        <v>66.7</v>
      </c>
      <c r="G56" s="164">
        <v>56.7</v>
      </c>
      <c r="H56" s="164">
        <v>49.6</v>
      </c>
      <c r="I56" s="164">
        <v>44.2</v>
      </c>
      <c r="J56" s="164">
        <v>40.1</v>
      </c>
      <c r="K56" s="164">
        <v>36.799999999999997</v>
      </c>
      <c r="L56" s="164">
        <v>34.1</v>
      </c>
      <c r="M56" s="164">
        <v>31.9</v>
      </c>
      <c r="N56" s="164">
        <v>30</v>
      </c>
      <c r="O56" s="164">
        <v>28.5</v>
      </c>
      <c r="P56" s="164">
        <v>27.1</v>
      </c>
      <c r="Q56" s="164">
        <v>25.9</v>
      </c>
      <c r="R56" s="164">
        <v>24.9</v>
      </c>
      <c r="S56" s="164">
        <v>23.9</v>
      </c>
      <c r="T56" s="164"/>
      <c r="U56" s="164"/>
    </row>
    <row r="57" spans="1:21" x14ac:dyDescent="0.25">
      <c r="A57" s="114">
        <v>51</v>
      </c>
      <c r="B57" s="164">
        <v>312</v>
      </c>
      <c r="C57" s="164">
        <v>159.1</v>
      </c>
      <c r="D57" s="164">
        <v>108.2</v>
      </c>
      <c r="E57" s="164">
        <v>82.8</v>
      </c>
      <c r="F57" s="164">
        <v>67.599999999999994</v>
      </c>
      <c r="G57" s="164">
        <v>57.5</v>
      </c>
      <c r="H57" s="164">
        <v>50.3</v>
      </c>
      <c r="I57" s="164">
        <v>44.9</v>
      </c>
      <c r="J57" s="164">
        <v>40.700000000000003</v>
      </c>
      <c r="K57" s="164">
        <v>37.4</v>
      </c>
      <c r="L57" s="164">
        <v>34.6</v>
      </c>
      <c r="M57" s="164">
        <v>32.4</v>
      </c>
      <c r="N57" s="164">
        <v>30.5</v>
      </c>
      <c r="O57" s="164">
        <v>28.9</v>
      </c>
      <c r="P57" s="164">
        <v>27.5</v>
      </c>
      <c r="Q57" s="164">
        <v>26.3</v>
      </c>
      <c r="R57" s="164">
        <v>25.3</v>
      </c>
      <c r="S57" s="164"/>
      <c r="T57" s="164"/>
      <c r="U57" s="164"/>
    </row>
    <row r="58" spans="1:21" x14ac:dyDescent="0.25">
      <c r="A58" s="114">
        <v>52</v>
      </c>
      <c r="B58" s="164">
        <v>315.89999999999998</v>
      </c>
      <c r="C58" s="164">
        <v>161.19999999999999</v>
      </c>
      <c r="D58" s="164">
        <v>109.7</v>
      </c>
      <c r="E58" s="164">
        <v>83.9</v>
      </c>
      <c r="F58" s="164">
        <v>68.5</v>
      </c>
      <c r="G58" s="164">
        <v>58.3</v>
      </c>
      <c r="H58" s="164">
        <v>51</v>
      </c>
      <c r="I58" s="164">
        <v>45.5</v>
      </c>
      <c r="J58" s="164">
        <v>41.3</v>
      </c>
      <c r="K58" s="164">
        <v>37.9</v>
      </c>
      <c r="L58" s="164">
        <v>35.200000000000003</v>
      </c>
      <c r="M58" s="164">
        <v>32.9</v>
      </c>
      <c r="N58" s="164">
        <v>31</v>
      </c>
      <c r="O58" s="164">
        <v>29.3</v>
      </c>
      <c r="P58" s="164">
        <v>27.9</v>
      </c>
      <c r="Q58" s="164">
        <v>26.7</v>
      </c>
      <c r="R58" s="164"/>
      <c r="S58" s="164"/>
      <c r="T58" s="164"/>
      <c r="U58" s="164"/>
    </row>
    <row r="59" spans="1:21" x14ac:dyDescent="0.25">
      <c r="A59" s="114">
        <v>53</v>
      </c>
      <c r="B59" s="164">
        <v>319.89999999999998</v>
      </c>
      <c r="C59" s="164">
        <v>163.30000000000001</v>
      </c>
      <c r="D59" s="164">
        <v>111.1</v>
      </c>
      <c r="E59" s="164">
        <v>85</v>
      </c>
      <c r="F59" s="164">
        <v>69.400000000000006</v>
      </c>
      <c r="G59" s="164">
        <v>59.1</v>
      </c>
      <c r="H59" s="164">
        <v>51.7</v>
      </c>
      <c r="I59" s="164">
        <v>46.1</v>
      </c>
      <c r="J59" s="164">
        <v>41.9</v>
      </c>
      <c r="K59" s="164">
        <v>38.5</v>
      </c>
      <c r="L59" s="164">
        <v>35.700000000000003</v>
      </c>
      <c r="M59" s="164">
        <v>33.4</v>
      </c>
      <c r="N59" s="164">
        <v>31.4</v>
      </c>
      <c r="O59" s="164">
        <v>29.8</v>
      </c>
      <c r="P59" s="164">
        <v>28.4</v>
      </c>
      <c r="Q59" s="164"/>
      <c r="R59" s="164"/>
      <c r="S59" s="164"/>
      <c r="T59" s="164"/>
      <c r="U59" s="164"/>
    </row>
    <row r="60" spans="1:21" x14ac:dyDescent="0.25">
      <c r="A60" s="114">
        <v>54</v>
      </c>
      <c r="B60" s="164">
        <v>323.89999999999998</v>
      </c>
      <c r="C60" s="164">
        <v>165.3</v>
      </c>
      <c r="D60" s="164">
        <v>112.5</v>
      </c>
      <c r="E60" s="164">
        <v>86.2</v>
      </c>
      <c r="F60" s="164">
        <v>70.400000000000006</v>
      </c>
      <c r="G60" s="164">
        <v>59.9</v>
      </c>
      <c r="H60" s="164">
        <v>52.4</v>
      </c>
      <c r="I60" s="164">
        <v>46.8</v>
      </c>
      <c r="J60" s="164">
        <v>42.5</v>
      </c>
      <c r="K60" s="164">
        <v>39</v>
      </c>
      <c r="L60" s="164">
        <v>36.200000000000003</v>
      </c>
      <c r="M60" s="164">
        <v>33.9</v>
      </c>
      <c r="N60" s="164">
        <v>31.9</v>
      </c>
      <c r="O60" s="164">
        <v>30.3</v>
      </c>
      <c r="P60" s="164"/>
      <c r="Q60" s="164"/>
      <c r="R60" s="164"/>
      <c r="S60" s="164"/>
      <c r="T60" s="164"/>
      <c r="U60" s="164"/>
    </row>
    <row r="61" spans="1:21" x14ac:dyDescent="0.25">
      <c r="A61" s="114">
        <v>55</v>
      </c>
      <c r="B61" s="164">
        <v>328</v>
      </c>
      <c r="C61" s="164">
        <v>167.5</v>
      </c>
      <c r="D61" s="164">
        <v>114</v>
      </c>
      <c r="E61" s="164">
        <v>87.3</v>
      </c>
      <c r="F61" s="164">
        <v>71.3</v>
      </c>
      <c r="G61" s="164">
        <v>60.7</v>
      </c>
      <c r="H61" s="164">
        <v>53.1</v>
      </c>
      <c r="I61" s="164">
        <v>47.5</v>
      </c>
      <c r="J61" s="164">
        <v>43.1</v>
      </c>
      <c r="K61" s="164">
        <v>39.6</v>
      </c>
      <c r="L61" s="164">
        <v>36.700000000000003</v>
      </c>
      <c r="M61" s="164">
        <v>34.4</v>
      </c>
      <c r="N61" s="164">
        <v>32.4</v>
      </c>
      <c r="O61" s="164"/>
      <c r="P61" s="164"/>
      <c r="Q61" s="164"/>
      <c r="R61" s="164"/>
      <c r="S61" s="164"/>
      <c r="T61" s="164"/>
      <c r="U61" s="164"/>
    </row>
    <row r="62" spans="1:21" x14ac:dyDescent="0.25">
      <c r="A62" s="114">
        <v>56</v>
      </c>
      <c r="B62" s="164">
        <v>332.1</v>
      </c>
      <c r="C62" s="164">
        <v>169.6</v>
      </c>
      <c r="D62" s="164">
        <v>115.5</v>
      </c>
      <c r="E62" s="164">
        <v>88.5</v>
      </c>
      <c r="F62" s="164">
        <v>72.3</v>
      </c>
      <c r="G62" s="164">
        <v>61.5</v>
      </c>
      <c r="H62" s="164">
        <v>53.9</v>
      </c>
      <c r="I62" s="164">
        <v>48.1</v>
      </c>
      <c r="J62" s="164">
        <v>43.7</v>
      </c>
      <c r="K62" s="164">
        <v>40.200000000000003</v>
      </c>
      <c r="L62" s="164">
        <v>37.299999999999997</v>
      </c>
      <c r="M62" s="164">
        <v>34.9</v>
      </c>
      <c r="N62" s="164"/>
      <c r="O62" s="164"/>
      <c r="P62" s="164"/>
      <c r="Q62" s="164"/>
      <c r="R62" s="164"/>
      <c r="S62" s="164"/>
      <c r="T62" s="164"/>
      <c r="U62" s="164"/>
    </row>
    <row r="63" spans="1:21" x14ac:dyDescent="0.25">
      <c r="A63" s="114">
        <v>57</v>
      </c>
      <c r="B63" s="164">
        <v>336.3</v>
      </c>
      <c r="C63" s="164">
        <v>171.8</v>
      </c>
      <c r="D63" s="164">
        <v>117</v>
      </c>
      <c r="E63" s="164">
        <v>89.6</v>
      </c>
      <c r="F63" s="164">
        <v>73.3</v>
      </c>
      <c r="G63" s="164">
        <v>62.4</v>
      </c>
      <c r="H63" s="164">
        <v>54.6</v>
      </c>
      <c r="I63" s="164">
        <v>48.8</v>
      </c>
      <c r="J63" s="164">
        <v>44.3</v>
      </c>
      <c r="K63" s="164">
        <v>40.799999999999997</v>
      </c>
      <c r="L63" s="164">
        <v>37.9</v>
      </c>
      <c r="M63" s="164"/>
      <c r="N63" s="164"/>
      <c r="O63" s="164"/>
      <c r="P63" s="164"/>
      <c r="Q63" s="164"/>
      <c r="R63" s="164"/>
      <c r="S63" s="164"/>
      <c r="T63" s="164"/>
      <c r="U63" s="164"/>
    </row>
    <row r="64" spans="1:21" x14ac:dyDescent="0.25">
      <c r="A64" s="114">
        <v>58</v>
      </c>
      <c r="B64" s="164">
        <v>340.6</v>
      </c>
      <c r="C64" s="164">
        <v>174</v>
      </c>
      <c r="D64" s="164">
        <v>118.5</v>
      </c>
      <c r="E64" s="164">
        <v>90.9</v>
      </c>
      <c r="F64" s="164">
        <v>74.3</v>
      </c>
      <c r="G64" s="164">
        <v>63.2</v>
      </c>
      <c r="H64" s="164">
        <v>55.4</v>
      </c>
      <c r="I64" s="164">
        <v>49.5</v>
      </c>
      <c r="J64" s="164">
        <v>45</v>
      </c>
      <c r="K64" s="164">
        <v>41.4</v>
      </c>
      <c r="L64" s="164"/>
      <c r="M64" s="164"/>
      <c r="N64" s="164"/>
      <c r="O64" s="164"/>
      <c r="P64" s="164"/>
      <c r="Q64" s="164"/>
      <c r="R64" s="164"/>
      <c r="S64" s="164"/>
      <c r="T64" s="164"/>
      <c r="U64" s="164"/>
    </row>
    <row r="65" spans="1:21" x14ac:dyDescent="0.25">
      <c r="A65" s="114">
        <v>59</v>
      </c>
      <c r="B65" s="164">
        <v>345</v>
      </c>
      <c r="C65" s="164">
        <v>176.3</v>
      </c>
      <c r="D65" s="164">
        <v>120.1</v>
      </c>
      <c r="E65" s="164">
        <v>92.1</v>
      </c>
      <c r="F65" s="164">
        <v>75.3</v>
      </c>
      <c r="G65" s="164">
        <v>64.099999999999994</v>
      </c>
      <c r="H65" s="164">
        <v>56.2</v>
      </c>
      <c r="I65" s="164">
        <v>50.2</v>
      </c>
      <c r="J65" s="164">
        <v>45.7</v>
      </c>
      <c r="K65" s="164"/>
      <c r="L65" s="164"/>
      <c r="M65" s="164"/>
      <c r="N65" s="164"/>
      <c r="O65" s="164"/>
      <c r="P65" s="164"/>
      <c r="Q65" s="164"/>
      <c r="R65" s="164"/>
      <c r="S65" s="164"/>
      <c r="T65" s="164"/>
      <c r="U65" s="164"/>
    </row>
    <row r="66" spans="1:21" x14ac:dyDescent="0.25">
      <c r="A66" s="114">
        <v>60</v>
      </c>
      <c r="B66" s="164">
        <v>349.5</v>
      </c>
      <c r="C66" s="164">
        <v>178.7</v>
      </c>
      <c r="D66" s="164">
        <v>121.8</v>
      </c>
      <c r="E66" s="164">
        <v>93.4</v>
      </c>
      <c r="F66" s="164">
        <v>76.400000000000006</v>
      </c>
      <c r="G66" s="164">
        <v>65.099999999999994</v>
      </c>
      <c r="H66" s="164">
        <v>57</v>
      </c>
      <c r="I66" s="164">
        <v>51.1</v>
      </c>
      <c r="J66" s="164"/>
      <c r="K66" s="164"/>
      <c r="L66" s="164"/>
      <c r="M66" s="164"/>
      <c r="N66" s="164"/>
      <c r="O66" s="164"/>
      <c r="P66" s="164"/>
      <c r="Q66" s="164"/>
      <c r="R66" s="164"/>
      <c r="S66" s="164"/>
      <c r="T66" s="164"/>
      <c r="U66" s="164"/>
    </row>
    <row r="67" spans="1:21" x14ac:dyDescent="0.25">
      <c r="A67" s="114">
        <v>61</v>
      </c>
      <c r="B67" s="164">
        <v>354.2</v>
      </c>
      <c r="C67" s="164">
        <v>181.1</v>
      </c>
      <c r="D67" s="164">
        <v>123.5</v>
      </c>
      <c r="E67" s="164">
        <v>94.7</v>
      </c>
      <c r="F67" s="164">
        <v>77.5</v>
      </c>
      <c r="G67" s="164">
        <v>66</v>
      </c>
      <c r="H67" s="164">
        <v>57.9</v>
      </c>
      <c r="I67" s="164"/>
      <c r="J67" s="164"/>
      <c r="K67" s="164"/>
      <c r="L67" s="164"/>
      <c r="M67" s="164"/>
      <c r="N67" s="164"/>
      <c r="O67" s="164"/>
      <c r="P67" s="164"/>
      <c r="Q67" s="164"/>
      <c r="R67" s="164"/>
      <c r="S67" s="164"/>
      <c r="T67" s="164"/>
      <c r="U67" s="164"/>
    </row>
    <row r="68" spans="1:21" x14ac:dyDescent="0.25">
      <c r="A68" s="114">
        <v>62</v>
      </c>
      <c r="B68" s="164">
        <v>359.1</v>
      </c>
      <c r="C68" s="164">
        <v>183.7</v>
      </c>
      <c r="D68" s="164">
        <v>125.2</v>
      </c>
      <c r="E68" s="164">
        <v>96.1</v>
      </c>
      <c r="F68" s="164">
        <v>78.599999999999994</v>
      </c>
      <c r="G68" s="164">
        <v>67.099999999999994</v>
      </c>
      <c r="H68" s="164"/>
      <c r="I68" s="164"/>
      <c r="J68" s="164"/>
      <c r="K68" s="164"/>
      <c r="L68" s="164"/>
      <c r="M68" s="164"/>
      <c r="N68" s="164"/>
      <c r="O68" s="164"/>
      <c r="P68" s="164"/>
      <c r="Q68" s="164"/>
      <c r="R68" s="164"/>
      <c r="S68" s="164"/>
      <c r="T68" s="164"/>
      <c r="U68" s="164"/>
    </row>
    <row r="69" spans="1:21" x14ac:dyDescent="0.25">
      <c r="A69" s="114">
        <v>63</v>
      </c>
      <c r="B69" s="164">
        <v>364.2</v>
      </c>
      <c r="C69" s="164">
        <v>186.3</v>
      </c>
      <c r="D69" s="164">
        <v>127.1</v>
      </c>
      <c r="E69" s="164">
        <v>97.5</v>
      </c>
      <c r="F69" s="164">
        <v>79.900000000000006</v>
      </c>
      <c r="G69" s="164"/>
      <c r="H69" s="164"/>
      <c r="I69" s="164"/>
      <c r="J69" s="164"/>
      <c r="K69" s="164"/>
      <c r="L69" s="164"/>
      <c r="M69" s="164"/>
      <c r="N69" s="164"/>
      <c r="O69" s="164"/>
      <c r="P69" s="164"/>
      <c r="Q69" s="164"/>
      <c r="R69" s="164"/>
      <c r="S69" s="164"/>
      <c r="T69" s="164"/>
      <c r="U69" s="164"/>
    </row>
    <row r="70" spans="1:21" x14ac:dyDescent="0.25">
      <c r="A70" s="114">
        <v>64</v>
      </c>
      <c r="B70" s="164">
        <v>369.6</v>
      </c>
      <c r="C70" s="164">
        <v>189.1</v>
      </c>
      <c r="D70" s="164">
        <v>129</v>
      </c>
      <c r="E70" s="164">
        <v>99.1</v>
      </c>
      <c r="F70" s="164"/>
      <c r="G70" s="164"/>
      <c r="H70" s="164"/>
      <c r="I70" s="164"/>
      <c r="J70" s="164"/>
      <c r="K70" s="164"/>
      <c r="L70" s="164"/>
      <c r="M70" s="164"/>
      <c r="N70" s="164"/>
      <c r="O70" s="164"/>
      <c r="P70" s="164"/>
      <c r="Q70" s="164"/>
      <c r="R70" s="164"/>
      <c r="S70" s="164"/>
      <c r="T70" s="164"/>
      <c r="U70" s="164"/>
    </row>
    <row r="71" spans="1:21" x14ac:dyDescent="0.25">
      <c r="A71" s="114">
        <v>65</v>
      </c>
      <c r="B71" s="164">
        <v>375.2</v>
      </c>
      <c r="C71" s="164">
        <v>192</v>
      </c>
      <c r="D71" s="164">
        <v>131.1</v>
      </c>
      <c r="E71" s="164"/>
      <c r="F71" s="164"/>
      <c r="G71" s="164"/>
      <c r="H71" s="164"/>
      <c r="I71" s="164"/>
      <c r="J71" s="164"/>
      <c r="K71" s="164"/>
      <c r="L71" s="164"/>
      <c r="M71" s="164"/>
      <c r="N71" s="164"/>
      <c r="O71" s="164"/>
      <c r="P71" s="164"/>
      <c r="Q71" s="164"/>
      <c r="R71" s="164"/>
      <c r="S71" s="164"/>
      <c r="T71" s="164"/>
      <c r="U71" s="164"/>
    </row>
    <row r="72" spans="1:21" x14ac:dyDescent="0.25">
      <c r="A72" s="114">
        <v>66</v>
      </c>
      <c r="B72" s="164">
        <v>381</v>
      </c>
      <c r="C72" s="164">
        <v>195.1</v>
      </c>
      <c r="D72" s="164"/>
      <c r="E72" s="164"/>
      <c r="F72" s="164"/>
      <c r="G72" s="164"/>
      <c r="H72" s="164"/>
      <c r="I72" s="164"/>
      <c r="J72" s="164"/>
      <c r="K72" s="164"/>
      <c r="L72" s="164"/>
      <c r="M72" s="164"/>
      <c r="N72" s="164"/>
      <c r="O72" s="164"/>
      <c r="P72" s="164"/>
      <c r="Q72" s="164"/>
      <c r="R72" s="164"/>
      <c r="S72" s="164"/>
      <c r="T72" s="164"/>
      <c r="U72" s="164"/>
    </row>
    <row r="73" spans="1:21" x14ac:dyDescent="0.25">
      <c r="A73" s="114">
        <v>67</v>
      </c>
      <c r="B73" s="164">
        <v>387.1</v>
      </c>
      <c r="C73" s="164"/>
      <c r="D73" s="164"/>
      <c r="E73" s="164"/>
      <c r="F73" s="164"/>
      <c r="G73" s="164"/>
      <c r="H73" s="164"/>
      <c r="I73" s="164"/>
      <c r="J73" s="164"/>
      <c r="K73" s="164"/>
      <c r="L73" s="164"/>
      <c r="M73" s="164"/>
      <c r="N73" s="164"/>
      <c r="O73" s="164"/>
      <c r="P73" s="164"/>
      <c r="Q73" s="164"/>
      <c r="R73" s="164"/>
      <c r="S73" s="164"/>
      <c r="T73" s="164"/>
      <c r="U73" s="164"/>
    </row>
  </sheetData>
  <sheetProtection algorithmName="SHA-512" hashValue="mctdk52M4cksZVNUeUx5CqGCfwqdOtXlcgCCy8N4B6Iow6QweLlunQOxmVWs/IVv5ous0my1LQTlPzmiK/dPFw==" saltValue="ty2j1Lk0HLxR07Pf9Dl+Vg==" spinCount="100000" sheet="1" objects="1" scenarios="1"/>
  <conditionalFormatting sqref="A6:A16 A18:A20">
    <cfRule type="expression" dxfId="337" priority="19" stopIfTrue="1">
      <formula>MOD(ROW(),2)=0</formula>
    </cfRule>
    <cfRule type="expression" dxfId="336" priority="20" stopIfTrue="1">
      <formula>MOD(ROW(),2)&lt;&gt;0</formula>
    </cfRule>
  </conditionalFormatting>
  <conditionalFormatting sqref="B6:U16 C20:U20 B18:U19 C17:U17">
    <cfRule type="expression" dxfId="335" priority="21" stopIfTrue="1">
      <formula>MOD(ROW(),2)=0</formula>
    </cfRule>
    <cfRule type="expression" dxfId="334" priority="22" stopIfTrue="1">
      <formula>MOD(ROW(),2)&lt;&gt;0</formula>
    </cfRule>
  </conditionalFormatting>
  <conditionalFormatting sqref="B20">
    <cfRule type="expression" dxfId="333" priority="13" stopIfTrue="1">
      <formula>MOD(ROW(),2)=0</formula>
    </cfRule>
    <cfRule type="expression" dxfId="332" priority="14" stopIfTrue="1">
      <formula>MOD(ROW(),2)&lt;&gt;0</formula>
    </cfRule>
  </conditionalFormatting>
  <conditionalFormatting sqref="A17">
    <cfRule type="expression" dxfId="331" priority="9" stopIfTrue="1">
      <formula>MOD(ROW(),2)=0</formula>
    </cfRule>
    <cfRule type="expression" dxfId="330" priority="10" stopIfTrue="1">
      <formula>MOD(ROW(),2)&lt;&gt;0</formula>
    </cfRule>
  </conditionalFormatting>
  <conditionalFormatting sqref="B17">
    <cfRule type="expression" dxfId="329" priority="11" stopIfTrue="1">
      <formula>MOD(ROW(),2)=0</formula>
    </cfRule>
    <cfRule type="expression" dxfId="328" priority="12" stopIfTrue="1">
      <formula>MOD(ROW(),2)&lt;&gt;0</formula>
    </cfRule>
  </conditionalFormatting>
  <conditionalFormatting sqref="A25:A73">
    <cfRule type="expression" dxfId="327" priority="1" stopIfTrue="1">
      <formula>MOD(ROW(),2)=0</formula>
    </cfRule>
    <cfRule type="expression" dxfId="326" priority="2" stopIfTrue="1">
      <formula>MOD(ROW(),2)&lt;&gt;0</formula>
    </cfRule>
  </conditionalFormatting>
  <conditionalFormatting sqref="B25:U73">
    <cfRule type="expression" dxfId="325" priority="3" stopIfTrue="1">
      <formula>MOD(ROW(),2)=0</formula>
    </cfRule>
    <cfRule type="expression" dxfId="3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15"/>
  <dimension ref="A1:U64"/>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x-716</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614</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716</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615</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tr">
        <f>"APR60"</f>
        <v>APR60</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281.89999999999998</v>
      </c>
      <c r="C26" s="164">
        <v>143.5</v>
      </c>
      <c r="D26" s="164">
        <v>97.4</v>
      </c>
      <c r="E26" s="164">
        <v>74.400000000000006</v>
      </c>
      <c r="F26" s="164">
        <v>60.6</v>
      </c>
      <c r="G26" s="164">
        <v>51.4</v>
      </c>
      <c r="H26" s="164">
        <v>44.8</v>
      </c>
      <c r="I26" s="164">
        <v>39.9</v>
      </c>
      <c r="J26" s="164">
        <v>36.1</v>
      </c>
      <c r="K26" s="164">
        <v>33.1</v>
      </c>
      <c r="L26" s="164">
        <v>30.6</v>
      </c>
      <c r="M26" s="164">
        <v>28.5</v>
      </c>
      <c r="N26" s="164">
        <v>26.8</v>
      </c>
      <c r="O26" s="164">
        <v>25.3</v>
      </c>
      <c r="P26" s="164">
        <v>24</v>
      </c>
      <c r="Q26" s="164">
        <v>22.9</v>
      </c>
      <c r="R26" s="164">
        <v>21.9</v>
      </c>
      <c r="S26" s="164">
        <v>21</v>
      </c>
      <c r="T26" s="164">
        <v>20.3</v>
      </c>
      <c r="U26" s="164">
        <v>19.600000000000001</v>
      </c>
    </row>
    <row r="27" spans="1:21" x14ac:dyDescent="0.25">
      <c r="A27" s="114">
        <v>21</v>
      </c>
      <c r="B27" s="164">
        <v>285.8</v>
      </c>
      <c r="C27" s="164">
        <v>145.5</v>
      </c>
      <c r="D27" s="164">
        <v>98.8</v>
      </c>
      <c r="E27" s="164">
        <v>75.400000000000006</v>
      </c>
      <c r="F27" s="164">
        <v>61.4</v>
      </c>
      <c r="G27" s="164">
        <v>52.1</v>
      </c>
      <c r="H27" s="164">
        <v>45.5</v>
      </c>
      <c r="I27" s="164">
        <v>40.5</v>
      </c>
      <c r="J27" s="164">
        <v>36.6</v>
      </c>
      <c r="K27" s="164">
        <v>33.5</v>
      </c>
      <c r="L27" s="164">
        <v>31</v>
      </c>
      <c r="M27" s="164">
        <v>28.9</v>
      </c>
      <c r="N27" s="164">
        <v>27.2</v>
      </c>
      <c r="O27" s="164">
        <v>25.7</v>
      </c>
      <c r="P27" s="164">
        <v>24.4</v>
      </c>
      <c r="Q27" s="164">
        <v>23.2</v>
      </c>
      <c r="R27" s="164">
        <v>22.2</v>
      </c>
      <c r="S27" s="164">
        <v>21.3</v>
      </c>
      <c r="T27" s="164">
        <v>20.5</v>
      </c>
      <c r="U27" s="164">
        <v>19.8</v>
      </c>
    </row>
    <row r="28" spans="1:21" x14ac:dyDescent="0.25">
      <c r="A28" s="114">
        <v>22</v>
      </c>
      <c r="B28" s="164">
        <v>289.8</v>
      </c>
      <c r="C28" s="164">
        <v>147.6</v>
      </c>
      <c r="D28" s="164">
        <v>100.2</v>
      </c>
      <c r="E28" s="164">
        <v>76.5</v>
      </c>
      <c r="F28" s="164">
        <v>62.3</v>
      </c>
      <c r="G28" s="164">
        <v>52.9</v>
      </c>
      <c r="H28" s="164">
        <v>46.1</v>
      </c>
      <c r="I28" s="164">
        <v>41.1</v>
      </c>
      <c r="J28" s="164">
        <v>37.1</v>
      </c>
      <c r="K28" s="164">
        <v>34</v>
      </c>
      <c r="L28" s="164">
        <v>31.5</v>
      </c>
      <c r="M28" s="164">
        <v>29.3</v>
      </c>
      <c r="N28" s="164">
        <v>27.5</v>
      </c>
      <c r="O28" s="164">
        <v>26</v>
      </c>
      <c r="P28" s="164">
        <v>24.7</v>
      </c>
      <c r="Q28" s="164">
        <v>23.5</v>
      </c>
      <c r="R28" s="164">
        <v>22.5</v>
      </c>
      <c r="S28" s="164">
        <v>21.6</v>
      </c>
      <c r="T28" s="164">
        <v>20.8</v>
      </c>
      <c r="U28" s="164">
        <v>20.100000000000001</v>
      </c>
    </row>
    <row r="29" spans="1:21" x14ac:dyDescent="0.25">
      <c r="A29" s="114">
        <v>23</v>
      </c>
      <c r="B29" s="164">
        <v>293.89999999999998</v>
      </c>
      <c r="C29" s="164">
        <v>149.6</v>
      </c>
      <c r="D29" s="164">
        <v>101.6</v>
      </c>
      <c r="E29" s="164">
        <v>77.599999999999994</v>
      </c>
      <c r="F29" s="164">
        <v>63.2</v>
      </c>
      <c r="G29" s="164">
        <v>53.6</v>
      </c>
      <c r="H29" s="164">
        <v>46.8</v>
      </c>
      <c r="I29" s="164">
        <v>41.6</v>
      </c>
      <c r="J29" s="164">
        <v>37.700000000000003</v>
      </c>
      <c r="K29" s="164">
        <v>34.5</v>
      </c>
      <c r="L29" s="164">
        <v>31.9</v>
      </c>
      <c r="M29" s="164">
        <v>29.7</v>
      </c>
      <c r="N29" s="164">
        <v>27.9</v>
      </c>
      <c r="O29" s="164">
        <v>26.4</v>
      </c>
      <c r="P29" s="164">
        <v>25</v>
      </c>
      <c r="Q29" s="164">
        <v>23.9</v>
      </c>
      <c r="R29" s="164">
        <v>22.8</v>
      </c>
      <c r="S29" s="164">
        <v>21.9</v>
      </c>
      <c r="T29" s="164">
        <v>21.1</v>
      </c>
      <c r="U29" s="164">
        <v>20.399999999999999</v>
      </c>
    </row>
    <row r="30" spans="1:21" x14ac:dyDescent="0.25">
      <c r="A30" s="114">
        <v>24</v>
      </c>
      <c r="B30" s="164">
        <v>298</v>
      </c>
      <c r="C30" s="164">
        <v>151.69999999999999</v>
      </c>
      <c r="D30" s="164">
        <v>103</v>
      </c>
      <c r="E30" s="164">
        <v>78.7</v>
      </c>
      <c r="F30" s="164">
        <v>64.099999999999994</v>
      </c>
      <c r="G30" s="164">
        <v>54.3</v>
      </c>
      <c r="H30" s="164">
        <v>47.4</v>
      </c>
      <c r="I30" s="164">
        <v>42.2</v>
      </c>
      <c r="J30" s="164">
        <v>38.200000000000003</v>
      </c>
      <c r="K30" s="164">
        <v>35</v>
      </c>
      <c r="L30" s="164">
        <v>32.4</v>
      </c>
      <c r="M30" s="164">
        <v>30.2</v>
      </c>
      <c r="N30" s="164">
        <v>28.3</v>
      </c>
      <c r="O30" s="164">
        <v>26.8</v>
      </c>
      <c r="P30" s="164">
        <v>25.4</v>
      </c>
      <c r="Q30" s="164">
        <v>24.2</v>
      </c>
      <c r="R30" s="164">
        <v>23.2</v>
      </c>
      <c r="S30" s="164">
        <v>22.2</v>
      </c>
      <c r="T30" s="164">
        <v>21.4</v>
      </c>
      <c r="U30" s="164">
        <v>20.7</v>
      </c>
    </row>
    <row r="31" spans="1:21" x14ac:dyDescent="0.25">
      <c r="A31" s="114">
        <v>25</v>
      </c>
      <c r="B31" s="164">
        <v>302.10000000000002</v>
      </c>
      <c r="C31" s="164">
        <v>153.9</v>
      </c>
      <c r="D31" s="164">
        <v>104.4</v>
      </c>
      <c r="E31" s="164">
        <v>79.8</v>
      </c>
      <c r="F31" s="164">
        <v>65</v>
      </c>
      <c r="G31" s="164">
        <v>55.1</v>
      </c>
      <c r="H31" s="164">
        <v>48.1</v>
      </c>
      <c r="I31" s="164">
        <v>42.8</v>
      </c>
      <c r="J31" s="164">
        <v>38.700000000000003</v>
      </c>
      <c r="K31" s="164">
        <v>35.5</v>
      </c>
      <c r="L31" s="164">
        <v>32.799999999999997</v>
      </c>
      <c r="M31" s="164">
        <v>30.6</v>
      </c>
      <c r="N31" s="164">
        <v>28.7</v>
      </c>
      <c r="O31" s="164">
        <v>27.1</v>
      </c>
      <c r="P31" s="164">
        <v>25.8</v>
      </c>
      <c r="Q31" s="164">
        <v>24.6</v>
      </c>
      <c r="R31" s="164">
        <v>23.5</v>
      </c>
      <c r="S31" s="164">
        <v>22.6</v>
      </c>
      <c r="T31" s="164">
        <v>21.7</v>
      </c>
      <c r="U31" s="164">
        <v>21</v>
      </c>
    </row>
    <row r="32" spans="1:21" x14ac:dyDescent="0.25">
      <c r="A32" s="114">
        <v>26</v>
      </c>
      <c r="B32" s="164">
        <v>306.39999999999998</v>
      </c>
      <c r="C32" s="164">
        <v>156</v>
      </c>
      <c r="D32" s="164">
        <v>105.9</v>
      </c>
      <c r="E32" s="164">
        <v>80.900000000000006</v>
      </c>
      <c r="F32" s="164">
        <v>65.900000000000006</v>
      </c>
      <c r="G32" s="164">
        <v>55.9</v>
      </c>
      <c r="H32" s="164">
        <v>48.8</v>
      </c>
      <c r="I32" s="164">
        <v>43.4</v>
      </c>
      <c r="J32" s="164">
        <v>39.299999999999997</v>
      </c>
      <c r="K32" s="164">
        <v>36</v>
      </c>
      <c r="L32" s="164">
        <v>33.299999999999997</v>
      </c>
      <c r="M32" s="164">
        <v>31</v>
      </c>
      <c r="N32" s="164">
        <v>29.1</v>
      </c>
      <c r="O32" s="164">
        <v>27.5</v>
      </c>
      <c r="P32" s="164">
        <v>26.1</v>
      </c>
      <c r="Q32" s="164">
        <v>24.9</v>
      </c>
      <c r="R32" s="164">
        <v>23.8</v>
      </c>
      <c r="S32" s="164">
        <v>22.9</v>
      </c>
      <c r="T32" s="164">
        <v>22</v>
      </c>
      <c r="U32" s="164">
        <v>21.3</v>
      </c>
    </row>
    <row r="33" spans="1:21" x14ac:dyDescent="0.25">
      <c r="A33" s="114">
        <v>27</v>
      </c>
      <c r="B33" s="164">
        <v>310.60000000000002</v>
      </c>
      <c r="C33" s="164">
        <v>158.19999999999999</v>
      </c>
      <c r="D33" s="164">
        <v>107.4</v>
      </c>
      <c r="E33" s="164">
        <v>82</v>
      </c>
      <c r="F33" s="164">
        <v>66.8</v>
      </c>
      <c r="G33" s="164">
        <v>56.7</v>
      </c>
      <c r="H33" s="164">
        <v>49.4</v>
      </c>
      <c r="I33" s="164">
        <v>44</v>
      </c>
      <c r="J33" s="164">
        <v>39.799999999999997</v>
      </c>
      <c r="K33" s="164">
        <v>36.5</v>
      </c>
      <c r="L33" s="164">
        <v>33.700000000000003</v>
      </c>
      <c r="M33" s="164">
        <v>31.5</v>
      </c>
      <c r="N33" s="164">
        <v>29.5</v>
      </c>
      <c r="O33" s="164">
        <v>27.9</v>
      </c>
      <c r="P33" s="164">
        <v>26.5</v>
      </c>
      <c r="Q33" s="164">
        <v>25.3</v>
      </c>
      <c r="R33" s="164">
        <v>24.2</v>
      </c>
      <c r="S33" s="164">
        <v>23.2</v>
      </c>
      <c r="T33" s="164">
        <v>22.4</v>
      </c>
      <c r="U33" s="164">
        <v>21.6</v>
      </c>
    </row>
    <row r="34" spans="1:21" x14ac:dyDescent="0.25">
      <c r="A34" s="114">
        <v>28</v>
      </c>
      <c r="B34" s="164">
        <v>314.89999999999998</v>
      </c>
      <c r="C34" s="164">
        <v>160.4</v>
      </c>
      <c r="D34" s="164">
        <v>108.9</v>
      </c>
      <c r="E34" s="164">
        <v>83.1</v>
      </c>
      <c r="F34" s="164">
        <v>67.7</v>
      </c>
      <c r="G34" s="164">
        <v>57.5</v>
      </c>
      <c r="H34" s="164">
        <v>50.1</v>
      </c>
      <c r="I34" s="164">
        <v>44.6</v>
      </c>
      <c r="J34" s="164">
        <v>40.4</v>
      </c>
      <c r="K34" s="164">
        <v>37</v>
      </c>
      <c r="L34" s="164">
        <v>34.200000000000003</v>
      </c>
      <c r="M34" s="164">
        <v>31.9</v>
      </c>
      <c r="N34" s="164">
        <v>30</v>
      </c>
      <c r="O34" s="164">
        <v>28.3</v>
      </c>
      <c r="P34" s="164">
        <v>26.9</v>
      </c>
      <c r="Q34" s="164">
        <v>25.6</v>
      </c>
      <c r="R34" s="164">
        <v>24.5</v>
      </c>
      <c r="S34" s="164">
        <v>23.5</v>
      </c>
      <c r="T34" s="164">
        <v>22.7</v>
      </c>
      <c r="U34" s="164">
        <v>21.9</v>
      </c>
    </row>
    <row r="35" spans="1:21" x14ac:dyDescent="0.25">
      <c r="A35" s="114">
        <v>29</v>
      </c>
      <c r="B35" s="164">
        <v>319.3</v>
      </c>
      <c r="C35" s="164">
        <v>162.6</v>
      </c>
      <c r="D35" s="164">
        <v>110.4</v>
      </c>
      <c r="E35" s="164">
        <v>84.3</v>
      </c>
      <c r="F35" s="164">
        <v>68.7</v>
      </c>
      <c r="G35" s="164">
        <v>58.3</v>
      </c>
      <c r="H35" s="164">
        <v>50.8</v>
      </c>
      <c r="I35" s="164">
        <v>45.3</v>
      </c>
      <c r="J35" s="164">
        <v>40.9</v>
      </c>
      <c r="K35" s="164">
        <v>37.5</v>
      </c>
      <c r="L35" s="164">
        <v>34.700000000000003</v>
      </c>
      <c r="M35" s="164">
        <v>32.4</v>
      </c>
      <c r="N35" s="164">
        <v>30.4</v>
      </c>
      <c r="O35" s="164">
        <v>28.7</v>
      </c>
      <c r="P35" s="164">
        <v>27.2</v>
      </c>
      <c r="Q35" s="164">
        <v>26</v>
      </c>
      <c r="R35" s="164">
        <v>24.9</v>
      </c>
      <c r="S35" s="164">
        <v>23.9</v>
      </c>
      <c r="T35" s="164">
        <v>23</v>
      </c>
      <c r="U35" s="164">
        <v>22.2</v>
      </c>
    </row>
    <row r="36" spans="1:21" x14ac:dyDescent="0.25">
      <c r="A36" s="114">
        <v>30</v>
      </c>
      <c r="B36" s="164">
        <v>323.8</v>
      </c>
      <c r="C36" s="164">
        <v>164.9</v>
      </c>
      <c r="D36" s="164">
        <v>111.9</v>
      </c>
      <c r="E36" s="164">
        <v>85.5</v>
      </c>
      <c r="F36" s="164">
        <v>69.599999999999994</v>
      </c>
      <c r="G36" s="164">
        <v>59.1</v>
      </c>
      <c r="H36" s="164">
        <v>51.5</v>
      </c>
      <c r="I36" s="164">
        <v>45.9</v>
      </c>
      <c r="J36" s="164">
        <v>41.5</v>
      </c>
      <c r="K36" s="164">
        <v>38</v>
      </c>
      <c r="L36" s="164">
        <v>35.200000000000003</v>
      </c>
      <c r="M36" s="164">
        <v>32.799999999999997</v>
      </c>
      <c r="N36" s="164">
        <v>30.8</v>
      </c>
      <c r="O36" s="164">
        <v>29.1</v>
      </c>
      <c r="P36" s="164">
        <v>27.6</v>
      </c>
      <c r="Q36" s="164">
        <v>26.3</v>
      </c>
      <c r="R36" s="164">
        <v>25.2</v>
      </c>
      <c r="S36" s="164">
        <v>24.2</v>
      </c>
      <c r="T36" s="164">
        <v>23.3</v>
      </c>
      <c r="U36" s="164">
        <v>22.5</v>
      </c>
    </row>
    <row r="37" spans="1:21" x14ac:dyDescent="0.25">
      <c r="A37" s="114">
        <v>31</v>
      </c>
      <c r="B37" s="164">
        <v>328.2</v>
      </c>
      <c r="C37" s="164">
        <v>167.2</v>
      </c>
      <c r="D37" s="164">
        <v>113.5</v>
      </c>
      <c r="E37" s="164">
        <v>86.7</v>
      </c>
      <c r="F37" s="164">
        <v>70.599999999999994</v>
      </c>
      <c r="G37" s="164">
        <v>59.9</v>
      </c>
      <c r="H37" s="164">
        <v>52.3</v>
      </c>
      <c r="I37" s="164">
        <v>46.5</v>
      </c>
      <c r="J37" s="164">
        <v>42.1</v>
      </c>
      <c r="K37" s="164">
        <v>38.6</v>
      </c>
      <c r="L37" s="164">
        <v>35.700000000000003</v>
      </c>
      <c r="M37" s="164">
        <v>33.299999999999997</v>
      </c>
      <c r="N37" s="164">
        <v>31.2</v>
      </c>
      <c r="O37" s="164">
        <v>29.5</v>
      </c>
      <c r="P37" s="164">
        <v>28</v>
      </c>
      <c r="Q37" s="164">
        <v>26.7</v>
      </c>
      <c r="R37" s="164">
        <v>25.6</v>
      </c>
      <c r="S37" s="164">
        <v>24.6</v>
      </c>
      <c r="T37" s="164">
        <v>23.7</v>
      </c>
      <c r="U37" s="164">
        <v>22.9</v>
      </c>
    </row>
    <row r="38" spans="1:21" x14ac:dyDescent="0.25">
      <c r="A38" s="114">
        <v>32</v>
      </c>
      <c r="B38" s="164">
        <v>332.8</v>
      </c>
      <c r="C38" s="164">
        <v>169.5</v>
      </c>
      <c r="D38" s="164">
        <v>115.1</v>
      </c>
      <c r="E38" s="164">
        <v>87.9</v>
      </c>
      <c r="F38" s="164">
        <v>71.599999999999994</v>
      </c>
      <c r="G38" s="164">
        <v>60.7</v>
      </c>
      <c r="H38" s="164">
        <v>53</v>
      </c>
      <c r="I38" s="164">
        <v>47.2</v>
      </c>
      <c r="J38" s="164">
        <v>42.7</v>
      </c>
      <c r="K38" s="164">
        <v>39.1</v>
      </c>
      <c r="L38" s="164">
        <v>36.200000000000003</v>
      </c>
      <c r="M38" s="164">
        <v>33.700000000000003</v>
      </c>
      <c r="N38" s="164">
        <v>31.7</v>
      </c>
      <c r="O38" s="164">
        <v>29.9</v>
      </c>
      <c r="P38" s="164">
        <v>28.4</v>
      </c>
      <c r="Q38" s="164">
        <v>27.1</v>
      </c>
      <c r="R38" s="164">
        <v>25.9</v>
      </c>
      <c r="S38" s="164">
        <v>24.9</v>
      </c>
      <c r="T38" s="164">
        <v>24</v>
      </c>
      <c r="U38" s="164">
        <v>23.2</v>
      </c>
    </row>
    <row r="39" spans="1:21" x14ac:dyDescent="0.25">
      <c r="A39" s="114">
        <v>33</v>
      </c>
      <c r="B39" s="164">
        <v>337.4</v>
      </c>
      <c r="C39" s="164">
        <v>171.8</v>
      </c>
      <c r="D39" s="164">
        <v>116.7</v>
      </c>
      <c r="E39" s="164">
        <v>89.1</v>
      </c>
      <c r="F39" s="164">
        <v>72.599999999999994</v>
      </c>
      <c r="G39" s="164">
        <v>61.6</v>
      </c>
      <c r="H39" s="164">
        <v>53.7</v>
      </c>
      <c r="I39" s="164">
        <v>47.9</v>
      </c>
      <c r="J39" s="164">
        <v>43.3</v>
      </c>
      <c r="K39" s="164">
        <v>39.700000000000003</v>
      </c>
      <c r="L39" s="164">
        <v>36.700000000000003</v>
      </c>
      <c r="M39" s="164">
        <v>34.200000000000003</v>
      </c>
      <c r="N39" s="164">
        <v>32.1</v>
      </c>
      <c r="O39" s="164">
        <v>30.4</v>
      </c>
      <c r="P39" s="164">
        <v>28.8</v>
      </c>
      <c r="Q39" s="164">
        <v>27.5</v>
      </c>
      <c r="R39" s="164">
        <v>26.3</v>
      </c>
      <c r="S39" s="164">
        <v>25.3</v>
      </c>
      <c r="T39" s="164">
        <v>24.4</v>
      </c>
      <c r="U39" s="164">
        <v>23.5</v>
      </c>
    </row>
    <row r="40" spans="1:21" x14ac:dyDescent="0.25">
      <c r="A40" s="114">
        <v>34</v>
      </c>
      <c r="B40" s="164">
        <v>342.1</v>
      </c>
      <c r="C40" s="164">
        <v>174.2</v>
      </c>
      <c r="D40" s="164">
        <v>118.3</v>
      </c>
      <c r="E40" s="164">
        <v>90.3</v>
      </c>
      <c r="F40" s="164">
        <v>73.599999999999994</v>
      </c>
      <c r="G40" s="164">
        <v>62.4</v>
      </c>
      <c r="H40" s="164">
        <v>54.5</v>
      </c>
      <c r="I40" s="164">
        <v>48.5</v>
      </c>
      <c r="J40" s="164">
        <v>43.9</v>
      </c>
      <c r="K40" s="164">
        <v>40.200000000000003</v>
      </c>
      <c r="L40" s="164">
        <v>37.200000000000003</v>
      </c>
      <c r="M40" s="164">
        <v>34.700000000000003</v>
      </c>
      <c r="N40" s="164">
        <v>32.6</v>
      </c>
      <c r="O40" s="164">
        <v>30.8</v>
      </c>
      <c r="P40" s="164">
        <v>29.2</v>
      </c>
      <c r="Q40" s="164">
        <v>27.9</v>
      </c>
      <c r="R40" s="164">
        <v>26.7</v>
      </c>
      <c r="S40" s="164">
        <v>25.7</v>
      </c>
      <c r="T40" s="164">
        <v>24.7</v>
      </c>
      <c r="U40" s="164">
        <v>23.9</v>
      </c>
    </row>
    <row r="41" spans="1:21" x14ac:dyDescent="0.25">
      <c r="A41" s="114">
        <v>35</v>
      </c>
      <c r="B41" s="164">
        <v>346.8</v>
      </c>
      <c r="C41" s="164">
        <v>176.6</v>
      </c>
      <c r="D41" s="164">
        <v>119.9</v>
      </c>
      <c r="E41" s="164">
        <v>91.6</v>
      </c>
      <c r="F41" s="164">
        <v>74.599999999999994</v>
      </c>
      <c r="G41" s="164">
        <v>63.3</v>
      </c>
      <c r="H41" s="164">
        <v>55.2</v>
      </c>
      <c r="I41" s="164">
        <v>49.2</v>
      </c>
      <c r="J41" s="164">
        <v>44.5</v>
      </c>
      <c r="K41" s="164">
        <v>40.799999999999997</v>
      </c>
      <c r="L41" s="164">
        <v>37.700000000000003</v>
      </c>
      <c r="M41" s="164">
        <v>35.200000000000003</v>
      </c>
      <c r="N41" s="164">
        <v>33.1</v>
      </c>
      <c r="O41" s="164">
        <v>31.2</v>
      </c>
      <c r="P41" s="164">
        <v>29.7</v>
      </c>
      <c r="Q41" s="164">
        <v>28.3</v>
      </c>
      <c r="R41" s="164">
        <v>27.1</v>
      </c>
      <c r="S41" s="164">
        <v>26</v>
      </c>
      <c r="T41" s="164">
        <v>25.1</v>
      </c>
      <c r="U41" s="164">
        <v>24.2</v>
      </c>
    </row>
    <row r="42" spans="1:21" x14ac:dyDescent="0.25">
      <c r="A42" s="114">
        <v>36</v>
      </c>
      <c r="B42" s="164">
        <v>351.6</v>
      </c>
      <c r="C42" s="164">
        <v>179.1</v>
      </c>
      <c r="D42" s="164">
        <v>121.6</v>
      </c>
      <c r="E42" s="164">
        <v>92.9</v>
      </c>
      <c r="F42" s="164">
        <v>75.7</v>
      </c>
      <c r="G42" s="164">
        <v>64.2</v>
      </c>
      <c r="H42" s="164">
        <v>56</v>
      </c>
      <c r="I42" s="164">
        <v>49.9</v>
      </c>
      <c r="J42" s="164">
        <v>45.2</v>
      </c>
      <c r="K42" s="164">
        <v>41.4</v>
      </c>
      <c r="L42" s="164">
        <v>38.299999999999997</v>
      </c>
      <c r="M42" s="164">
        <v>35.700000000000003</v>
      </c>
      <c r="N42" s="164">
        <v>33.5</v>
      </c>
      <c r="O42" s="164">
        <v>31.7</v>
      </c>
      <c r="P42" s="164">
        <v>30.1</v>
      </c>
      <c r="Q42" s="164">
        <v>28.7</v>
      </c>
      <c r="R42" s="164">
        <v>27.5</v>
      </c>
      <c r="S42" s="164">
        <v>26.4</v>
      </c>
      <c r="T42" s="164">
        <v>25.5</v>
      </c>
      <c r="U42" s="164">
        <v>24.6</v>
      </c>
    </row>
    <row r="43" spans="1:21" x14ac:dyDescent="0.25">
      <c r="A43" s="114">
        <v>37</v>
      </c>
      <c r="B43" s="164">
        <v>356.5</v>
      </c>
      <c r="C43" s="164">
        <v>181.6</v>
      </c>
      <c r="D43" s="164">
        <v>123.3</v>
      </c>
      <c r="E43" s="164">
        <v>94.2</v>
      </c>
      <c r="F43" s="164">
        <v>76.7</v>
      </c>
      <c r="G43" s="164">
        <v>65.099999999999994</v>
      </c>
      <c r="H43" s="164">
        <v>56.8</v>
      </c>
      <c r="I43" s="164">
        <v>50.6</v>
      </c>
      <c r="J43" s="164">
        <v>45.8</v>
      </c>
      <c r="K43" s="164">
        <v>41.9</v>
      </c>
      <c r="L43" s="164">
        <v>38.799999999999997</v>
      </c>
      <c r="M43" s="164">
        <v>36.200000000000003</v>
      </c>
      <c r="N43" s="164">
        <v>34</v>
      </c>
      <c r="O43" s="164">
        <v>32.200000000000003</v>
      </c>
      <c r="P43" s="164">
        <v>30.5</v>
      </c>
      <c r="Q43" s="164">
        <v>29.1</v>
      </c>
      <c r="R43" s="164">
        <v>27.9</v>
      </c>
      <c r="S43" s="164">
        <v>26.8</v>
      </c>
      <c r="T43" s="164">
        <v>25.8</v>
      </c>
      <c r="U43" s="164">
        <v>25</v>
      </c>
    </row>
    <row r="44" spans="1:21" x14ac:dyDescent="0.25">
      <c r="A44" s="114">
        <v>38</v>
      </c>
      <c r="B44" s="164">
        <v>361.5</v>
      </c>
      <c r="C44" s="164">
        <v>184.1</v>
      </c>
      <c r="D44" s="164">
        <v>125</v>
      </c>
      <c r="E44" s="164">
        <v>95.5</v>
      </c>
      <c r="F44" s="164">
        <v>77.8</v>
      </c>
      <c r="G44" s="164">
        <v>66</v>
      </c>
      <c r="H44" s="164">
        <v>57.6</v>
      </c>
      <c r="I44" s="164">
        <v>51.3</v>
      </c>
      <c r="J44" s="164">
        <v>46.4</v>
      </c>
      <c r="K44" s="164">
        <v>42.6</v>
      </c>
      <c r="L44" s="164">
        <v>39.4</v>
      </c>
      <c r="M44" s="164">
        <v>36.700000000000003</v>
      </c>
      <c r="N44" s="164">
        <v>34.5</v>
      </c>
      <c r="O44" s="164">
        <v>32.6</v>
      </c>
      <c r="P44" s="164">
        <v>31</v>
      </c>
      <c r="Q44" s="164">
        <v>29.6</v>
      </c>
      <c r="R44" s="164">
        <v>28.3</v>
      </c>
      <c r="S44" s="164">
        <v>27.2</v>
      </c>
      <c r="T44" s="164">
        <v>26.2</v>
      </c>
      <c r="U44" s="164">
        <v>25.4</v>
      </c>
    </row>
    <row r="45" spans="1:21" x14ac:dyDescent="0.25">
      <c r="A45" s="114">
        <v>39</v>
      </c>
      <c r="B45" s="164">
        <v>366.5</v>
      </c>
      <c r="C45" s="164">
        <v>186.7</v>
      </c>
      <c r="D45" s="164">
        <v>126.8</v>
      </c>
      <c r="E45" s="164">
        <v>96.8</v>
      </c>
      <c r="F45" s="164">
        <v>78.900000000000006</v>
      </c>
      <c r="G45" s="164">
        <v>66.900000000000006</v>
      </c>
      <c r="H45" s="164">
        <v>58.4</v>
      </c>
      <c r="I45" s="164">
        <v>52.1</v>
      </c>
      <c r="J45" s="164">
        <v>47.1</v>
      </c>
      <c r="K45" s="164">
        <v>43.2</v>
      </c>
      <c r="L45" s="164">
        <v>39.9</v>
      </c>
      <c r="M45" s="164">
        <v>37.299999999999997</v>
      </c>
      <c r="N45" s="164">
        <v>35</v>
      </c>
      <c r="O45" s="164">
        <v>33.1</v>
      </c>
      <c r="P45" s="164">
        <v>31.5</v>
      </c>
      <c r="Q45" s="164">
        <v>30</v>
      </c>
      <c r="R45" s="164">
        <v>28.8</v>
      </c>
      <c r="S45" s="164">
        <v>27.6</v>
      </c>
      <c r="T45" s="164">
        <v>26.7</v>
      </c>
      <c r="U45" s="164">
        <v>25.8</v>
      </c>
    </row>
    <row r="46" spans="1:21" x14ac:dyDescent="0.25">
      <c r="A46" s="114">
        <v>40</v>
      </c>
      <c r="B46" s="164">
        <v>371.6</v>
      </c>
      <c r="C46" s="164">
        <v>189.3</v>
      </c>
      <c r="D46" s="164">
        <v>128.5</v>
      </c>
      <c r="E46" s="164">
        <v>98.2</v>
      </c>
      <c r="F46" s="164">
        <v>80</v>
      </c>
      <c r="G46" s="164">
        <v>67.900000000000006</v>
      </c>
      <c r="H46" s="164">
        <v>59.3</v>
      </c>
      <c r="I46" s="164">
        <v>52.8</v>
      </c>
      <c r="J46" s="164">
        <v>47.8</v>
      </c>
      <c r="K46" s="164">
        <v>43.8</v>
      </c>
      <c r="L46" s="164">
        <v>40.5</v>
      </c>
      <c r="M46" s="164">
        <v>37.799999999999997</v>
      </c>
      <c r="N46" s="164">
        <v>35.6</v>
      </c>
      <c r="O46" s="164">
        <v>33.6</v>
      </c>
      <c r="P46" s="164">
        <v>31.9</v>
      </c>
      <c r="Q46" s="164">
        <v>30.5</v>
      </c>
      <c r="R46" s="164">
        <v>29.2</v>
      </c>
      <c r="S46" s="164">
        <v>28.1</v>
      </c>
      <c r="T46" s="164">
        <v>27.1</v>
      </c>
      <c r="U46" s="164"/>
    </row>
    <row r="47" spans="1:21" x14ac:dyDescent="0.25">
      <c r="A47" s="114">
        <v>41</v>
      </c>
      <c r="B47" s="164">
        <v>376.7</v>
      </c>
      <c r="C47" s="164">
        <v>191.9</v>
      </c>
      <c r="D47" s="164">
        <v>130.30000000000001</v>
      </c>
      <c r="E47" s="164">
        <v>99.6</v>
      </c>
      <c r="F47" s="164">
        <v>81.099999999999994</v>
      </c>
      <c r="G47" s="164">
        <v>68.900000000000006</v>
      </c>
      <c r="H47" s="164">
        <v>60.1</v>
      </c>
      <c r="I47" s="164">
        <v>53.6</v>
      </c>
      <c r="J47" s="164">
        <v>48.5</v>
      </c>
      <c r="K47" s="164">
        <v>44.4</v>
      </c>
      <c r="L47" s="164">
        <v>41.1</v>
      </c>
      <c r="M47" s="164">
        <v>38.4</v>
      </c>
      <c r="N47" s="164">
        <v>36.1</v>
      </c>
      <c r="O47" s="164">
        <v>34.1</v>
      </c>
      <c r="P47" s="164">
        <v>32.4</v>
      </c>
      <c r="Q47" s="164">
        <v>31</v>
      </c>
      <c r="R47" s="164">
        <v>29.7</v>
      </c>
      <c r="S47" s="164">
        <v>28.5</v>
      </c>
      <c r="T47" s="164"/>
      <c r="U47" s="164"/>
    </row>
    <row r="48" spans="1:21" x14ac:dyDescent="0.25">
      <c r="A48" s="114">
        <v>42</v>
      </c>
      <c r="B48" s="164">
        <v>382</v>
      </c>
      <c r="C48" s="164">
        <v>194.6</v>
      </c>
      <c r="D48" s="164">
        <v>132.19999999999999</v>
      </c>
      <c r="E48" s="164">
        <v>101</v>
      </c>
      <c r="F48" s="164">
        <v>82.3</v>
      </c>
      <c r="G48" s="164">
        <v>69.8</v>
      </c>
      <c r="H48" s="164">
        <v>61</v>
      </c>
      <c r="I48" s="164">
        <v>54.3</v>
      </c>
      <c r="J48" s="164">
        <v>49.2</v>
      </c>
      <c r="K48" s="164">
        <v>45.1</v>
      </c>
      <c r="L48" s="164">
        <v>41.7</v>
      </c>
      <c r="M48" s="164">
        <v>39</v>
      </c>
      <c r="N48" s="164">
        <v>36.6</v>
      </c>
      <c r="O48" s="164">
        <v>34.6</v>
      </c>
      <c r="P48" s="164">
        <v>32.9</v>
      </c>
      <c r="Q48" s="164">
        <v>31.4</v>
      </c>
      <c r="R48" s="164">
        <v>30.1</v>
      </c>
      <c r="S48" s="164"/>
      <c r="T48" s="164"/>
      <c r="U48" s="164"/>
    </row>
    <row r="49" spans="1:21" x14ac:dyDescent="0.25">
      <c r="A49" s="114">
        <v>43</v>
      </c>
      <c r="B49" s="164">
        <v>387.3</v>
      </c>
      <c r="C49" s="164">
        <v>197.3</v>
      </c>
      <c r="D49" s="164">
        <v>134</v>
      </c>
      <c r="E49" s="164">
        <v>102.4</v>
      </c>
      <c r="F49" s="164">
        <v>83.5</v>
      </c>
      <c r="G49" s="164">
        <v>70.8</v>
      </c>
      <c r="H49" s="164">
        <v>61.9</v>
      </c>
      <c r="I49" s="164">
        <v>55.1</v>
      </c>
      <c r="J49" s="164">
        <v>49.9</v>
      </c>
      <c r="K49" s="164">
        <v>45.8</v>
      </c>
      <c r="L49" s="164">
        <v>42.4</v>
      </c>
      <c r="M49" s="164">
        <v>39.6</v>
      </c>
      <c r="N49" s="164">
        <v>37.200000000000003</v>
      </c>
      <c r="O49" s="164">
        <v>35.200000000000003</v>
      </c>
      <c r="P49" s="164">
        <v>33.5</v>
      </c>
      <c r="Q49" s="164">
        <v>31.9</v>
      </c>
      <c r="R49" s="164"/>
      <c r="S49" s="164"/>
      <c r="T49" s="164"/>
      <c r="U49" s="164"/>
    </row>
    <row r="50" spans="1:21" x14ac:dyDescent="0.25">
      <c r="A50" s="114">
        <v>44</v>
      </c>
      <c r="B50" s="164">
        <v>392.7</v>
      </c>
      <c r="C50" s="164">
        <v>200.1</v>
      </c>
      <c r="D50" s="164">
        <v>135.9</v>
      </c>
      <c r="E50" s="164">
        <v>103.9</v>
      </c>
      <c r="F50" s="164">
        <v>84.7</v>
      </c>
      <c r="G50" s="164">
        <v>71.900000000000006</v>
      </c>
      <c r="H50" s="164">
        <v>62.8</v>
      </c>
      <c r="I50" s="164">
        <v>56</v>
      </c>
      <c r="J50" s="164">
        <v>50.7</v>
      </c>
      <c r="K50" s="164">
        <v>46.5</v>
      </c>
      <c r="L50" s="164">
        <v>43</v>
      </c>
      <c r="M50" s="164">
        <v>40.200000000000003</v>
      </c>
      <c r="N50" s="164">
        <v>37.799999999999997</v>
      </c>
      <c r="O50" s="164">
        <v>35.700000000000003</v>
      </c>
      <c r="P50" s="164">
        <v>34</v>
      </c>
      <c r="Q50" s="164"/>
      <c r="R50" s="164"/>
      <c r="S50" s="164"/>
      <c r="T50" s="164"/>
      <c r="U50" s="164"/>
    </row>
    <row r="51" spans="1:21" x14ac:dyDescent="0.25">
      <c r="A51" s="114">
        <v>45</v>
      </c>
      <c r="B51" s="164">
        <v>398.2</v>
      </c>
      <c r="C51" s="164">
        <v>202.9</v>
      </c>
      <c r="D51" s="164">
        <v>137.80000000000001</v>
      </c>
      <c r="E51" s="164">
        <v>105.3</v>
      </c>
      <c r="F51" s="164">
        <v>85.9</v>
      </c>
      <c r="G51" s="164">
        <v>72.900000000000006</v>
      </c>
      <c r="H51" s="164">
        <v>63.7</v>
      </c>
      <c r="I51" s="164">
        <v>56.8</v>
      </c>
      <c r="J51" s="164">
        <v>51.4</v>
      </c>
      <c r="K51" s="164">
        <v>47.2</v>
      </c>
      <c r="L51" s="164">
        <v>43.7</v>
      </c>
      <c r="M51" s="164">
        <v>40.799999999999997</v>
      </c>
      <c r="N51" s="164">
        <v>38.4</v>
      </c>
      <c r="O51" s="164">
        <v>36.299999999999997</v>
      </c>
      <c r="P51" s="164"/>
      <c r="Q51" s="164"/>
      <c r="R51" s="164"/>
      <c r="S51" s="164"/>
      <c r="T51" s="164"/>
      <c r="U51" s="164"/>
    </row>
    <row r="52" spans="1:21" x14ac:dyDescent="0.25">
      <c r="A52" s="114">
        <v>46</v>
      </c>
      <c r="B52" s="164">
        <v>403.7</v>
      </c>
      <c r="C52" s="164">
        <v>205.7</v>
      </c>
      <c r="D52" s="164">
        <v>139.80000000000001</v>
      </c>
      <c r="E52" s="164">
        <v>106.9</v>
      </c>
      <c r="F52" s="164">
        <v>87.1</v>
      </c>
      <c r="G52" s="164">
        <v>74</v>
      </c>
      <c r="H52" s="164">
        <v>64.599999999999994</v>
      </c>
      <c r="I52" s="164">
        <v>57.6</v>
      </c>
      <c r="J52" s="164">
        <v>52.2</v>
      </c>
      <c r="K52" s="164">
        <v>47.9</v>
      </c>
      <c r="L52" s="164">
        <v>44.4</v>
      </c>
      <c r="M52" s="164">
        <v>41.5</v>
      </c>
      <c r="N52" s="164">
        <v>39</v>
      </c>
      <c r="O52" s="164"/>
      <c r="P52" s="164"/>
      <c r="Q52" s="164"/>
      <c r="R52" s="164"/>
      <c r="S52" s="164"/>
      <c r="T52" s="164"/>
      <c r="U52" s="164"/>
    </row>
    <row r="53" spans="1:21" x14ac:dyDescent="0.25">
      <c r="A53" s="114">
        <v>47</v>
      </c>
      <c r="B53" s="164">
        <v>409.4</v>
      </c>
      <c r="C53" s="164">
        <v>208.7</v>
      </c>
      <c r="D53" s="164">
        <v>141.80000000000001</v>
      </c>
      <c r="E53" s="164">
        <v>108.4</v>
      </c>
      <c r="F53" s="164">
        <v>88.4</v>
      </c>
      <c r="G53" s="164">
        <v>75.099999999999994</v>
      </c>
      <c r="H53" s="164">
        <v>65.599999999999994</v>
      </c>
      <c r="I53" s="164">
        <v>58.5</v>
      </c>
      <c r="J53" s="164">
        <v>53</v>
      </c>
      <c r="K53" s="164">
        <v>48.7</v>
      </c>
      <c r="L53" s="164">
        <v>45.1</v>
      </c>
      <c r="M53" s="164">
        <v>42.1</v>
      </c>
      <c r="N53" s="164"/>
      <c r="O53" s="164"/>
      <c r="P53" s="164"/>
      <c r="Q53" s="164"/>
      <c r="R53" s="164"/>
      <c r="S53" s="164"/>
      <c r="T53" s="164"/>
      <c r="U53" s="164"/>
    </row>
    <row r="54" spans="1:21" x14ac:dyDescent="0.25">
      <c r="A54" s="114">
        <v>48</v>
      </c>
      <c r="B54" s="164">
        <v>415.1</v>
      </c>
      <c r="C54" s="164">
        <v>211.6</v>
      </c>
      <c r="D54" s="164">
        <v>143.80000000000001</v>
      </c>
      <c r="E54" s="164">
        <v>110</v>
      </c>
      <c r="F54" s="164">
        <v>89.7</v>
      </c>
      <c r="G54" s="164">
        <v>76.2</v>
      </c>
      <c r="H54" s="164">
        <v>66.599999999999994</v>
      </c>
      <c r="I54" s="164">
        <v>59.4</v>
      </c>
      <c r="J54" s="164">
        <v>53.9</v>
      </c>
      <c r="K54" s="164">
        <v>49.4</v>
      </c>
      <c r="L54" s="164">
        <v>45.8</v>
      </c>
      <c r="M54" s="164"/>
      <c r="N54" s="164"/>
      <c r="O54" s="164"/>
      <c r="P54" s="164"/>
      <c r="Q54" s="164"/>
      <c r="R54" s="164"/>
      <c r="S54" s="164"/>
      <c r="T54" s="164"/>
      <c r="U54" s="164"/>
    </row>
    <row r="55" spans="1:21" x14ac:dyDescent="0.25">
      <c r="A55" s="114">
        <v>49</v>
      </c>
      <c r="B55" s="164">
        <v>421</v>
      </c>
      <c r="C55" s="164">
        <v>214.6</v>
      </c>
      <c r="D55" s="164">
        <v>145.9</v>
      </c>
      <c r="E55" s="164">
        <v>111.6</v>
      </c>
      <c r="F55" s="164">
        <v>91.1</v>
      </c>
      <c r="G55" s="164">
        <v>77.400000000000006</v>
      </c>
      <c r="H55" s="164">
        <v>67.599999999999994</v>
      </c>
      <c r="I55" s="164">
        <v>60.4</v>
      </c>
      <c r="J55" s="164">
        <v>54.7</v>
      </c>
      <c r="K55" s="164">
        <v>50.2</v>
      </c>
      <c r="L55" s="164"/>
      <c r="M55" s="164"/>
      <c r="N55" s="164"/>
      <c r="O55" s="164"/>
      <c r="P55" s="164"/>
      <c r="Q55" s="164"/>
      <c r="R55" s="164"/>
      <c r="S55" s="164"/>
      <c r="T55" s="164"/>
      <c r="U55" s="164"/>
    </row>
    <row r="56" spans="1:21" x14ac:dyDescent="0.25">
      <c r="A56" s="114">
        <v>50</v>
      </c>
      <c r="B56" s="164">
        <v>426.9</v>
      </c>
      <c r="C56" s="164">
        <v>217.7</v>
      </c>
      <c r="D56" s="164">
        <v>148</v>
      </c>
      <c r="E56" s="164">
        <v>113.3</v>
      </c>
      <c r="F56" s="164">
        <v>92.4</v>
      </c>
      <c r="G56" s="164">
        <v>78.599999999999994</v>
      </c>
      <c r="H56" s="164">
        <v>68.7</v>
      </c>
      <c r="I56" s="164">
        <v>61.3</v>
      </c>
      <c r="J56" s="164">
        <v>55.6</v>
      </c>
      <c r="K56" s="164"/>
      <c r="L56" s="164"/>
      <c r="M56" s="164"/>
      <c r="N56" s="164"/>
      <c r="O56" s="164"/>
      <c r="P56" s="164"/>
      <c r="Q56" s="164"/>
      <c r="R56" s="164"/>
      <c r="S56" s="164"/>
      <c r="T56" s="164"/>
      <c r="U56" s="164"/>
    </row>
    <row r="57" spans="1:21" x14ac:dyDescent="0.25">
      <c r="A57" s="114">
        <v>51</v>
      </c>
      <c r="B57" s="164">
        <v>432.9</v>
      </c>
      <c r="C57" s="164">
        <v>220.8</v>
      </c>
      <c r="D57" s="164">
        <v>150.19999999999999</v>
      </c>
      <c r="E57" s="164">
        <v>114.9</v>
      </c>
      <c r="F57" s="164">
        <v>93.8</v>
      </c>
      <c r="G57" s="164">
        <v>79.7</v>
      </c>
      <c r="H57" s="164">
        <v>69.7</v>
      </c>
      <c r="I57" s="164">
        <v>62.3</v>
      </c>
      <c r="J57" s="164"/>
      <c r="K57" s="164"/>
      <c r="L57" s="164"/>
      <c r="M57" s="164"/>
      <c r="N57" s="164"/>
      <c r="O57" s="164"/>
      <c r="P57" s="164"/>
      <c r="Q57" s="164"/>
      <c r="R57" s="164"/>
      <c r="S57" s="164"/>
      <c r="T57" s="164"/>
      <c r="U57" s="164"/>
    </row>
    <row r="58" spans="1:21" x14ac:dyDescent="0.25">
      <c r="A58" s="114">
        <v>52</v>
      </c>
      <c r="B58" s="164">
        <v>439</v>
      </c>
      <c r="C58" s="164">
        <v>224</v>
      </c>
      <c r="D58" s="164">
        <v>152.4</v>
      </c>
      <c r="E58" s="164">
        <v>116.6</v>
      </c>
      <c r="F58" s="164">
        <v>95.2</v>
      </c>
      <c r="G58" s="164">
        <v>81</v>
      </c>
      <c r="H58" s="164">
        <v>70.8</v>
      </c>
      <c r="I58" s="164"/>
      <c r="J58" s="164"/>
      <c r="K58" s="164"/>
      <c r="L58" s="164"/>
      <c r="M58" s="164"/>
      <c r="N58" s="164"/>
      <c r="O58" s="164"/>
      <c r="P58" s="164"/>
      <c r="Q58" s="164"/>
      <c r="R58" s="164"/>
      <c r="S58" s="164"/>
      <c r="T58" s="164"/>
      <c r="U58" s="164"/>
    </row>
    <row r="59" spans="1:21" x14ac:dyDescent="0.25">
      <c r="A59" s="114">
        <v>53</v>
      </c>
      <c r="B59" s="164">
        <v>445.3</v>
      </c>
      <c r="C59" s="164">
        <v>227.3</v>
      </c>
      <c r="D59" s="164">
        <v>154.6</v>
      </c>
      <c r="E59" s="164">
        <v>118.4</v>
      </c>
      <c r="F59" s="164">
        <v>96.7</v>
      </c>
      <c r="G59" s="164">
        <v>82.2</v>
      </c>
      <c r="H59" s="164"/>
      <c r="I59" s="164"/>
      <c r="J59" s="164"/>
      <c r="K59" s="164"/>
      <c r="L59" s="164"/>
      <c r="M59" s="164"/>
      <c r="N59" s="164"/>
      <c r="O59" s="164"/>
      <c r="P59" s="164"/>
      <c r="Q59" s="164"/>
      <c r="R59" s="164"/>
      <c r="S59" s="164"/>
      <c r="T59" s="164"/>
      <c r="U59" s="164"/>
    </row>
    <row r="60" spans="1:21" x14ac:dyDescent="0.25">
      <c r="A60" s="114">
        <v>54</v>
      </c>
      <c r="B60" s="164">
        <v>449.7</v>
      </c>
      <c r="C60" s="164">
        <v>229.5</v>
      </c>
      <c r="D60" s="164">
        <v>156.19999999999999</v>
      </c>
      <c r="E60" s="164">
        <v>119.6</v>
      </c>
      <c r="F60" s="164">
        <v>97.7</v>
      </c>
      <c r="G60" s="164"/>
      <c r="H60" s="164"/>
      <c r="I60" s="164"/>
      <c r="J60" s="164"/>
      <c r="K60" s="164"/>
      <c r="L60" s="164"/>
      <c r="M60" s="164"/>
      <c r="N60" s="164"/>
      <c r="O60" s="164"/>
      <c r="P60" s="164"/>
      <c r="Q60" s="164"/>
      <c r="R60" s="164"/>
      <c r="S60" s="164"/>
      <c r="T60" s="164"/>
      <c r="U60" s="164"/>
    </row>
    <row r="61" spans="1:21" x14ac:dyDescent="0.25">
      <c r="A61" s="114">
        <v>55</v>
      </c>
      <c r="B61" s="164">
        <v>451.6</v>
      </c>
      <c r="C61" s="164">
        <v>230.6</v>
      </c>
      <c r="D61" s="164">
        <v>157</v>
      </c>
      <c r="E61" s="164">
        <v>120.2</v>
      </c>
      <c r="F61" s="164"/>
      <c r="G61" s="164"/>
      <c r="H61" s="164"/>
      <c r="I61" s="164"/>
      <c r="J61" s="164"/>
      <c r="K61" s="164"/>
      <c r="L61" s="164"/>
      <c r="M61" s="164"/>
      <c r="N61" s="164"/>
      <c r="O61" s="164"/>
      <c r="P61" s="164"/>
      <c r="Q61" s="164"/>
      <c r="R61" s="164"/>
      <c r="S61" s="164"/>
      <c r="T61" s="164"/>
      <c r="U61" s="164"/>
    </row>
    <row r="62" spans="1:21" x14ac:dyDescent="0.25">
      <c r="A62" s="114">
        <v>56</v>
      </c>
      <c r="B62" s="164">
        <v>453.6</v>
      </c>
      <c r="C62" s="164">
        <v>231.7</v>
      </c>
      <c r="D62" s="164">
        <v>157.69999999999999</v>
      </c>
      <c r="E62" s="164"/>
      <c r="F62" s="164"/>
      <c r="G62" s="164"/>
      <c r="H62" s="164"/>
      <c r="I62" s="164"/>
      <c r="J62" s="164"/>
      <c r="K62" s="164"/>
      <c r="L62" s="164"/>
      <c r="M62" s="164"/>
      <c r="N62" s="164"/>
      <c r="O62" s="164"/>
      <c r="P62" s="164"/>
      <c r="Q62" s="164"/>
      <c r="R62" s="164"/>
      <c r="S62" s="164"/>
      <c r="T62" s="164"/>
      <c r="U62" s="164"/>
    </row>
    <row r="63" spans="1:21" x14ac:dyDescent="0.25">
      <c r="A63" s="114">
        <v>57</v>
      </c>
      <c r="B63" s="164">
        <v>456.1</v>
      </c>
      <c r="C63" s="164">
        <v>233</v>
      </c>
      <c r="D63" s="164"/>
      <c r="E63" s="164"/>
      <c r="F63" s="164"/>
      <c r="G63" s="164"/>
      <c r="H63" s="164"/>
      <c r="I63" s="164"/>
      <c r="J63" s="164"/>
      <c r="K63" s="164"/>
      <c r="L63" s="164"/>
      <c r="M63" s="164"/>
      <c r="N63" s="164"/>
      <c r="O63" s="164"/>
      <c r="P63" s="164"/>
      <c r="Q63" s="164"/>
      <c r="R63" s="164"/>
      <c r="S63" s="164"/>
      <c r="T63" s="164"/>
      <c r="U63" s="164"/>
    </row>
    <row r="64" spans="1:21" x14ac:dyDescent="0.25">
      <c r="A64" s="114">
        <v>58</v>
      </c>
      <c r="B64" s="164">
        <v>458.4</v>
      </c>
      <c r="C64" s="164"/>
      <c r="D64" s="164"/>
      <c r="E64" s="164"/>
      <c r="F64" s="164"/>
      <c r="G64" s="164"/>
      <c r="H64" s="164"/>
      <c r="I64" s="164"/>
      <c r="J64" s="164"/>
      <c r="K64" s="164"/>
      <c r="L64" s="164"/>
      <c r="M64" s="164"/>
      <c r="N64" s="164"/>
      <c r="O64" s="164"/>
      <c r="P64" s="164"/>
      <c r="Q64" s="164"/>
      <c r="R64" s="164"/>
      <c r="S64" s="164"/>
      <c r="T64" s="164"/>
      <c r="U64" s="164"/>
    </row>
  </sheetData>
  <sheetProtection algorithmName="SHA-512" hashValue="WvSfNfauJvpd5SkUI5h1xQ62uhOtVWjB773uRwWHaVfr275HBm2dbOrgTuMGQQ6hWQcEcTWz37KjJ9O1SkitVw==" saltValue="rWkxj6xxQuclRgG5+8JcFA==" spinCount="100000" sheet="1" objects="1" scenarios="1"/>
  <conditionalFormatting sqref="A6:A16 A18:A20">
    <cfRule type="expression" dxfId="323" priority="19" stopIfTrue="1">
      <formula>MOD(ROW(),2)=0</formula>
    </cfRule>
    <cfRule type="expression" dxfId="322" priority="20" stopIfTrue="1">
      <formula>MOD(ROW(),2)&lt;&gt;0</formula>
    </cfRule>
  </conditionalFormatting>
  <conditionalFormatting sqref="B6:U16 C20:U20 B18:U19 C17:U17">
    <cfRule type="expression" dxfId="321" priority="21" stopIfTrue="1">
      <formula>MOD(ROW(),2)=0</formula>
    </cfRule>
    <cfRule type="expression" dxfId="320" priority="22" stopIfTrue="1">
      <formula>MOD(ROW(),2)&lt;&gt;0</formula>
    </cfRule>
  </conditionalFormatting>
  <conditionalFormatting sqref="B20">
    <cfRule type="expression" dxfId="319" priority="13" stopIfTrue="1">
      <formula>MOD(ROW(),2)=0</formula>
    </cfRule>
    <cfRule type="expression" dxfId="318" priority="14" stopIfTrue="1">
      <formula>MOD(ROW(),2)&lt;&gt;0</formula>
    </cfRule>
  </conditionalFormatting>
  <conditionalFormatting sqref="A17">
    <cfRule type="expression" dxfId="317" priority="9" stopIfTrue="1">
      <formula>MOD(ROW(),2)=0</formula>
    </cfRule>
    <cfRule type="expression" dxfId="316" priority="10" stopIfTrue="1">
      <formula>MOD(ROW(),2)&lt;&gt;0</formula>
    </cfRule>
  </conditionalFormatting>
  <conditionalFormatting sqref="B17">
    <cfRule type="expression" dxfId="315" priority="11" stopIfTrue="1">
      <formula>MOD(ROW(),2)=0</formula>
    </cfRule>
    <cfRule type="expression" dxfId="314" priority="12" stopIfTrue="1">
      <formula>MOD(ROW(),2)&lt;&gt;0</formula>
    </cfRule>
  </conditionalFormatting>
  <conditionalFormatting sqref="A25:A64">
    <cfRule type="expression" dxfId="313" priority="1" stopIfTrue="1">
      <formula>MOD(ROW(),2)=0</formula>
    </cfRule>
    <cfRule type="expression" dxfId="312" priority="2" stopIfTrue="1">
      <formula>MOD(ROW(),2)&lt;&gt;0</formula>
    </cfRule>
  </conditionalFormatting>
  <conditionalFormatting sqref="B25:U64">
    <cfRule type="expression" dxfId="311" priority="3" stopIfTrue="1">
      <formula>MOD(ROW(),2)=0</formula>
    </cfRule>
    <cfRule type="expression" dxfId="3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6"/>
  <dimension ref="A1:U64"/>
  <sheetViews>
    <sheetView showGridLines="0" zoomScale="85" zoomScaleNormal="85" workbookViewId="0"/>
  </sheetViews>
  <sheetFormatPr defaultColWidth="10" defaultRowHeight="13.2" x14ac:dyDescent="0.25"/>
  <cols>
    <col min="1" max="1" width="31.5546875" style="27" customWidth="1"/>
    <col min="2" max="21" width="22.5546875" style="27" customWidth="1"/>
    <col min="22" max="16384" width="10" style="27"/>
  </cols>
  <sheetData>
    <row r="1" spans="1:21" ht="21" x14ac:dyDescent="0.4">
      <c r="A1" s="53" t="s">
        <v>4</v>
      </c>
      <c r="B1" s="54"/>
      <c r="C1" s="54"/>
      <c r="D1" s="54"/>
      <c r="E1" s="54"/>
      <c r="F1" s="54"/>
      <c r="G1" s="54"/>
      <c r="H1" s="54"/>
      <c r="I1" s="54"/>
    </row>
    <row r="2" spans="1:21" ht="15.6" x14ac:dyDescent="0.3">
      <c r="A2" s="55" t="str">
        <f>IF(title="&gt; Enter workbook title here","Enter workbook title in Cover sheet",title)</f>
        <v>TPS_S - Consolidated Factor Spreadsheet</v>
      </c>
      <c r="B2" s="56"/>
      <c r="C2" s="56"/>
      <c r="D2" s="56"/>
      <c r="E2" s="56"/>
      <c r="F2" s="56"/>
      <c r="G2" s="56"/>
      <c r="H2" s="56"/>
      <c r="I2" s="56"/>
    </row>
    <row r="3" spans="1:21" ht="15.6" x14ac:dyDescent="0.3">
      <c r="A3" s="57" t="str">
        <f>TABLE_FACTOR_TYPE&amp;" - x-"&amp;TABLE_SERIES_NUMBER</f>
        <v>Added pension - x-717</v>
      </c>
      <c r="B3" s="56"/>
      <c r="C3" s="56"/>
      <c r="D3" s="56"/>
      <c r="E3" s="56"/>
      <c r="F3" s="56"/>
      <c r="G3" s="56"/>
      <c r="H3" s="56"/>
      <c r="I3" s="56"/>
    </row>
    <row r="4" spans="1:21" x14ac:dyDescent="0.25">
      <c r="A4" s="58"/>
    </row>
    <row r="6" spans="1:21" x14ac:dyDescent="0.25">
      <c r="A6" s="94" t="s">
        <v>24</v>
      </c>
      <c r="B6" s="95" t="s">
        <v>26</v>
      </c>
      <c r="C6" s="95"/>
      <c r="D6" s="95"/>
      <c r="E6" s="95"/>
      <c r="F6" s="95"/>
      <c r="G6" s="95"/>
      <c r="H6" s="95"/>
      <c r="I6" s="95"/>
      <c r="J6" s="95"/>
      <c r="K6" s="95"/>
      <c r="L6" s="95"/>
      <c r="M6" s="95"/>
      <c r="N6" s="95"/>
      <c r="O6" s="95"/>
      <c r="P6" s="95"/>
      <c r="Q6" s="95"/>
      <c r="R6" s="95"/>
      <c r="S6" s="95"/>
      <c r="T6" s="95"/>
      <c r="U6" s="95"/>
    </row>
    <row r="7" spans="1:21" x14ac:dyDescent="0.25">
      <c r="A7" s="96" t="s">
        <v>16</v>
      </c>
      <c r="B7" s="97" t="s">
        <v>46</v>
      </c>
      <c r="C7" s="97"/>
      <c r="D7" s="97"/>
      <c r="E7" s="97"/>
      <c r="F7" s="97"/>
      <c r="G7" s="97"/>
      <c r="H7" s="97"/>
      <c r="I7" s="97"/>
      <c r="J7" s="97"/>
      <c r="K7" s="97"/>
      <c r="L7" s="97"/>
      <c r="M7" s="97"/>
      <c r="N7" s="97"/>
      <c r="O7" s="97"/>
      <c r="P7" s="97"/>
      <c r="Q7" s="97"/>
      <c r="R7" s="97"/>
      <c r="S7" s="97"/>
      <c r="T7" s="97"/>
      <c r="U7" s="97"/>
    </row>
    <row r="8" spans="1:21" x14ac:dyDescent="0.25">
      <c r="A8" s="96" t="s">
        <v>49</v>
      </c>
      <c r="B8" s="97" t="s">
        <v>48</v>
      </c>
      <c r="C8" s="97"/>
      <c r="D8" s="97"/>
      <c r="E8" s="97"/>
      <c r="F8" s="97"/>
      <c r="G8" s="97"/>
      <c r="H8" s="97"/>
      <c r="I8" s="97"/>
      <c r="J8" s="97"/>
      <c r="K8" s="97"/>
      <c r="L8" s="97"/>
      <c r="M8" s="97"/>
      <c r="N8" s="97"/>
      <c r="O8" s="97"/>
      <c r="P8" s="97"/>
      <c r="Q8" s="97"/>
      <c r="R8" s="97"/>
      <c r="S8" s="97"/>
      <c r="T8" s="97"/>
      <c r="U8" s="97"/>
    </row>
    <row r="9" spans="1:21" x14ac:dyDescent="0.25">
      <c r="A9" s="96" t="s">
        <v>17</v>
      </c>
      <c r="B9" s="97" t="s">
        <v>568</v>
      </c>
      <c r="C9" s="97"/>
      <c r="D9" s="97"/>
      <c r="E9" s="97"/>
      <c r="F9" s="97"/>
      <c r="G9" s="97"/>
      <c r="H9" s="97"/>
      <c r="I9" s="97"/>
      <c r="J9" s="97"/>
      <c r="K9" s="97"/>
      <c r="L9" s="97"/>
      <c r="M9" s="97"/>
      <c r="N9" s="97"/>
      <c r="O9" s="97"/>
      <c r="P9" s="97"/>
      <c r="Q9" s="97"/>
      <c r="R9" s="97"/>
      <c r="S9" s="97"/>
      <c r="T9" s="97"/>
      <c r="U9" s="97"/>
    </row>
    <row r="10" spans="1:21" x14ac:dyDescent="0.25">
      <c r="A10" s="96" t="s">
        <v>2</v>
      </c>
      <c r="B10" s="97" t="s">
        <v>616</v>
      </c>
      <c r="C10" s="97"/>
      <c r="D10" s="97"/>
      <c r="E10" s="97"/>
      <c r="F10" s="97"/>
      <c r="G10" s="97"/>
      <c r="H10" s="97"/>
      <c r="I10" s="97"/>
      <c r="J10" s="97"/>
      <c r="K10" s="97"/>
      <c r="L10" s="97"/>
      <c r="M10" s="97"/>
      <c r="N10" s="97"/>
      <c r="O10" s="97"/>
      <c r="P10" s="97"/>
      <c r="Q10" s="97"/>
      <c r="R10" s="97"/>
      <c r="S10" s="97"/>
      <c r="T10" s="97"/>
      <c r="U10" s="97"/>
    </row>
    <row r="11" spans="1:21" x14ac:dyDescent="0.25">
      <c r="A11" s="96" t="s">
        <v>23</v>
      </c>
      <c r="B11" s="97" t="s">
        <v>346</v>
      </c>
      <c r="C11" s="97"/>
      <c r="D11" s="97"/>
      <c r="E11" s="97"/>
      <c r="F11" s="97"/>
      <c r="G11" s="97"/>
      <c r="H11" s="97"/>
      <c r="I11" s="97"/>
      <c r="J11" s="97"/>
      <c r="K11" s="97"/>
      <c r="L11" s="97"/>
      <c r="M11" s="97"/>
      <c r="N11" s="97"/>
      <c r="O11" s="97"/>
      <c r="P11" s="97"/>
      <c r="Q11" s="97"/>
      <c r="R11" s="97"/>
      <c r="S11" s="97"/>
      <c r="T11" s="97"/>
      <c r="U11" s="97"/>
    </row>
    <row r="12" spans="1:21" x14ac:dyDescent="0.25">
      <c r="A12" s="96" t="s">
        <v>266</v>
      </c>
      <c r="B12" s="97" t="s">
        <v>569</v>
      </c>
      <c r="C12" s="97"/>
      <c r="D12" s="97"/>
      <c r="E12" s="97"/>
      <c r="F12" s="97"/>
      <c r="G12" s="97"/>
      <c r="H12" s="97"/>
      <c r="I12" s="97"/>
      <c r="J12" s="97"/>
      <c r="K12" s="97"/>
      <c r="L12" s="97"/>
      <c r="M12" s="97"/>
      <c r="N12" s="97"/>
      <c r="O12" s="97"/>
      <c r="P12" s="97"/>
      <c r="Q12" s="97"/>
      <c r="R12" s="97"/>
      <c r="S12" s="97"/>
      <c r="T12" s="97"/>
      <c r="U12" s="97"/>
    </row>
    <row r="13" spans="1:21" x14ac:dyDescent="0.25">
      <c r="A13" s="96" t="s">
        <v>52</v>
      </c>
      <c r="B13" s="97">
        <v>1</v>
      </c>
      <c r="C13" s="97"/>
      <c r="D13" s="97"/>
      <c r="E13" s="97"/>
      <c r="F13" s="97"/>
      <c r="G13" s="97"/>
      <c r="H13" s="97"/>
      <c r="I13" s="97"/>
      <c r="J13" s="97"/>
      <c r="K13" s="97"/>
      <c r="L13" s="97"/>
      <c r="M13" s="97"/>
      <c r="N13" s="97"/>
      <c r="O13" s="97"/>
      <c r="P13" s="97"/>
      <c r="Q13" s="97"/>
      <c r="R13" s="97"/>
      <c r="S13" s="97"/>
      <c r="T13" s="97"/>
      <c r="U13" s="97"/>
    </row>
    <row r="14" spans="1:21" x14ac:dyDescent="0.25">
      <c r="A14" s="96" t="s">
        <v>18</v>
      </c>
      <c r="B14" s="97">
        <v>717</v>
      </c>
      <c r="C14" s="97"/>
      <c r="D14" s="97"/>
      <c r="E14" s="97"/>
      <c r="F14" s="97"/>
      <c r="G14" s="97"/>
      <c r="H14" s="97"/>
      <c r="I14" s="97"/>
      <c r="J14" s="97"/>
      <c r="K14" s="97"/>
      <c r="L14" s="97"/>
      <c r="M14" s="97"/>
      <c r="N14" s="97"/>
      <c r="O14" s="97"/>
      <c r="P14" s="97"/>
      <c r="Q14" s="97"/>
      <c r="R14" s="97"/>
      <c r="S14" s="97"/>
      <c r="T14" s="97"/>
      <c r="U14" s="97"/>
    </row>
    <row r="15" spans="1:21" x14ac:dyDescent="0.25">
      <c r="A15" s="96" t="s">
        <v>53</v>
      </c>
      <c r="B15" s="97" t="s">
        <v>617</v>
      </c>
      <c r="C15" s="97"/>
      <c r="D15" s="97"/>
      <c r="E15" s="97"/>
      <c r="F15" s="97"/>
      <c r="G15" s="97"/>
      <c r="H15" s="97"/>
      <c r="I15" s="97"/>
      <c r="J15" s="97"/>
      <c r="K15" s="97"/>
      <c r="L15" s="97"/>
      <c r="M15" s="97"/>
      <c r="N15" s="97"/>
      <c r="O15" s="97"/>
      <c r="P15" s="97"/>
      <c r="Q15" s="97"/>
      <c r="R15" s="97"/>
      <c r="S15" s="97"/>
      <c r="T15" s="97"/>
      <c r="U15" s="97"/>
    </row>
    <row r="16" spans="1:21" x14ac:dyDescent="0.25">
      <c r="A16" s="96" t="s">
        <v>54</v>
      </c>
      <c r="B16" s="97" t="s">
        <v>618</v>
      </c>
      <c r="C16" s="97"/>
      <c r="D16" s="97"/>
      <c r="E16" s="97"/>
      <c r="F16" s="97"/>
      <c r="G16" s="97"/>
      <c r="H16" s="97"/>
      <c r="I16" s="97"/>
      <c r="J16" s="97"/>
      <c r="K16" s="97"/>
      <c r="L16" s="97"/>
      <c r="M16" s="97"/>
      <c r="N16" s="97"/>
      <c r="O16" s="97"/>
      <c r="P16" s="97"/>
      <c r="Q16" s="97"/>
      <c r="R16" s="97"/>
      <c r="S16" s="97"/>
      <c r="T16" s="97"/>
      <c r="U16" s="97"/>
    </row>
    <row r="17" spans="1:21" ht="26.4" x14ac:dyDescent="0.25">
      <c r="A17" s="96" t="s">
        <v>1131</v>
      </c>
      <c r="B17" s="97" t="s">
        <v>1144</v>
      </c>
      <c r="C17" s="97"/>
      <c r="D17" s="97"/>
      <c r="E17" s="97"/>
      <c r="F17" s="97"/>
      <c r="G17" s="97"/>
      <c r="H17" s="97"/>
      <c r="I17" s="97"/>
      <c r="J17" s="97"/>
      <c r="K17" s="97"/>
      <c r="L17" s="97"/>
      <c r="M17" s="97"/>
      <c r="N17" s="97"/>
      <c r="O17" s="97"/>
      <c r="P17" s="97"/>
      <c r="Q17" s="97"/>
      <c r="R17" s="97"/>
      <c r="S17" s="97"/>
      <c r="T17" s="97"/>
      <c r="U17" s="97"/>
    </row>
    <row r="18" spans="1:21" x14ac:dyDescent="0.25">
      <c r="A18" s="96" t="s">
        <v>19</v>
      </c>
      <c r="B18" s="182">
        <v>45216</v>
      </c>
      <c r="C18" s="97"/>
      <c r="D18" s="97"/>
      <c r="E18" s="97"/>
      <c r="F18" s="97"/>
      <c r="G18" s="97"/>
      <c r="H18" s="97"/>
      <c r="I18" s="97"/>
      <c r="J18" s="97"/>
      <c r="K18" s="97"/>
      <c r="L18" s="97"/>
      <c r="M18" s="97"/>
      <c r="N18" s="97"/>
      <c r="O18" s="97"/>
      <c r="P18" s="97"/>
      <c r="Q18" s="97"/>
      <c r="R18" s="97"/>
      <c r="S18" s="97"/>
      <c r="T18" s="97"/>
      <c r="U18" s="97"/>
    </row>
    <row r="19" spans="1:21" ht="26.4" x14ac:dyDescent="0.25">
      <c r="A19" s="96" t="s">
        <v>20</v>
      </c>
      <c r="B19" s="182">
        <v>45383</v>
      </c>
      <c r="C19" s="97"/>
      <c r="D19" s="97"/>
      <c r="E19" s="97"/>
      <c r="F19" s="97"/>
      <c r="G19" s="97"/>
      <c r="H19" s="97"/>
      <c r="I19" s="97"/>
      <c r="J19" s="97"/>
      <c r="K19" s="97"/>
      <c r="L19" s="97"/>
      <c r="M19" s="97"/>
      <c r="N19" s="97"/>
      <c r="O19" s="97"/>
      <c r="P19" s="97"/>
      <c r="Q19" s="97"/>
      <c r="R19" s="97"/>
      <c r="S19" s="97"/>
      <c r="T19" s="97"/>
      <c r="U19" s="97"/>
    </row>
    <row r="20" spans="1:21" x14ac:dyDescent="0.25">
      <c r="A20" s="96" t="s">
        <v>264</v>
      </c>
      <c r="B20" s="97" t="s">
        <v>1126</v>
      </c>
      <c r="C20" s="97"/>
      <c r="D20" s="97"/>
      <c r="E20" s="97"/>
      <c r="F20" s="97"/>
      <c r="G20" s="97"/>
      <c r="H20" s="97"/>
      <c r="I20" s="97"/>
      <c r="J20" s="97"/>
      <c r="K20" s="97"/>
      <c r="L20" s="97"/>
      <c r="M20" s="97"/>
      <c r="N20" s="97"/>
      <c r="O20" s="97"/>
      <c r="P20" s="97"/>
      <c r="Q20" s="97"/>
      <c r="R20" s="97"/>
      <c r="S20" s="97"/>
      <c r="T20" s="97"/>
      <c r="U20" s="97"/>
    </row>
    <row r="22" spans="1:21" x14ac:dyDescent="0.25">
      <c r="B22" s="117" t="str">
        <f>HYPERLINK("#'Factor List'!A1","Back to Factor List")</f>
        <v>Back to Factor List</v>
      </c>
    </row>
    <row r="25" spans="1:21" x14ac:dyDescent="0.25">
      <c r="A25" s="113" t="s">
        <v>277</v>
      </c>
      <c r="B25" s="113">
        <v>1</v>
      </c>
      <c r="C25" s="113">
        <v>2</v>
      </c>
      <c r="D25" s="113">
        <v>3</v>
      </c>
      <c r="E25" s="113">
        <v>4</v>
      </c>
      <c r="F25" s="113">
        <v>5</v>
      </c>
      <c r="G25" s="113">
        <v>6</v>
      </c>
      <c r="H25" s="113">
        <v>7</v>
      </c>
      <c r="I25" s="113">
        <v>8</v>
      </c>
      <c r="J25" s="113">
        <v>9</v>
      </c>
      <c r="K25" s="113">
        <v>10</v>
      </c>
      <c r="L25" s="113">
        <v>11</v>
      </c>
      <c r="M25" s="113">
        <v>12</v>
      </c>
      <c r="N25" s="113">
        <v>13</v>
      </c>
      <c r="O25" s="113">
        <v>14</v>
      </c>
      <c r="P25" s="113">
        <v>15</v>
      </c>
      <c r="Q25" s="113">
        <v>16</v>
      </c>
      <c r="R25" s="113">
        <v>17</v>
      </c>
      <c r="S25" s="113">
        <v>18</v>
      </c>
      <c r="T25" s="113">
        <v>19</v>
      </c>
      <c r="U25" s="113">
        <v>20</v>
      </c>
    </row>
    <row r="26" spans="1:21" x14ac:dyDescent="0.25">
      <c r="A26" s="114">
        <v>20</v>
      </c>
      <c r="B26" s="164">
        <v>301.5</v>
      </c>
      <c r="C26" s="164">
        <v>153.5</v>
      </c>
      <c r="D26" s="164">
        <v>104.2</v>
      </c>
      <c r="E26" s="164">
        <v>79.599999999999994</v>
      </c>
      <c r="F26" s="164">
        <v>64.8</v>
      </c>
      <c r="G26" s="164">
        <v>55</v>
      </c>
      <c r="H26" s="164">
        <v>48</v>
      </c>
      <c r="I26" s="164">
        <v>42.7</v>
      </c>
      <c r="J26" s="164">
        <v>38.6</v>
      </c>
      <c r="K26" s="164">
        <v>35.4</v>
      </c>
      <c r="L26" s="164">
        <v>32.700000000000003</v>
      </c>
      <c r="M26" s="164">
        <v>30.5</v>
      </c>
      <c r="N26" s="164">
        <v>28.7</v>
      </c>
      <c r="O26" s="164">
        <v>27.1</v>
      </c>
      <c r="P26" s="164">
        <v>25.7</v>
      </c>
      <c r="Q26" s="164">
        <v>24.5</v>
      </c>
      <c r="R26" s="164">
        <v>23.4</v>
      </c>
      <c r="S26" s="164">
        <v>22.5</v>
      </c>
      <c r="T26" s="164">
        <v>21.7</v>
      </c>
      <c r="U26" s="164">
        <v>20.9</v>
      </c>
    </row>
    <row r="27" spans="1:21" x14ac:dyDescent="0.25">
      <c r="A27" s="114">
        <v>21</v>
      </c>
      <c r="B27" s="164">
        <v>305.7</v>
      </c>
      <c r="C27" s="164">
        <v>155.69999999999999</v>
      </c>
      <c r="D27" s="164">
        <v>105.7</v>
      </c>
      <c r="E27" s="164">
        <v>80.7</v>
      </c>
      <c r="F27" s="164">
        <v>65.7</v>
      </c>
      <c r="G27" s="164">
        <v>55.8</v>
      </c>
      <c r="H27" s="164">
        <v>48.6</v>
      </c>
      <c r="I27" s="164">
        <v>43.3</v>
      </c>
      <c r="J27" s="164">
        <v>39.200000000000003</v>
      </c>
      <c r="K27" s="164">
        <v>35.9</v>
      </c>
      <c r="L27" s="164">
        <v>33.200000000000003</v>
      </c>
      <c r="M27" s="164">
        <v>30.9</v>
      </c>
      <c r="N27" s="164">
        <v>29.1</v>
      </c>
      <c r="O27" s="164">
        <v>27.4</v>
      </c>
      <c r="P27" s="164">
        <v>26</v>
      </c>
      <c r="Q27" s="164">
        <v>24.8</v>
      </c>
      <c r="R27" s="164">
        <v>23.8</v>
      </c>
      <c r="S27" s="164">
        <v>22.8</v>
      </c>
      <c r="T27" s="164">
        <v>22</v>
      </c>
      <c r="U27" s="164">
        <v>21.2</v>
      </c>
    </row>
    <row r="28" spans="1:21" x14ac:dyDescent="0.25">
      <c r="A28" s="114">
        <v>22</v>
      </c>
      <c r="B28" s="164">
        <v>310</v>
      </c>
      <c r="C28" s="164">
        <v>157.9</v>
      </c>
      <c r="D28" s="164">
        <v>107.2</v>
      </c>
      <c r="E28" s="164">
        <v>81.8</v>
      </c>
      <c r="F28" s="164">
        <v>66.7</v>
      </c>
      <c r="G28" s="164">
        <v>56.5</v>
      </c>
      <c r="H28" s="164">
        <v>49.3</v>
      </c>
      <c r="I28" s="164">
        <v>43.9</v>
      </c>
      <c r="J28" s="164">
        <v>39.700000000000003</v>
      </c>
      <c r="K28" s="164">
        <v>36.4</v>
      </c>
      <c r="L28" s="164">
        <v>33.700000000000003</v>
      </c>
      <c r="M28" s="164">
        <v>31.4</v>
      </c>
      <c r="N28" s="164">
        <v>29.5</v>
      </c>
      <c r="O28" s="164">
        <v>27.8</v>
      </c>
      <c r="P28" s="164">
        <v>26.4</v>
      </c>
      <c r="Q28" s="164">
        <v>25.2</v>
      </c>
      <c r="R28" s="164">
        <v>24.1</v>
      </c>
      <c r="S28" s="164">
        <v>23.1</v>
      </c>
      <c r="T28" s="164">
        <v>22.3</v>
      </c>
      <c r="U28" s="164">
        <v>21.5</v>
      </c>
    </row>
    <row r="29" spans="1:21" x14ac:dyDescent="0.25">
      <c r="A29" s="114">
        <v>23</v>
      </c>
      <c r="B29" s="164">
        <v>314.39999999999998</v>
      </c>
      <c r="C29" s="164">
        <v>160.1</v>
      </c>
      <c r="D29" s="164">
        <v>108.7</v>
      </c>
      <c r="E29" s="164">
        <v>83</v>
      </c>
      <c r="F29" s="164">
        <v>67.599999999999994</v>
      </c>
      <c r="G29" s="164">
        <v>57.3</v>
      </c>
      <c r="H29" s="164">
        <v>50</v>
      </c>
      <c r="I29" s="164">
        <v>44.5</v>
      </c>
      <c r="J29" s="164">
        <v>40.299999999999997</v>
      </c>
      <c r="K29" s="164">
        <v>36.9</v>
      </c>
      <c r="L29" s="164">
        <v>34.1</v>
      </c>
      <c r="M29" s="164">
        <v>31.8</v>
      </c>
      <c r="N29" s="164">
        <v>29.9</v>
      </c>
      <c r="O29" s="164">
        <v>28.2</v>
      </c>
      <c r="P29" s="164">
        <v>26.8</v>
      </c>
      <c r="Q29" s="164">
        <v>25.5</v>
      </c>
      <c r="R29" s="164">
        <v>24.4</v>
      </c>
      <c r="S29" s="164">
        <v>23.5</v>
      </c>
      <c r="T29" s="164">
        <v>22.6</v>
      </c>
      <c r="U29" s="164">
        <v>21.8</v>
      </c>
    </row>
    <row r="30" spans="1:21" x14ac:dyDescent="0.25">
      <c r="A30" s="114">
        <v>24</v>
      </c>
      <c r="B30" s="164">
        <v>318.8</v>
      </c>
      <c r="C30" s="164">
        <v>162.30000000000001</v>
      </c>
      <c r="D30" s="164">
        <v>110.2</v>
      </c>
      <c r="E30" s="164">
        <v>84.1</v>
      </c>
      <c r="F30" s="164">
        <v>68.5</v>
      </c>
      <c r="G30" s="164">
        <v>58.1</v>
      </c>
      <c r="H30" s="164">
        <v>50.7</v>
      </c>
      <c r="I30" s="164">
        <v>45.2</v>
      </c>
      <c r="J30" s="164">
        <v>40.9</v>
      </c>
      <c r="K30" s="164">
        <v>37.4</v>
      </c>
      <c r="L30" s="164">
        <v>34.6</v>
      </c>
      <c r="M30" s="164">
        <v>32.299999999999997</v>
      </c>
      <c r="N30" s="164">
        <v>30.3</v>
      </c>
      <c r="O30" s="164">
        <v>28.6</v>
      </c>
      <c r="P30" s="164">
        <v>27.2</v>
      </c>
      <c r="Q30" s="164">
        <v>25.9</v>
      </c>
      <c r="R30" s="164">
        <v>24.8</v>
      </c>
      <c r="S30" s="164">
        <v>23.8</v>
      </c>
      <c r="T30" s="164">
        <v>22.9</v>
      </c>
      <c r="U30" s="164">
        <v>22.1</v>
      </c>
    </row>
    <row r="31" spans="1:21" x14ac:dyDescent="0.25">
      <c r="A31" s="114">
        <v>25</v>
      </c>
      <c r="B31" s="164">
        <v>323.2</v>
      </c>
      <c r="C31" s="164">
        <v>164.6</v>
      </c>
      <c r="D31" s="164">
        <v>111.7</v>
      </c>
      <c r="E31" s="164">
        <v>85.3</v>
      </c>
      <c r="F31" s="164">
        <v>69.5</v>
      </c>
      <c r="G31" s="164">
        <v>58.9</v>
      </c>
      <c r="H31" s="164">
        <v>51.4</v>
      </c>
      <c r="I31" s="164">
        <v>45.8</v>
      </c>
      <c r="J31" s="164">
        <v>41.4</v>
      </c>
      <c r="K31" s="164">
        <v>37.9</v>
      </c>
      <c r="L31" s="164">
        <v>35.1</v>
      </c>
      <c r="M31" s="164">
        <v>32.700000000000003</v>
      </c>
      <c r="N31" s="164">
        <v>30.7</v>
      </c>
      <c r="O31" s="164">
        <v>29</v>
      </c>
      <c r="P31" s="164">
        <v>27.6</v>
      </c>
      <c r="Q31" s="164">
        <v>26.3</v>
      </c>
      <c r="R31" s="164">
        <v>25.1</v>
      </c>
      <c r="S31" s="164">
        <v>24.1</v>
      </c>
      <c r="T31" s="164">
        <v>23.2</v>
      </c>
      <c r="U31" s="164">
        <v>22.4</v>
      </c>
    </row>
    <row r="32" spans="1:21" x14ac:dyDescent="0.25">
      <c r="A32" s="114">
        <v>26</v>
      </c>
      <c r="B32" s="164">
        <v>327.7</v>
      </c>
      <c r="C32" s="164">
        <v>166.9</v>
      </c>
      <c r="D32" s="164">
        <v>113.3</v>
      </c>
      <c r="E32" s="164">
        <v>86.5</v>
      </c>
      <c r="F32" s="164">
        <v>70.5</v>
      </c>
      <c r="G32" s="164">
        <v>59.8</v>
      </c>
      <c r="H32" s="164">
        <v>52.2</v>
      </c>
      <c r="I32" s="164">
        <v>46.4</v>
      </c>
      <c r="J32" s="164">
        <v>42</v>
      </c>
      <c r="K32" s="164">
        <v>38.5</v>
      </c>
      <c r="L32" s="164">
        <v>35.6</v>
      </c>
      <c r="M32" s="164">
        <v>33.200000000000003</v>
      </c>
      <c r="N32" s="164">
        <v>31.2</v>
      </c>
      <c r="O32" s="164">
        <v>29.4</v>
      </c>
      <c r="P32" s="164">
        <v>27.9</v>
      </c>
      <c r="Q32" s="164">
        <v>26.6</v>
      </c>
      <c r="R32" s="164">
        <v>25.5</v>
      </c>
      <c r="S32" s="164">
        <v>24.5</v>
      </c>
      <c r="T32" s="164">
        <v>23.6</v>
      </c>
      <c r="U32" s="164">
        <v>22.8</v>
      </c>
    </row>
    <row r="33" spans="1:21" x14ac:dyDescent="0.25">
      <c r="A33" s="114">
        <v>27</v>
      </c>
      <c r="B33" s="164">
        <v>332.3</v>
      </c>
      <c r="C33" s="164">
        <v>169.2</v>
      </c>
      <c r="D33" s="164">
        <v>114.9</v>
      </c>
      <c r="E33" s="164">
        <v>87.7</v>
      </c>
      <c r="F33" s="164">
        <v>71.400000000000006</v>
      </c>
      <c r="G33" s="164">
        <v>60.6</v>
      </c>
      <c r="H33" s="164">
        <v>52.9</v>
      </c>
      <c r="I33" s="164">
        <v>47.1</v>
      </c>
      <c r="J33" s="164">
        <v>42.6</v>
      </c>
      <c r="K33" s="164">
        <v>39</v>
      </c>
      <c r="L33" s="164">
        <v>36.1</v>
      </c>
      <c r="M33" s="164">
        <v>33.700000000000003</v>
      </c>
      <c r="N33" s="164">
        <v>31.6</v>
      </c>
      <c r="O33" s="164">
        <v>29.9</v>
      </c>
      <c r="P33" s="164">
        <v>28.3</v>
      </c>
      <c r="Q33" s="164">
        <v>27</v>
      </c>
      <c r="R33" s="164">
        <v>25.9</v>
      </c>
      <c r="S33" s="164">
        <v>24.8</v>
      </c>
      <c r="T33" s="164">
        <v>23.9</v>
      </c>
      <c r="U33" s="164">
        <v>23.1</v>
      </c>
    </row>
    <row r="34" spans="1:21" x14ac:dyDescent="0.25">
      <c r="A34" s="114">
        <v>28</v>
      </c>
      <c r="B34" s="164">
        <v>336.9</v>
      </c>
      <c r="C34" s="164">
        <v>171.6</v>
      </c>
      <c r="D34" s="164">
        <v>116.5</v>
      </c>
      <c r="E34" s="164">
        <v>88.9</v>
      </c>
      <c r="F34" s="164">
        <v>72.400000000000006</v>
      </c>
      <c r="G34" s="164">
        <v>61.5</v>
      </c>
      <c r="H34" s="164">
        <v>53.6</v>
      </c>
      <c r="I34" s="164">
        <v>47.8</v>
      </c>
      <c r="J34" s="164">
        <v>43.2</v>
      </c>
      <c r="K34" s="164">
        <v>39.6</v>
      </c>
      <c r="L34" s="164">
        <v>36.6</v>
      </c>
      <c r="M34" s="164">
        <v>34.1</v>
      </c>
      <c r="N34" s="164">
        <v>32.1</v>
      </c>
      <c r="O34" s="164">
        <v>30.3</v>
      </c>
      <c r="P34" s="164">
        <v>28.7</v>
      </c>
      <c r="Q34" s="164">
        <v>27.4</v>
      </c>
      <c r="R34" s="164">
        <v>26.2</v>
      </c>
      <c r="S34" s="164">
        <v>25.2</v>
      </c>
      <c r="T34" s="164">
        <v>24.3</v>
      </c>
      <c r="U34" s="164">
        <v>23.4</v>
      </c>
    </row>
    <row r="35" spans="1:21" x14ac:dyDescent="0.25">
      <c r="A35" s="114">
        <v>29</v>
      </c>
      <c r="B35" s="164">
        <v>341.6</v>
      </c>
      <c r="C35" s="164">
        <v>174</v>
      </c>
      <c r="D35" s="164">
        <v>118.1</v>
      </c>
      <c r="E35" s="164">
        <v>90.2</v>
      </c>
      <c r="F35" s="164">
        <v>73.5</v>
      </c>
      <c r="G35" s="164">
        <v>62.3</v>
      </c>
      <c r="H35" s="164">
        <v>54.4</v>
      </c>
      <c r="I35" s="164">
        <v>48.4</v>
      </c>
      <c r="J35" s="164">
        <v>43.8</v>
      </c>
      <c r="K35" s="164">
        <v>40.1</v>
      </c>
      <c r="L35" s="164">
        <v>37.1</v>
      </c>
      <c r="M35" s="164">
        <v>34.6</v>
      </c>
      <c r="N35" s="164">
        <v>32.5</v>
      </c>
      <c r="O35" s="164">
        <v>30.7</v>
      </c>
      <c r="P35" s="164">
        <v>29.1</v>
      </c>
      <c r="Q35" s="164">
        <v>27.8</v>
      </c>
      <c r="R35" s="164">
        <v>26.6</v>
      </c>
      <c r="S35" s="164">
        <v>25.5</v>
      </c>
      <c r="T35" s="164">
        <v>24.6</v>
      </c>
      <c r="U35" s="164">
        <v>23.8</v>
      </c>
    </row>
    <row r="36" spans="1:21" x14ac:dyDescent="0.25">
      <c r="A36" s="114">
        <v>30</v>
      </c>
      <c r="B36" s="164">
        <v>346.4</v>
      </c>
      <c r="C36" s="164">
        <v>176.4</v>
      </c>
      <c r="D36" s="164">
        <v>119.7</v>
      </c>
      <c r="E36" s="164">
        <v>91.4</v>
      </c>
      <c r="F36" s="164">
        <v>74.5</v>
      </c>
      <c r="G36" s="164">
        <v>63.2</v>
      </c>
      <c r="H36" s="164">
        <v>55.1</v>
      </c>
      <c r="I36" s="164">
        <v>49.1</v>
      </c>
      <c r="J36" s="164">
        <v>44.4</v>
      </c>
      <c r="K36" s="164">
        <v>40.700000000000003</v>
      </c>
      <c r="L36" s="164">
        <v>37.6</v>
      </c>
      <c r="M36" s="164">
        <v>35.1</v>
      </c>
      <c r="N36" s="164">
        <v>33</v>
      </c>
      <c r="O36" s="164">
        <v>31.1</v>
      </c>
      <c r="P36" s="164">
        <v>29.6</v>
      </c>
      <c r="Q36" s="164">
        <v>28.2</v>
      </c>
      <c r="R36" s="164">
        <v>27</v>
      </c>
      <c r="S36" s="164">
        <v>25.9</v>
      </c>
      <c r="T36" s="164">
        <v>25</v>
      </c>
      <c r="U36" s="164">
        <v>24.1</v>
      </c>
    </row>
    <row r="37" spans="1:21" x14ac:dyDescent="0.25">
      <c r="A37" s="114">
        <v>31</v>
      </c>
      <c r="B37" s="164">
        <v>351.2</v>
      </c>
      <c r="C37" s="164">
        <v>178.8</v>
      </c>
      <c r="D37" s="164">
        <v>121.4</v>
      </c>
      <c r="E37" s="164">
        <v>92.7</v>
      </c>
      <c r="F37" s="164">
        <v>75.5</v>
      </c>
      <c r="G37" s="164">
        <v>64.099999999999994</v>
      </c>
      <c r="H37" s="164">
        <v>55.9</v>
      </c>
      <c r="I37" s="164">
        <v>49.8</v>
      </c>
      <c r="J37" s="164">
        <v>45</v>
      </c>
      <c r="K37" s="164">
        <v>41.3</v>
      </c>
      <c r="L37" s="164">
        <v>38.200000000000003</v>
      </c>
      <c r="M37" s="164">
        <v>35.6</v>
      </c>
      <c r="N37" s="164">
        <v>33.4</v>
      </c>
      <c r="O37" s="164">
        <v>31.6</v>
      </c>
      <c r="P37" s="164">
        <v>30</v>
      </c>
      <c r="Q37" s="164">
        <v>28.6</v>
      </c>
      <c r="R37" s="164">
        <v>27.4</v>
      </c>
      <c r="S37" s="164">
        <v>26.3</v>
      </c>
      <c r="T37" s="164">
        <v>25.3</v>
      </c>
      <c r="U37" s="164">
        <v>24.5</v>
      </c>
    </row>
    <row r="38" spans="1:21" x14ac:dyDescent="0.25">
      <c r="A38" s="114">
        <v>32</v>
      </c>
      <c r="B38" s="164">
        <v>356</v>
      </c>
      <c r="C38" s="164">
        <v>181.3</v>
      </c>
      <c r="D38" s="164">
        <v>123.1</v>
      </c>
      <c r="E38" s="164">
        <v>94</v>
      </c>
      <c r="F38" s="164">
        <v>76.599999999999994</v>
      </c>
      <c r="G38" s="164">
        <v>65</v>
      </c>
      <c r="H38" s="164">
        <v>56.7</v>
      </c>
      <c r="I38" s="164">
        <v>50.5</v>
      </c>
      <c r="J38" s="164">
        <v>45.7</v>
      </c>
      <c r="K38" s="164">
        <v>41.8</v>
      </c>
      <c r="L38" s="164">
        <v>38.700000000000003</v>
      </c>
      <c r="M38" s="164">
        <v>36.1</v>
      </c>
      <c r="N38" s="164">
        <v>33.9</v>
      </c>
      <c r="O38" s="164">
        <v>32</v>
      </c>
      <c r="P38" s="164">
        <v>30.4</v>
      </c>
      <c r="Q38" s="164">
        <v>29</v>
      </c>
      <c r="R38" s="164">
        <v>27.8</v>
      </c>
      <c r="S38" s="164">
        <v>26.7</v>
      </c>
      <c r="T38" s="164">
        <v>25.7</v>
      </c>
      <c r="U38" s="164">
        <v>24.8</v>
      </c>
    </row>
    <row r="39" spans="1:21" x14ac:dyDescent="0.25">
      <c r="A39" s="114">
        <v>33</v>
      </c>
      <c r="B39" s="164">
        <v>360.9</v>
      </c>
      <c r="C39" s="164">
        <v>183.8</v>
      </c>
      <c r="D39" s="164">
        <v>124.8</v>
      </c>
      <c r="E39" s="164">
        <v>95.3</v>
      </c>
      <c r="F39" s="164">
        <v>77.599999999999994</v>
      </c>
      <c r="G39" s="164">
        <v>65.900000000000006</v>
      </c>
      <c r="H39" s="164">
        <v>57.5</v>
      </c>
      <c r="I39" s="164">
        <v>51.2</v>
      </c>
      <c r="J39" s="164">
        <v>46.3</v>
      </c>
      <c r="K39" s="164">
        <v>42.4</v>
      </c>
      <c r="L39" s="164">
        <v>39.200000000000003</v>
      </c>
      <c r="M39" s="164">
        <v>36.6</v>
      </c>
      <c r="N39" s="164">
        <v>34.4</v>
      </c>
      <c r="O39" s="164">
        <v>32.5</v>
      </c>
      <c r="P39" s="164">
        <v>30.8</v>
      </c>
      <c r="Q39" s="164">
        <v>29.4</v>
      </c>
      <c r="R39" s="164">
        <v>28.2</v>
      </c>
      <c r="S39" s="164">
        <v>27</v>
      </c>
      <c r="T39" s="164">
        <v>26.1</v>
      </c>
      <c r="U39" s="164">
        <v>25.2</v>
      </c>
    </row>
    <row r="40" spans="1:21" x14ac:dyDescent="0.25">
      <c r="A40" s="114">
        <v>34</v>
      </c>
      <c r="B40" s="164">
        <v>365.9</v>
      </c>
      <c r="C40" s="164">
        <v>186.3</v>
      </c>
      <c r="D40" s="164">
        <v>126.5</v>
      </c>
      <c r="E40" s="164">
        <v>96.6</v>
      </c>
      <c r="F40" s="164">
        <v>78.7</v>
      </c>
      <c r="G40" s="164">
        <v>66.8</v>
      </c>
      <c r="H40" s="164">
        <v>58.3</v>
      </c>
      <c r="I40" s="164">
        <v>51.9</v>
      </c>
      <c r="J40" s="164">
        <v>47</v>
      </c>
      <c r="K40" s="164">
        <v>43</v>
      </c>
      <c r="L40" s="164">
        <v>39.799999999999997</v>
      </c>
      <c r="M40" s="164">
        <v>37.1</v>
      </c>
      <c r="N40" s="164">
        <v>34.9</v>
      </c>
      <c r="O40" s="164">
        <v>32.9</v>
      </c>
      <c r="P40" s="164">
        <v>31.3</v>
      </c>
      <c r="Q40" s="164">
        <v>29.8</v>
      </c>
      <c r="R40" s="164">
        <v>28.6</v>
      </c>
      <c r="S40" s="164">
        <v>27.4</v>
      </c>
      <c r="T40" s="164">
        <v>26.4</v>
      </c>
      <c r="U40" s="164">
        <v>25.5</v>
      </c>
    </row>
    <row r="41" spans="1:21" x14ac:dyDescent="0.25">
      <c r="A41" s="114">
        <v>35</v>
      </c>
      <c r="B41" s="164">
        <v>371</v>
      </c>
      <c r="C41" s="164">
        <v>188.9</v>
      </c>
      <c r="D41" s="164">
        <v>128.30000000000001</v>
      </c>
      <c r="E41" s="164">
        <v>98</v>
      </c>
      <c r="F41" s="164">
        <v>79.8</v>
      </c>
      <c r="G41" s="164">
        <v>67.7</v>
      </c>
      <c r="H41" s="164">
        <v>59.1</v>
      </c>
      <c r="I41" s="164">
        <v>52.6</v>
      </c>
      <c r="J41" s="164">
        <v>47.6</v>
      </c>
      <c r="K41" s="164">
        <v>43.6</v>
      </c>
      <c r="L41" s="164">
        <v>40.4</v>
      </c>
      <c r="M41" s="164">
        <v>37.6</v>
      </c>
      <c r="N41" s="164">
        <v>35.4</v>
      </c>
      <c r="O41" s="164">
        <v>33.4</v>
      </c>
      <c r="P41" s="164">
        <v>31.7</v>
      </c>
      <c r="Q41" s="164">
        <v>30.3</v>
      </c>
      <c r="R41" s="164">
        <v>29</v>
      </c>
      <c r="S41" s="164">
        <v>27.8</v>
      </c>
      <c r="T41" s="164">
        <v>26.8</v>
      </c>
      <c r="U41" s="164">
        <v>25.9</v>
      </c>
    </row>
    <row r="42" spans="1:21" x14ac:dyDescent="0.25">
      <c r="A42" s="114">
        <v>36</v>
      </c>
      <c r="B42" s="164">
        <v>376.1</v>
      </c>
      <c r="C42" s="164">
        <v>191.5</v>
      </c>
      <c r="D42" s="164">
        <v>130</v>
      </c>
      <c r="E42" s="164">
        <v>99.3</v>
      </c>
      <c r="F42" s="164">
        <v>80.900000000000006</v>
      </c>
      <c r="G42" s="164">
        <v>68.7</v>
      </c>
      <c r="H42" s="164">
        <v>59.9</v>
      </c>
      <c r="I42" s="164">
        <v>53.4</v>
      </c>
      <c r="J42" s="164">
        <v>48.3</v>
      </c>
      <c r="K42" s="164">
        <v>44.2</v>
      </c>
      <c r="L42" s="164">
        <v>40.9</v>
      </c>
      <c r="M42" s="164">
        <v>38.200000000000003</v>
      </c>
      <c r="N42" s="164">
        <v>35.9</v>
      </c>
      <c r="O42" s="164">
        <v>33.9</v>
      </c>
      <c r="P42" s="164">
        <v>32.200000000000003</v>
      </c>
      <c r="Q42" s="164">
        <v>30.7</v>
      </c>
      <c r="R42" s="164">
        <v>29.4</v>
      </c>
      <c r="S42" s="164">
        <v>28.3</v>
      </c>
      <c r="T42" s="164">
        <v>27.2</v>
      </c>
      <c r="U42" s="164">
        <v>26.3</v>
      </c>
    </row>
    <row r="43" spans="1:21" x14ac:dyDescent="0.25">
      <c r="A43" s="114">
        <v>37</v>
      </c>
      <c r="B43" s="164">
        <v>381.2</v>
      </c>
      <c r="C43" s="164">
        <v>194.2</v>
      </c>
      <c r="D43" s="164">
        <v>131.80000000000001</v>
      </c>
      <c r="E43" s="164">
        <v>100.7</v>
      </c>
      <c r="F43" s="164">
        <v>82</v>
      </c>
      <c r="G43" s="164">
        <v>69.599999999999994</v>
      </c>
      <c r="H43" s="164">
        <v>60.7</v>
      </c>
      <c r="I43" s="164">
        <v>54.1</v>
      </c>
      <c r="J43" s="164">
        <v>49</v>
      </c>
      <c r="K43" s="164">
        <v>44.9</v>
      </c>
      <c r="L43" s="164">
        <v>41.5</v>
      </c>
      <c r="M43" s="164">
        <v>38.700000000000003</v>
      </c>
      <c r="N43" s="164">
        <v>36.4</v>
      </c>
      <c r="O43" s="164">
        <v>34.4</v>
      </c>
      <c r="P43" s="164">
        <v>32.700000000000003</v>
      </c>
      <c r="Q43" s="164">
        <v>31.2</v>
      </c>
      <c r="R43" s="164">
        <v>29.8</v>
      </c>
      <c r="S43" s="164">
        <v>28.7</v>
      </c>
      <c r="T43" s="164">
        <v>27.6</v>
      </c>
      <c r="U43" s="164">
        <v>26.7</v>
      </c>
    </row>
    <row r="44" spans="1:21" x14ac:dyDescent="0.25">
      <c r="A44" s="114">
        <v>38</v>
      </c>
      <c r="B44" s="164">
        <v>386.5</v>
      </c>
      <c r="C44" s="164">
        <v>196.8</v>
      </c>
      <c r="D44" s="164">
        <v>133.69999999999999</v>
      </c>
      <c r="E44" s="164">
        <v>102.1</v>
      </c>
      <c r="F44" s="164">
        <v>83.2</v>
      </c>
      <c r="G44" s="164">
        <v>70.599999999999994</v>
      </c>
      <c r="H44" s="164">
        <v>61.6</v>
      </c>
      <c r="I44" s="164">
        <v>54.9</v>
      </c>
      <c r="J44" s="164">
        <v>49.7</v>
      </c>
      <c r="K44" s="164">
        <v>45.5</v>
      </c>
      <c r="L44" s="164">
        <v>42.1</v>
      </c>
      <c r="M44" s="164">
        <v>39.299999999999997</v>
      </c>
      <c r="N44" s="164">
        <v>36.9</v>
      </c>
      <c r="O44" s="164">
        <v>34.9</v>
      </c>
      <c r="P44" s="164">
        <v>33.1</v>
      </c>
      <c r="Q44" s="164">
        <v>31.6</v>
      </c>
      <c r="R44" s="164">
        <v>30.3</v>
      </c>
      <c r="S44" s="164">
        <v>29.1</v>
      </c>
      <c r="T44" s="164">
        <v>28.1</v>
      </c>
      <c r="U44" s="164">
        <v>27.1</v>
      </c>
    </row>
    <row r="45" spans="1:21" x14ac:dyDescent="0.25">
      <c r="A45" s="114">
        <v>39</v>
      </c>
      <c r="B45" s="164">
        <v>391.8</v>
      </c>
      <c r="C45" s="164">
        <v>199.5</v>
      </c>
      <c r="D45" s="164">
        <v>135.5</v>
      </c>
      <c r="E45" s="164">
        <v>103.5</v>
      </c>
      <c r="F45" s="164">
        <v>84.3</v>
      </c>
      <c r="G45" s="164">
        <v>71.599999999999994</v>
      </c>
      <c r="H45" s="164">
        <v>62.5</v>
      </c>
      <c r="I45" s="164">
        <v>55.6</v>
      </c>
      <c r="J45" s="164">
        <v>50.4</v>
      </c>
      <c r="K45" s="164">
        <v>46.1</v>
      </c>
      <c r="L45" s="164">
        <v>42.7</v>
      </c>
      <c r="M45" s="164">
        <v>39.9</v>
      </c>
      <c r="N45" s="164">
        <v>37.4</v>
      </c>
      <c r="O45" s="164">
        <v>35.4</v>
      </c>
      <c r="P45" s="164">
        <v>33.6</v>
      </c>
      <c r="Q45" s="164">
        <v>32.1</v>
      </c>
      <c r="R45" s="164">
        <v>30.7</v>
      </c>
      <c r="S45" s="164">
        <v>29.6</v>
      </c>
      <c r="T45" s="164">
        <v>28.5</v>
      </c>
      <c r="U45" s="164">
        <v>27.5</v>
      </c>
    </row>
    <row r="46" spans="1:21" x14ac:dyDescent="0.25">
      <c r="A46" s="114">
        <v>40</v>
      </c>
      <c r="B46" s="164">
        <v>397.2</v>
      </c>
      <c r="C46" s="164">
        <v>202.3</v>
      </c>
      <c r="D46" s="164">
        <v>137.4</v>
      </c>
      <c r="E46" s="164">
        <v>104.9</v>
      </c>
      <c r="F46" s="164">
        <v>85.5</v>
      </c>
      <c r="G46" s="164">
        <v>72.599999999999994</v>
      </c>
      <c r="H46" s="164">
        <v>63.3</v>
      </c>
      <c r="I46" s="164">
        <v>56.4</v>
      </c>
      <c r="J46" s="164">
        <v>51.1</v>
      </c>
      <c r="K46" s="164">
        <v>46.8</v>
      </c>
      <c r="L46" s="164">
        <v>43.3</v>
      </c>
      <c r="M46" s="164">
        <v>40.4</v>
      </c>
      <c r="N46" s="164">
        <v>38</v>
      </c>
      <c r="O46" s="164">
        <v>35.9</v>
      </c>
      <c r="P46" s="164">
        <v>34.1</v>
      </c>
      <c r="Q46" s="164">
        <v>32.6</v>
      </c>
      <c r="R46" s="164">
        <v>31.2</v>
      </c>
      <c r="S46" s="164">
        <v>30</v>
      </c>
      <c r="T46" s="164">
        <v>28.9</v>
      </c>
      <c r="U46" s="164"/>
    </row>
    <row r="47" spans="1:21" x14ac:dyDescent="0.25">
      <c r="A47" s="114">
        <v>41</v>
      </c>
      <c r="B47" s="164">
        <v>402.6</v>
      </c>
      <c r="C47" s="164">
        <v>205.1</v>
      </c>
      <c r="D47" s="164">
        <v>139.30000000000001</v>
      </c>
      <c r="E47" s="164">
        <v>106.4</v>
      </c>
      <c r="F47" s="164">
        <v>86.7</v>
      </c>
      <c r="G47" s="164">
        <v>73.599999999999994</v>
      </c>
      <c r="H47" s="164">
        <v>64.2</v>
      </c>
      <c r="I47" s="164">
        <v>57.2</v>
      </c>
      <c r="J47" s="164">
        <v>51.8</v>
      </c>
      <c r="K47" s="164">
        <v>47.5</v>
      </c>
      <c r="L47" s="164">
        <v>44</v>
      </c>
      <c r="M47" s="164">
        <v>41</v>
      </c>
      <c r="N47" s="164">
        <v>38.6</v>
      </c>
      <c r="O47" s="164">
        <v>36.5</v>
      </c>
      <c r="P47" s="164">
        <v>34.700000000000003</v>
      </c>
      <c r="Q47" s="164">
        <v>33.1</v>
      </c>
      <c r="R47" s="164">
        <v>31.7</v>
      </c>
      <c r="S47" s="164">
        <v>30.5</v>
      </c>
      <c r="T47" s="164"/>
      <c r="U47" s="164"/>
    </row>
    <row r="48" spans="1:21" x14ac:dyDescent="0.25">
      <c r="A48" s="114">
        <v>42</v>
      </c>
      <c r="B48" s="164">
        <v>408.1</v>
      </c>
      <c r="C48" s="164">
        <v>207.9</v>
      </c>
      <c r="D48" s="164">
        <v>141.19999999999999</v>
      </c>
      <c r="E48" s="164">
        <v>107.9</v>
      </c>
      <c r="F48" s="164">
        <v>87.9</v>
      </c>
      <c r="G48" s="164">
        <v>74.599999999999994</v>
      </c>
      <c r="H48" s="164">
        <v>65.2</v>
      </c>
      <c r="I48" s="164">
        <v>58.1</v>
      </c>
      <c r="J48" s="164">
        <v>52.6</v>
      </c>
      <c r="K48" s="164">
        <v>48.2</v>
      </c>
      <c r="L48" s="164">
        <v>44.6</v>
      </c>
      <c r="M48" s="164">
        <v>41.6</v>
      </c>
      <c r="N48" s="164">
        <v>39.1</v>
      </c>
      <c r="O48" s="164">
        <v>37</v>
      </c>
      <c r="P48" s="164">
        <v>35.200000000000003</v>
      </c>
      <c r="Q48" s="164">
        <v>33.6</v>
      </c>
      <c r="R48" s="164">
        <v>32.200000000000003</v>
      </c>
      <c r="S48" s="164"/>
      <c r="T48" s="164"/>
      <c r="U48" s="164"/>
    </row>
    <row r="49" spans="1:21" x14ac:dyDescent="0.25">
      <c r="A49" s="114">
        <v>43</v>
      </c>
      <c r="B49" s="164">
        <v>413.7</v>
      </c>
      <c r="C49" s="164">
        <v>210.8</v>
      </c>
      <c r="D49" s="164">
        <v>143.19999999999999</v>
      </c>
      <c r="E49" s="164">
        <v>109.4</v>
      </c>
      <c r="F49" s="164">
        <v>89.2</v>
      </c>
      <c r="G49" s="164">
        <v>75.7</v>
      </c>
      <c r="H49" s="164">
        <v>66.099999999999994</v>
      </c>
      <c r="I49" s="164">
        <v>58.9</v>
      </c>
      <c r="J49" s="164">
        <v>53.3</v>
      </c>
      <c r="K49" s="164">
        <v>48.9</v>
      </c>
      <c r="L49" s="164">
        <v>45.3</v>
      </c>
      <c r="M49" s="164">
        <v>42.3</v>
      </c>
      <c r="N49" s="164">
        <v>39.700000000000003</v>
      </c>
      <c r="O49" s="164">
        <v>37.6</v>
      </c>
      <c r="P49" s="164">
        <v>35.700000000000003</v>
      </c>
      <c r="Q49" s="164">
        <v>34.1</v>
      </c>
      <c r="R49" s="164"/>
      <c r="S49" s="164"/>
      <c r="T49" s="164"/>
      <c r="U49" s="164"/>
    </row>
    <row r="50" spans="1:21" x14ac:dyDescent="0.25">
      <c r="A50" s="114">
        <v>44</v>
      </c>
      <c r="B50" s="164">
        <v>419.4</v>
      </c>
      <c r="C50" s="164">
        <v>213.7</v>
      </c>
      <c r="D50" s="164">
        <v>145.19999999999999</v>
      </c>
      <c r="E50" s="164">
        <v>110.9</v>
      </c>
      <c r="F50" s="164">
        <v>90.4</v>
      </c>
      <c r="G50" s="164">
        <v>76.8</v>
      </c>
      <c r="H50" s="164">
        <v>67</v>
      </c>
      <c r="I50" s="164">
        <v>59.8</v>
      </c>
      <c r="J50" s="164">
        <v>54.1</v>
      </c>
      <c r="K50" s="164">
        <v>49.6</v>
      </c>
      <c r="L50" s="164">
        <v>46</v>
      </c>
      <c r="M50" s="164">
        <v>42.9</v>
      </c>
      <c r="N50" s="164">
        <v>40.4</v>
      </c>
      <c r="O50" s="164">
        <v>38.200000000000003</v>
      </c>
      <c r="P50" s="164">
        <v>36.299999999999997</v>
      </c>
      <c r="Q50" s="164"/>
      <c r="R50" s="164"/>
      <c r="S50" s="164"/>
      <c r="T50" s="164"/>
      <c r="U50" s="164"/>
    </row>
    <row r="51" spans="1:21" x14ac:dyDescent="0.25">
      <c r="A51" s="114">
        <v>45</v>
      </c>
      <c r="B51" s="164">
        <v>425.2</v>
      </c>
      <c r="C51" s="164">
        <v>216.6</v>
      </c>
      <c r="D51" s="164">
        <v>147.19999999999999</v>
      </c>
      <c r="E51" s="164">
        <v>112.5</v>
      </c>
      <c r="F51" s="164">
        <v>91.7</v>
      </c>
      <c r="G51" s="164">
        <v>77.900000000000006</v>
      </c>
      <c r="H51" s="164">
        <v>68</v>
      </c>
      <c r="I51" s="164">
        <v>60.6</v>
      </c>
      <c r="J51" s="164">
        <v>54.9</v>
      </c>
      <c r="K51" s="164">
        <v>50.4</v>
      </c>
      <c r="L51" s="164">
        <v>46.7</v>
      </c>
      <c r="M51" s="164">
        <v>43.6</v>
      </c>
      <c r="N51" s="164">
        <v>41</v>
      </c>
      <c r="O51" s="164">
        <v>38.799999999999997</v>
      </c>
      <c r="P51" s="164"/>
      <c r="Q51" s="164"/>
      <c r="R51" s="164"/>
      <c r="S51" s="164"/>
      <c r="T51" s="164"/>
      <c r="U51" s="164"/>
    </row>
    <row r="52" spans="1:21" x14ac:dyDescent="0.25">
      <c r="A52" s="114">
        <v>46</v>
      </c>
      <c r="B52" s="164">
        <v>431</v>
      </c>
      <c r="C52" s="164">
        <v>219.6</v>
      </c>
      <c r="D52" s="164">
        <v>149.19999999999999</v>
      </c>
      <c r="E52" s="164">
        <v>114.1</v>
      </c>
      <c r="F52" s="164">
        <v>93</v>
      </c>
      <c r="G52" s="164">
        <v>79</v>
      </c>
      <c r="H52" s="164">
        <v>69</v>
      </c>
      <c r="I52" s="164">
        <v>61.5</v>
      </c>
      <c r="J52" s="164">
        <v>55.8</v>
      </c>
      <c r="K52" s="164">
        <v>51.1</v>
      </c>
      <c r="L52" s="164">
        <v>47.4</v>
      </c>
      <c r="M52" s="164">
        <v>44.3</v>
      </c>
      <c r="N52" s="164">
        <v>41.6</v>
      </c>
      <c r="O52" s="164"/>
      <c r="P52" s="164"/>
      <c r="Q52" s="164"/>
      <c r="R52" s="164"/>
      <c r="S52" s="164"/>
      <c r="T52" s="164"/>
      <c r="U52" s="164"/>
    </row>
    <row r="53" spans="1:21" x14ac:dyDescent="0.25">
      <c r="A53" s="114">
        <v>47</v>
      </c>
      <c r="B53" s="164">
        <v>436.9</v>
      </c>
      <c r="C53" s="164">
        <v>222.7</v>
      </c>
      <c r="D53" s="164">
        <v>151.30000000000001</v>
      </c>
      <c r="E53" s="164">
        <v>115.7</v>
      </c>
      <c r="F53" s="164">
        <v>94.3</v>
      </c>
      <c r="G53" s="164">
        <v>80.099999999999994</v>
      </c>
      <c r="H53" s="164">
        <v>70</v>
      </c>
      <c r="I53" s="164">
        <v>62.5</v>
      </c>
      <c r="J53" s="164">
        <v>56.6</v>
      </c>
      <c r="K53" s="164">
        <v>51.9</v>
      </c>
      <c r="L53" s="164">
        <v>48.1</v>
      </c>
      <c r="M53" s="164">
        <v>45</v>
      </c>
      <c r="N53" s="164"/>
      <c r="O53" s="164"/>
      <c r="P53" s="164"/>
      <c r="Q53" s="164"/>
      <c r="R53" s="164"/>
      <c r="S53" s="164"/>
      <c r="T53" s="164"/>
      <c r="U53" s="164"/>
    </row>
    <row r="54" spans="1:21" x14ac:dyDescent="0.25">
      <c r="A54" s="114">
        <v>48</v>
      </c>
      <c r="B54" s="164">
        <v>442.9</v>
      </c>
      <c r="C54" s="164">
        <v>225.8</v>
      </c>
      <c r="D54" s="164">
        <v>153.5</v>
      </c>
      <c r="E54" s="164">
        <v>117.3</v>
      </c>
      <c r="F54" s="164">
        <v>95.7</v>
      </c>
      <c r="G54" s="164">
        <v>81.3</v>
      </c>
      <c r="H54" s="164">
        <v>71.099999999999994</v>
      </c>
      <c r="I54" s="164">
        <v>63.4</v>
      </c>
      <c r="J54" s="164">
        <v>57.5</v>
      </c>
      <c r="K54" s="164">
        <v>52.7</v>
      </c>
      <c r="L54" s="164">
        <v>48.9</v>
      </c>
      <c r="M54" s="164"/>
      <c r="N54" s="164"/>
      <c r="O54" s="164"/>
      <c r="P54" s="164"/>
      <c r="Q54" s="164"/>
      <c r="R54" s="164"/>
      <c r="S54" s="164"/>
      <c r="T54" s="164"/>
      <c r="U54" s="164"/>
    </row>
    <row r="55" spans="1:21" x14ac:dyDescent="0.25">
      <c r="A55" s="114">
        <v>49</v>
      </c>
      <c r="B55" s="164">
        <v>448.9</v>
      </c>
      <c r="C55" s="164">
        <v>228.9</v>
      </c>
      <c r="D55" s="164">
        <v>155.6</v>
      </c>
      <c r="E55" s="164">
        <v>119</v>
      </c>
      <c r="F55" s="164">
        <v>97.1</v>
      </c>
      <c r="G55" s="164">
        <v>82.5</v>
      </c>
      <c r="H55" s="164">
        <v>72.099999999999994</v>
      </c>
      <c r="I55" s="164">
        <v>64.400000000000006</v>
      </c>
      <c r="J55" s="164">
        <v>58.3</v>
      </c>
      <c r="K55" s="164">
        <v>53.5</v>
      </c>
      <c r="L55" s="164"/>
      <c r="M55" s="164"/>
      <c r="N55" s="164"/>
      <c r="O55" s="164"/>
      <c r="P55" s="164"/>
      <c r="Q55" s="164"/>
      <c r="R55" s="164"/>
      <c r="S55" s="164"/>
      <c r="T55" s="164"/>
      <c r="U55" s="164"/>
    </row>
    <row r="56" spans="1:21" x14ac:dyDescent="0.25">
      <c r="A56" s="114">
        <v>50</v>
      </c>
      <c r="B56" s="164">
        <v>455.1</v>
      </c>
      <c r="C56" s="164">
        <v>232.1</v>
      </c>
      <c r="D56" s="164">
        <v>157.80000000000001</v>
      </c>
      <c r="E56" s="164">
        <v>120.7</v>
      </c>
      <c r="F56" s="164">
        <v>98.5</v>
      </c>
      <c r="G56" s="164">
        <v>83.7</v>
      </c>
      <c r="H56" s="164">
        <v>73.2</v>
      </c>
      <c r="I56" s="164">
        <v>65.3</v>
      </c>
      <c r="J56" s="164">
        <v>59.2</v>
      </c>
      <c r="K56" s="164"/>
      <c r="L56" s="164"/>
      <c r="M56" s="164"/>
      <c r="N56" s="164"/>
      <c r="O56" s="164"/>
      <c r="P56" s="164"/>
      <c r="Q56" s="164"/>
      <c r="R56" s="164"/>
      <c r="S56" s="164"/>
      <c r="T56" s="164"/>
      <c r="U56" s="164"/>
    </row>
    <row r="57" spans="1:21" x14ac:dyDescent="0.25">
      <c r="A57" s="114">
        <v>51</v>
      </c>
      <c r="B57" s="164">
        <v>461.3</v>
      </c>
      <c r="C57" s="164">
        <v>235.3</v>
      </c>
      <c r="D57" s="164">
        <v>160</v>
      </c>
      <c r="E57" s="164">
        <v>122.5</v>
      </c>
      <c r="F57" s="164">
        <v>100</v>
      </c>
      <c r="G57" s="164">
        <v>85</v>
      </c>
      <c r="H57" s="164">
        <v>74.3</v>
      </c>
      <c r="I57" s="164">
        <v>66.3</v>
      </c>
      <c r="J57" s="164"/>
      <c r="K57" s="164"/>
      <c r="L57" s="164"/>
      <c r="M57" s="164"/>
      <c r="N57" s="164"/>
      <c r="O57" s="164"/>
      <c r="P57" s="164"/>
      <c r="Q57" s="164"/>
      <c r="R57" s="164"/>
      <c r="S57" s="164"/>
      <c r="T57" s="164"/>
      <c r="U57" s="164"/>
    </row>
    <row r="58" spans="1:21" x14ac:dyDescent="0.25">
      <c r="A58" s="114">
        <v>52</v>
      </c>
      <c r="B58" s="164">
        <v>467.6</v>
      </c>
      <c r="C58" s="164">
        <v>238.6</v>
      </c>
      <c r="D58" s="164">
        <v>162.30000000000001</v>
      </c>
      <c r="E58" s="164">
        <v>124.2</v>
      </c>
      <c r="F58" s="164">
        <v>101.4</v>
      </c>
      <c r="G58" s="164">
        <v>86.2</v>
      </c>
      <c r="H58" s="164">
        <v>75.400000000000006</v>
      </c>
      <c r="I58" s="164"/>
      <c r="J58" s="164"/>
      <c r="K58" s="164"/>
      <c r="L58" s="164"/>
      <c r="M58" s="164"/>
      <c r="N58" s="164"/>
      <c r="O58" s="164"/>
      <c r="P58" s="164"/>
      <c r="Q58" s="164"/>
      <c r="R58" s="164"/>
      <c r="S58" s="164"/>
      <c r="T58" s="164"/>
      <c r="U58" s="164"/>
    </row>
    <row r="59" spans="1:21" x14ac:dyDescent="0.25">
      <c r="A59" s="114">
        <v>53</v>
      </c>
      <c r="B59" s="164">
        <v>474.1</v>
      </c>
      <c r="C59" s="164">
        <v>241.9</v>
      </c>
      <c r="D59" s="164">
        <v>164.6</v>
      </c>
      <c r="E59" s="164">
        <v>126</v>
      </c>
      <c r="F59" s="164">
        <v>102.9</v>
      </c>
      <c r="G59" s="164">
        <v>87.5</v>
      </c>
      <c r="H59" s="164"/>
      <c r="I59" s="164"/>
      <c r="J59" s="164"/>
      <c r="K59" s="164"/>
      <c r="L59" s="164"/>
      <c r="M59" s="164"/>
      <c r="N59" s="164"/>
      <c r="O59" s="164"/>
      <c r="P59" s="164"/>
      <c r="Q59" s="164"/>
      <c r="R59" s="164"/>
      <c r="S59" s="164"/>
      <c r="T59" s="164"/>
      <c r="U59" s="164"/>
    </row>
    <row r="60" spans="1:21" x14ac:dyDescent="0.25">
      <c r="A60" s="114">
        <v>54</v>
      </c>
      <c r="B60" s="164">
        <v>478.5</v>
      </c>
      <c r="C60" s="164">
        <v>244.3</v>
      </c>
      <c r="D60" s="164">
        <v>166.2</v>
      </c>
      <c r="E60" s="164">
        <v>127.3</v>
      </c>
      <c r="F60" s="164">
        <v>104</v>
      </c>
      <c r="G60" s="164"/>
      <c r="H60" s="164"/>
      <c r="I60" s="164"/>
      <c r="J60" s="164"/>
      <c r="K60" s="164"/>
      <c r="L60" s="164"/>
      <c r="M60" s="164"/>
      <c r="N60" s="164"/>
      <c r="O60" s="164"/>
      <c r="P60" s="164"/>
      <c r="Q60" s="164"/>
      <c r="R60" s="164"/>
      <c r="S60" s="164"/>
      <c r="T60" s="164"/>
      <c r="U60" s="164"/>
    </row>
    <row r="61" spans="1:21" x14ac:dyDescent="0.25">
      <c r="A61" s="114">
        <v>55</v>
      </c>
      <c r="B61" s="164">
        <v>480.3</v>
      </c>
      <c r="C61" s="164">
        <v>245.2</v>
      </c>
      <c r="D61" s="164">
        <v>166.9</v>
      </c>
      <c r="E61" s="164">
        <v>127.8</v>
      </c>
      <c r="F61" s="164"/>
      <c r="G61" s="164"/>
      <c r="H61" s="164"/>
      <c r="I61" s="164"/>
      <c r="J61" s="164"/>
      <c r="K61" s="164"/>
      <c r="L61" s="164"/>
      <c r="M61" s="164"/>
      <c r="N61" s="164"/>
      <c r="O61" s="164"/>
      <c r="P61" s="164"/>
      <c r="Q61" s="164"/>
      <c r="R61" s="164"/>
      <c r="S61" s="164"/>
      <c r="T61" s="164"/>
      <c r="U61" s="164"/>
    </row>
    <row r="62" spans="1:21" x14ac:dyDescent="0.25">
      <c r="A62" s="114">
        <v>56</v>
      </c>
      <c r="B62" s="164">
        <v>482.1</v>
      </c>
      <c r="C62" s="164">
        <v>246.2</v>
      </c>
      <c r="D62" s="164">
        <v>167.6</v>
      </c>
      <c r="E62" s="164"/>
      <c r="F62" s="164"/>
      <c r="G62" s="164"/>
      <c r="H62" s="164"/>
      <c r="I62" s="164"/>
      <c r="J62" s="164"/>
      <c r="K62" s="164"/>
      <c r="L62" s="164"/>
      <c r="M62" s="164"/>
      <c r="N62" s="164"/>
      <c r="O62" s="164"/>
      <c r="P62" s="164"/>
      <c r="Q62" s="164"/>
      <c r="R62" s="164"/>
      <c r="S62" s="164"/>
      <c r="T62" s="164"/>
      <c r="U62" s="164"/>
    </row>
    <row r="63" spans="1:21" x14ac:dyDescent="0.25">
      <c r="A63" s="114">
        <v>57</v>
      </c>
      <c r="B63" s="164">
        <v>484.4</v>
      </c>
      <c r="C63" s="164">
        <v>247.5</v>
      </c>
      <c r="D63" s="164"/>
      <c r="E63" s="164"/>
      <c r="F63" s="164"/>
      <c r="G63" s="164"/>
      <c r="H63" s="164"/>
      <c r="I63" s="164"/>
      <c r="J63" s="164"/>
      <c r="K63" s="164"/>
      <c r="L63" s="164"/>
      <c r="M63" s="164"/>
      <c r="N63" s="164"/>
      <c r="O63" s="164"/>
      <c r="P63" s="164"/>
      <c r="Q63" s="164"/>
      <c r="R63" s="164"/>
      <c r="S63" s="164"/>
      <c r="T63" s="164"/>
      <c r="U63" s="164"/>
    </row>
    <row r="64" spans="1:21" x14ac:dyDescent="0.25">
      <c r="A64" s="114">
        <v>58</v>
      </c>
      <c r="B64" s="164">
        <v>486.4</v>
      </c>
      <c r="C64" s="164"/>
      <c r="D64" s="164"/>
      <c r="E64" s="164"/>
      <c r="F64" s="164"/>
      <c r="G64" s="164"/>
      <c r="H64" s="164"/>
      <c r="I64" s="164"/>
      <c r="J64" s="164"/>
      <c r="K64" s="164"/>
      <c r="L64" s="164"/>
      <c r="M64" s="164"/>
      <c r="N64" s="164"/>
      <c r="O64" s="164"/>
      <c r="P64" s="164"/>
      <c r="Q64" s="164"/>
      <c r="R64" s="164"/>
      <c r="S64" s="164"/>
      <c r="T64" s="164"/>
      <c r="U64" s="164"/>
    </row>
  </sheetData>
  <sheetProtection algorithmName="SHA-512" hashValue="Yh+hl6TPLxRJYJPkRt4K8hv7aDQaOiQfTdcWPbDWufohr9yTrP8G2EkrB84i4EBiGpTYlfvd4ntkyrWyCBuEKQ==" saltValue="y4Z8kWU3FPjW5kWQmyXxfA==" spinCount="100000" sheet="1" objects="1" scenarios="1"/>
  <conditionalFormatting sqref="A6:A16 A18:A20">
    <cfRule type="expression" dxfId="309" priority="19" stopIfTrue="1">
      <formula>MOD(ROW(),2)=0</formula>
    </cfRule>
    <cfRule type="expression" dxfId="308" priority="20" stopIfTrue="1">
      <formula>MOD(ROW(),2)&lt;&gt;0</formula>
    </cfRule>
  </conditionalFormatting>
  <conditionalFormatting sqref="B6:U16 C20:U20 B18:U19 C17:U17">
    <cfRule type="expression" dxfId="307" priority="21" stopIfTrue="1">
      <formula>MOD(ROW(),2)=0</formula>
    </cfRule>
    <cfRule type="expression" dxfId="306" priority="22" stopIfTrue="1">
      <formula>MOD(ROW(),2)&lt;&gt;0</formula>
    </cfRule>
  </conditionalFormatting>
  <conditionalFormatting sqref="B20">
    <cfRule type="expression" dxfId="305" priority="13" stopIfTrue="1">
      <formula>MOD(ROW(),2)=0</formula>
    </cfRule>
    <cfRule type="expression" dxfId="304" priority="14" stopIfTrue="1">
      <formula>MOD(ROW(),2)&lt;&gt;0</formula>
    </cfRule>
  </conditionalFormatting>
  <conditionalFormatting sqref="A17">
    <cfRule type="expression" dxfId="303" priority="9" stopIfTrue="1">
      <formula>MOD(ROW(),2)=0</formula>
    </cfRule>
    <cfRule type="expression" dxfId="302" priority="10" stopIfTrue="1">
      <formula>MOD(ROW(),2)&lt;&gt;0</formula>
    </cfRule>
  </conditionalFormatting>
  <conditionalFormatting sqref="B17">
    <cfRule type="expression" dxfId="301" priority="11" stopIfTrue="1">
      <formula>MOD(ROW(),2)=0</formula>
    </cfRule>
    <cfRule type="expression" dxfId="300" priority="12" stopIfTrue="1">
      <formula>MOD(ROW(),2)&lt;&gt;0</formula>
    </cfRule>
  </conditionalFormatting>
  <conditionalFormatting sqref="A25:A64">
    <cfRule type="expression" dxfId="299" priority="1" stopIfTrue="1">
      <formula>MOD(ROW(),2)=0</formula>
    </cfRule>
    <cfRule type="expression" dxfId="298" priority="2" stopIfTrue="1">
      <formula>MOD(ROW(),2)&lt;&gt;0</formula>
    </cfRule>
  </conditionalFormatting>
  <conditionalFormatting sqref="B25:U64">
    <cfRule type="expression" dxfId="297" priority="3" stopIfTrue="1">
      <formula>MOD(ROW(),2)=0</formula>
    </cfRule>
    <cfRule type="expression" dxfId="2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GADWRKGRPACTUA-1580777631-44201</_dlc_DocId>
    <HMT_LegacySensitive xmlns="f69fd3ce-e1df-49de-b78d-1d800e75d0a3">false</HMT_LegacySensitive>
    <_dlc_DocIdUrl xmlns="f69fd3ce-e1df-49de-b78d-1d800e75d0a3">
      <Url>https://tris42.sharepoint.com/sites/gad_wrkgrp_actuarial/_layouts/15/DocIdRedir.aspx?ID=GADWRKGRPACTUA-1580777631-44201</Url>
      <Description>GADWRKGRPACTUA-1580777631-44201</Description>
    </_dlc_DocIdUrl>
    <HMT_ClosedArchive xmlns="f69fd3ce-e1df-49de-b78d-1d800e75d0a3">false</HMT_ClosedArchive>
    <HMT_LegacyRecord xmlns="f69fd3ce-e1df-49de-b78d-1d800e75d0a3">false</HMT_LegacyRecord>
  </documentManagement>
</p:properties>
</file>

<file path=customXml/itemProps1.xml><?xml version="1.0" encoding="utf-8"?>
<ds:datastoreItem xmlns:ds="http://schemas.openxmlformats.org/officeDocument/2006/customXml" ds:itemID="{64C25907-F0F6-47D2-8DB5-EB0B16553DA8}">
  <ds:schemaRefs>
    <ds:schemaRef ds:uri="http://schemas.microsoft.com/sharepoint/events"/>
  </ds:schemaRefs>
</ds:datastoreItem>
</file>

<file path=customXml/itemProps2.xml><?xml version="1.0" encoding="utf-8"?>
<ds:datastoreItem xmlns:ds="http://schemas.openxmlformats.org/officeDocument/2006/customXml" ds:itemID="{D61B02C7-95A2-4F06-A043-4A5CEBC14357}">
  <ds:schemaRefs>
    <ds:schemaRef ds:uri="http://schemas.microsoft.com/sharepoint/v3/contenttype/forms"/>
  </ds:schemaRefs>
</ds:datastoreItem>
</file>

<file path=customXml/itemProps3.xml><?xml version="1.0" encoding="utf-8"?>
<ds:datastoreItem xmlns:ds="http://schemas.openxmlformats.org/officeDocument/2006/customXml" ds:itemID="{B3B7CCF0-A381-44C7-8BAF-FA92AF33B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D721BB1-F71B-4E39-BD92-8994115B4DDD}">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120</vt:i4>
      </vt:variant>
      <vt:variant>
        <vt:lpstr>Named Ranges</vt:lpstr>
      </vt:variant>
      <vt:variant>
        <vt:i4>3736</vt:i4>
      </vt:variant>
    </vt:vector>
  </HeadingPairs>
  <TitlesOfParts>
    <vt:vector size="3856" baseType="lpstr">
      <vt:lpstr>Cover</vt:lpstr>
      <vt:lpstr>Purpose of spreadsheet</vt:lpstr>
      <vt:lpstr>Version Control</vt:lpstr>
      <vt:lpstr>Factor List</vt:lpstr>
      <vt:lpstr>x-101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x-218</vt:lpstr>
      <vt:lpstr>x-219</vt:lpstr>
      <vt:lpstr>x-220</vt:lpstr>
      <vt:lpstr>x-221</vt:lpstr>
      <vt:lpstr>x-222</vt:lpstr>
      <vt:lpstr>x-224</vt:lpstr>
      <vt:lpstr>x-225</vt:lpstr>
      <vt:lpstr>x-226</vt:lpstr>
      <vt:lpstr>x-227</vt:lpstr>
      <vt:lpstr>x-228</vt:lpstr>
      <vt:lpstr>x-229</vt:lpstr>
      <vt:lpstr>x-230</vt:lpstr>
      <vt:lpstr>x-231</vt:lpstr>
      <vt:lpstr>x-232</vt:lpstr>
      <vt:lpstr>x-301</vt:lpstr>
      <vt:lpstr>x-302</vt:lpstr>
      <vt:lpstr>x-303</vt:lpstr>
      <vt:lpstr>x-304</vt:lpstr>
      <vt:lpstr>x-307</vt:lpstr>
      <vt:lpstr>x-308</vt:lpstr>
      <vt:lpstr>x-309</vt:lpstr>
      <vt:lpstr>x-310</vt:lpstr>
      <vt:lpstr>x-311</vt:lpstr>
      <vt:lpstr>x-312</vt:lpstr>
      <vt:lpstr>x-313</vt:lpstr>
      <vt:lpstr>x-314</vt:lpstr>
      <vt:lpstr>x-315</vt:lpstr>
      <vt:lpstr>x-316</vt:lpstr>
      <vt:lpstr>x-317</vt:lpstr>
      <vt:lpstr>x-318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x-501</vt:lpstr>
      <vt:lpstr>x-502</vt:lpstr>
      <vt:lpstr>x-503</vt:lpstr>
      <vt:lpstr>x-504</vt:lpstr>
      <vt:lpstr>x-505</vt:lpstr>
      <vt:lpstr>x-601</vt:lpstr>
      <vt:lpstr>x-602</vt:lpstr>
      <vt:lpstr>x-603</vt:lpstr>
      <vt:lpstr>x-604</vt:lpstr>
      <vt:lpstr>x-605</vt:lpstr>
      <vt:lpstr>x-606</vt:lpstr>
      <vt:lpstr>x-607</vt:lpstr>
      <vt:lpstr>x-608</vt:lpstr>
      <vt:lpstr>x-609</vt:lpstr>
      <vt:lpstr>x-610</vt:lpstr>
      <vt:lpstr>x-611</vt:lpstr>
      <vt:lpstr>x-612</vt:lpstr>
      <vt:lpstr>x-613</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x-722</vt:lpstr>
      <vt:lpstr>x-723</vt:lpstr>
      <vt:lpstr>x-724</vt:lpstr>
      <vt:lpstr>x-725</vt:lpstr>
      <vt:lpstr>x-726</vt:lpstr>
      <vt:lpstr>x-727</vt:lpstr>
      <vt:lpstr>x-728</vt:lpstr>
      <vt:lpstr>x-729</vt:lpstr>
      <vt:lpstr>x-803</vt:lpstr>
      <vt:lpstr>x-804</vt:lpstr>
      <vt:lpstr>x-805</vt:lpstr>
      <vt:lpstr>x-806</vt:lpstr>
      <vt:lpstr>x-808</vt:lpstr>
      <vt:lpstr>x-809</vt:lpstr>
      <vt:lpstr>Summary - TPS_S</vt:lpstr>
      <vt:lpstr>AnnGenHiddenLists</vt:lpstr>
      <vt:lpstr>x-Series Number</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TPS_S'!Print_Area</vt:lpstr>
      <vt:lpstr>'x-101'!Print_Area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'x-217'!Print_Area</vt:lpstr>
      <vt:lpstr>'x-218'!Print_Area</vt:lpstr>
      <vt:lpstr>'x-219'!Print_Area</vt:lpstr>
      <vt:lpstr>'x-220'!Print_Area</vt:lpstr>
      <vt:lpstr>'x-221'!Print_Area</vt:lpstr>
      <vt:lpstr>'x-222'!Print_Area</vt:lpstr>
      <vt:lpstr>'x-224'!Print_Area</vt:lpstr>
      <vt:lpstr>'x-225'!Print_Area</vt:lpstr>
      <vt:lpstr>'x-226'!Print_Area</vt:lpstr>
      <vt:lpstr>'x-227'!Print_Area</vt:lpstr>
      <vt:lpstr>'x-228'!Print_Area</vt:lpstr>
      <vt:lpstr>'x-229'!Print_Area</vt:lpstr>
      <vt:lpstr>'x-230'!Print_Area</vt:lpstr>
      <vt:lpstr>'x-231'!Print_Area</vt:lpstr>
      <vt:lpstr>'x-232'!Print_Area</vt:lpstr>
      <vt:lpstr>'x-301'!Print_Area</vt:lpstr>
      <vt:lpstr>'x-302'!Print_Area</vt:lpstr>
      <vt:lpstr>'x-303'!Print_Area</vt:lpstr>
      <vt:lpstr>'x-304'!Print_Area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'x-501'!Print_Area</vt:lpstr>
      <vt:lpstr>'x-502'!Print_Area</vt:lpstr>
      <vt:lpstr>'x-503'!Print_Area</vt:lpstr>
      <vt:lpstr>'x-504'!Print_Area</vt:lpstr>
      <vt:lpstr>'x-505'!Print_Area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'x-702'!Print_Area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'x-722'!Print_Area</vt:lpstr>
      <vt:lpstr>'x-723'!Print_Area</vt:lpstr>
      <vt:lpstr>'x-724'!Print_Area</vt:lpstr>
      <vt:lpstr>'x-725'!Print_Area</vt:lpstr>
      <vt:lpstr>'x-726'!Print_Area</vt:lpstr>
      <vt:lpstr>'x-727'!Print_Area</vt:lpstr>
      <vt:lpstr>'x-728'!Print_Area</vt:lpstr>
      <vt:lpstr>'x-803'!Print_Area</vt:lpstr>
      <vt:lpstr>'x-804'!Print_Area</vt:lpstr>
      <vt:lpstr>'x-805'!Print_Area</vt:lpstr>
      <vt:lpstr>'x-806'!Print_Area</vt:lpstr>
      <vt:lpstr>'x-808'!Print_Area</vt:lpstr>
      <vt:lpstr>'x-809'!Print_Area</vt:lpstr>
      <vt:lpstr>'x-Series Number'!Print_Area</vt:lpstr>
      <vt:lpstr>'x-101'!TABLE_AGE_DEF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'x-216'!TABLE_AGE_DEF</vt:lpstr>
      <vt:lpstr>'x-217'!TABLE_AGE_DEF</vt:lpstr>
      <vt:lpstr>'x-218'!TABLE_AGE_DEF</vt:lpstr>
      <vt:lpstr>'x-219'!TABLE_AGE_DEF</vt:lpstr>
      <vt:lpstr>'x-220'!TABLE_AGE_DEF</vt:lpstr>
      <vt:lpstr>'x-221'!TABLE_AGE_DEF</vt:lpstr>
      <vt:lpstr>'x-222'!TABLE_AGE_DEF</vt:lpstr>
      <vt:lpstr>'x-224'!TABLE_AGE_DEF</vt:lpstr>
      <vt:lpstr>'x-225'!TABLE_AGE_DEF</vt:lpstr>
      <vt:lpstr>'x-226'!TABLE_AGE_DEF</vt:lpstr>
      <vt:lpstr>'x-227'!TABLE_AGE_DEF</vt:lpstr>
      <vt:lpstr>'x-228'!TABLE_AGE_DEF</vt:lpstr>
      <vt:lpstr>'x-229'!TABLE_AGE_DEF</vt:lpstr>
      <vt:lpstr>'x-230'!TABLE_AGE_DEF</vt:lpstr>
      <vt:lpstr>'x-231'!TABLE_AGE_DEF</vt:lpstr>
      <vt:lpstr>'x-232'!TABLE_AGE_DEF</vt:lpstr>
      <vt:lpstr>'x-301'!TABLE_AGE_DEF</vt:lpstr>
      <vt:lpstr>'x-302'!TABLE_AGE_DEF</vt:lpstr>
      <vt:lpstr>'x-303'!TABLE_AGE_DEF</vt:lpstr>
      <vt:lpstr>'x-304'!TABLE_AGE_DEF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'x-501'!TABLE_AGE_DEF</vt:lpstr>
      <vt:lpstr>'x-502'!TABLE_AGE_DEF</vt:lpstr>
      <vt:lpstr>'x-503'!TABLE_AGE_DEF</vt:lpstr>
      <vt:lpstr>'x-504'!TABLE_AGE_DEF</vt:lpstr>
      <vt:lpstr>'x-505'!TABLE_AGE_DEF</vt:lpstr>
      <vt:lpstr>'x-601'!TABLE_AGE_DEF</vt:lpstr>
      <vt:lpstr>'x-602'!TABLE_AGE_DEF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'x-702'!TABLE_AGE_DEF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'x-721'!TABLE_AGE_DEF</vt:lpstr>
      <vt:lpstr>'x-722'!TABLE_AGE_DEF</vt:lpstr>
      <vt:lpstr>'x-723'!TABLE_AGE_DEF</vt:lpstr>
      <vt:lpstr>'x-724'!TABLE_AGE_DEF</vt:lpstr>
      <vt:lpstr>'x-725'!TABLE_AGE_DEF</vt:lpstr>
      <vt:lpstr>'x-726'!TABLE_AGE_DEF</vt:lpstr>
      <vt:lpstr>'x-727'!TABLE_AGE_DEF</vt:lpstr>
      <vt:lpstr>'x-728'!TABLE_AGE_DEF</vt:lpstr>
      <vt:lpstr>'x-803'!TABLE_AGE_DEF</vt:lpstr>
      <vt:lpstr>'x-804'!TABLE_AGE_DEF</vt:lpstr>
      <vt:lpstr>'x-805'!TABLE_AGE_DEF</vt:lpstr>
      <vt:lpstr>'x-806'!TABLE_AGE_DEF</vt:lpstr>
      <vt:lpstr>'x-808'!TABLE_AGE_DEF</vt:lpstr>
      <vt:lpstr>'x-809'!TABLE_AGE_DEF</vt:lpstr>
      <vt:lpstr>TABLE_AGE_DEF</vt:lpstr>
      <vt:lpstr>'x-101'!TABLE_AGE_DEF_1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'x-218'!TABLE_AGE_DEF_1</vt:lpstr>
      <vt:lpstr>'x-219'!TABLE_AGE_DEF_1</vt:lpstr>
      <vt:lpstr>'x-220'!TABLE_AGE_DEF_1</vt:lpstr>
      <vt:lpstr>'x-221'!TABLE_AGE_DEF_1</vt:lpstr>
      <vt:lpstr>'x-222'!TABLE_AGE_DEF_1</vt:lpstr>
      <vt:lpstr>'x-224'!TABLE_AGE_DEF_1</vt:lpstr>
      <vt:lpstr>'x-225'!TABLE_AGE_DEF_1</vt:lpstr>
      <vt:lpstr>'x-226'!TABLE_AGE_DEF_1</vt:lpstr>
      <vt:lpstr>'x-227'!TABLE_AGE_DEF_1</vt:lpstr>
      <vt:lpstr>'x-228'!TABLE_AGE_DEF_1</vt:lpstr>
      <vt:lpstr>'x-229'!TABLE_AGE_DEF_1</vt:lpstr>
      <vt:lpstr>'x-230'!TABLE_AGE_DEF_1</vt:lpstr>
      <vt:lpstr>'x-231'!TABLE_AGE_DEF_1</vt:lpstr>
      <vt:lpstr>'x-232'!TABLE_AGE_DEF_1</vt:lpstr>
      <vt:lpstr>'x-301'!TABLE_AGE_DEF_1</vt:lpstr>
      <vt:lpstr>'x-302'!TABLE_AGE_DEF_1</vt:lpstr>
      <vt:lpstr>'x-303'!TABLE_AGE_DEF_1</vt:lpstr>
      <vt:lpstr>'x-304'!TABLE_AGE_DEF_1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'x-501'!TABLE_AGE_DEF_1</vt:lpstr>
      <vt:lpstr>'x-502'!TABLE_AGE_DEF_1</vt:lpstr>
      <vt:lpstr>'x-503'!TABLE_AGE_DEF_1</vt:lpstr>
      <vt:lpstr>'x-504'!TABLE_AGE_DEF_1</vt:lpstr>
      <vt:lpstr>'x-505'!TABLE_AGE_DEF_1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'x-722'!TABLE_AGE_DEF_1</vt:lpstr>
      <vt:lpstr>'x-723'!TABLE_AGE_DEF_1</vt:lpstr>
      <vt:lpstr>'x-724'!TABLE_AGE_DEF_1</vt:lpstr>
      <vt:lpstr>'x-725'!TABLE_AGE_DEF_1</vt:lpstr>
      <vt:lpstr>'x-726'!TABLE_AGE_DEF_1</vt:lpstr>
      <vt:lpstr>'x-727'!TABLE_AGE_DEF_1</vt:lpstr>
      <vt:lpstr>'x-728'!TABLE_AGE_DEF_1</vt:lpstr>
      <vt:lpstr>'x-803'!TABLE_AGE_DEF_1</vt:lpstr>
      <vt:lpstr>'x-804'!TABLE_AGE_DEF_1</vt:lpstr>
      <vt:lpstr>'x-805'!TABLE_AGE_DEF_1</vt:lpstr>
      <vt:lpstr>'x-806'!TABLE_AGE_DEF_1</vt:lpstr>
      <vt:lpstr>'x-808'!TABLE_AGE_DEF_1</vt:lpstr>
      <vt:lpstr>'x-809'!TABLE_AGE_DEF_1</vt:lpstr>
      <vt:lpstr>'x-101'!TABLE_AREA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'x-216'!TABLE_AREA</vt:lpstr>
      <vt:lpstr>'x-217'!TABLE_AREA</vt:lpstr>
      <vt:lpstr>'x-218'!TABLE_AREA</vt:lpstr>
      <vt:lpstr>'x-219'!TABLE_AREA</vt:lpstr>
      <vt:lpstr>'x-220'!TABLE_AREA</vt:lpstr>
      <vt:lpstr>'x-221'!TABLE_AREA</vt:lpstr>
      <vt:lpstr>'x-222'!TABLE_AREA</vt:lpstr>
      <vt:lpstr>'x-224'!TABLE_AREA</vt:lpstr>
      <vt:lpstr>'x-225'!TABLE_AREA</vt:lpstr>
      <vt:lpstr>'x-226'!TABLE_AREA</vt:lpstr>
      <vt:lpstr>'x-227'!TABLE_AREA</vt:lpstr>
      <vt:lpstr>'x-228'!TABLE_AREA</vt:lpstr>
      <vt:lpstr>'x-229'!TABLE_AREA</vt:lpstr>
      <vt:lpstr>'x-230'!TABLE_AREA</vt:lpstr>
      <vt:lpstr>'x-231'!TABLE_AREA</vt:lpstr>
      <vt:lpstr>'x-232'!TABLE_AREA</vt:lpstr>
      <vt:lpstr>'x-301'!TABLE_AREA</vt:lpstr>
      <vt:lpstr>'x-302'!TABLE_AREA</vt:lpstr>
      <vt:lpstr>'x-303'!TABLE_AREA</vt:lpstr>
      <vt:lpstr>'x-304'!TABLE_AREA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'x-501'!TABLE_AREA</vt:lpstr>
      <vt:lpstr>'x-502'!TABLE_AREA</vt:lpstr>
      <vt:lpstr>'x-503'!TABLE_AREA</vt:lpstr>
      <vt:lpstr>'x-504'!TABLE_AREA</vt:lpstr>
      <vt:lpstr>'x-505'!TABLE_AREA</vt:lpstr>
      <vt:lpstr>'x-601'!TABLE_AREA</vt:lpstr>
      <vt:lpstr>'x-602'!TABLE_AREA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'x-702'!TABLE_AREA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'x-721'!TABLE_AREA</vt:lpstr>
      <vt:lpstr>'x-722'!TABLE_AREA</vt:lpstr>
      <vt:lpstr>'x-723'!TABLE_AREA</vt:lpstr>
      <vt:lpstr>'x-724'!TABLE_AREA</vt:lpstr>
      <vt:lpstr>'x-725'!TABLE_AREA</vt:lpstr>
      <vt:lpstr>'x-726'!TABLE_AREA</vt:lpstr>
      <vt:lpstr>'x-727'!TABLE_AREA</vt:lpstr>
      <vt:lpstr>'x-728'!TABLE_AREA</vt:lpstr>
      <vt:lpstr>'x-803'!TABLE_AREA</vt:lpstr>
      <vt:lpstr>'x-804'!TABLE_AREA</vt:lpstr>
      <vt:lpstr>'x-805'!TABLE_AREA</vt:lpstr>
      <vt:lpstr>'x-806'!TABLE_AREA</vt:lpstr>
      <vt:lpstr>'x-808'!TABLE_AREA</vt:lpstr>
      <vt:lpstr>'x-809'!TABLE_AREA</vt:lpstr>
      <vt:lpstr>TABLE_AREA</vt:lpstr>
      <vt:lpstr>'x-101'!TABLE_AREA_1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'x-218'!TABLE_AREA_1</vt:lpstr>
      <vt:lpstr>'x-219'!TABLE_AREA_1</vt:lpstr>
      <vt:lpstr>'x-220'!TABLE_AREA_1</vt:lpstr>
      <vt:lpstr>'x-221'!TABLE_AREA_1</vt:lpstr>
      <vt:lpstr>'x-222'!TABLE_AREA_1</vt:lpstr>
      <vt:lpstr>'x-224'!TABLE_AREA_1</vt:lpstr>
      <vt:lpstr>'x-225'!TABLE_AREA_1</vt:lpstr>
      <vt:lpstr>'x-226'!TABLE_AREA_1</vt:lpstr>
      <vt:lpstr>'x-227'!TABLE_AREA_1</vt:lpstr>
      <vt:lpstr>'x-228'!TABLE_AREA_1</vt:lpstr>
      <vt:lpstr>'x-229'!TABLE_AREA_1</vt:lpstr>
      <vt:lpstr>'x-230'!TABLE_AREA_1</vt:lpstr>
      <vt:lpstr>'x-231'!TABLE_AREA_1</vt:lpstr>
      <vt:lpstr>'x-232'!TABLE_AREA_1</vt:lpstr>
      <vt:lpstr>'x-301'!TABLE_AREA_1</vt:lpstr>
      <vt:lpstr>'x-302'!TABLE_AREA_1</vt:lpstr>
      <vt:lpstr>'x-303'!TABLE_AREA_1</vt:lpstr>
      <vt:lpstr>'x-304'!TABLE_AREA_1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'x-501'!TABLE_AREA_1</vt:lpstr>
      <vt:lpstr>'x-502'!TABLE_AREA_1</vt:lpstr>
      <vt:lpstr>'x-503'!TABLE_AREA_1</vt:lpstr>
      <vt:lpstr>'x-504'!TABLE_AREA_1</vt:lpstr>
      <vt:lpstr>'x-505'!TABLE_AREA_1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'x-702'!TABLE_AREA_1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'x-722'!TABLE_AREA_1</vt:lpstr>
      <vt:lpstr>'x-723'!TABLE_AREA_1</vt:lpstr>
      <vt:lpstr>'x-724'!TABLE_AREA_1</vt:lpstr>
      <vt:lpstr>'x-725'!TABLE_AREA_1</vt:lpstr>
      <vt:lpstr>'x-726'!TABLE_AREA_1</vt:lpstr>
      <vt:lpstr>'x-727'!TABLE_AREA_1</vt:lpstr>
      <vt:lpstr>'x-803'!TABLE_AREA_1</vt:lpstr>
      <vt:lpstr>'x-804'!TABLE_AREA_1</vt:lpstr>
      <vt:lpstr>'x-805'!TABLE_AREA_1</vt:lpstr>
      <vt:lpstr>'x-806'!TABLE_AREA_1</vt:lpstr>
      <vt:lpstr>'x-808'!TABLE_AREA_1</vt:lpstr>
      <vt:lpstr>'x-809'!TABLE_AREA_1</vt:lpstr>
      <vt:lpstr>'x-101'!TABLE_CLIENT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'x-216'!TABLE_CLIENT</vt:lpstr>
      <vt:lpstr>'x-217'!TABLE_CLIENT</vt:lpstr>
      <vt:lpstr>'x-218'!TABLE_CLIENT</vt:lpstr>
      <vt:lpstr>'x-219'!TABLE_CLIENT</vt:lpstr>
      <vt:lpstr>'x-220'!TABLE_CLIENT</vt:lpstr>
      <vt:lpstr>'x-221'!TABLE_CLIENT</vt:lpstr>
      <vt:lpstr>'x-222'!TABLE_CLIENT</vt:lpstr>
      <vt:lpstr>'x-224'!TABLE_CLIENT</vt:lpstr>
      <vt:lpstr>'x-225'!TABLE_CLIENT</vt:lpstr>
      <vt:lpstr>'x-226'!TABLE_CLIENT</vt:lpstr>
      <vt:lpstr>'x-227'!TABLE_CLIENT</vt:lpstr>
      <vt:lpstr>'x-228'!TABLE_CLIENT</vt:lpstr>
      <vt:lpstr>'x-229'!TABLE_CLIENT</vt:lpstr>
      <vt:lpstr>'x-230'!TABLE_CLIENT</vt:lpstr>
      <vt:lpstr>'x-231'!TABLE_CLIENT</vt:lpstr>
      <vt:lpstr>'x-232'!TABLE_CLIENT</vt:lpstr>
      <vt:lpstr>'x-301'!TABLE_CLIENT</vt:lpstr>
      <vt:lpstr>'x-302'!TABLE_CLIENT</vt:lpstr>
      <vt:lpstr>'x-303'!TABLE_CLIENT</vt:lpstr>
      <vt:lpstr>'x-304'!TABLE_CLIENT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'x-501'!TABLE_CLIENT</vt:lpstr>
      <vt:lpstr>'x-502'!TABLE_CLIENT</vt:lpstr>
      <vt:lpstr>'x-503'!TABLE_CLIENT</vt:lpstr>
      <vt:lpstr>'x-504'!TABLE_CLIENT</vt:lpstr>
      <vt:lpstr>'x-505'!TABLE_CLIENT</vt:lpstr>
      <vt:lpstr>'x-601'!TABLE_CLIENT</vt:lpstr>
      <vt:lpstr>'x-602'!TABLE_CLIENT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'x-702'!TABLE_CLIENT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'x-721'!TABLE_CLIENT</vt:lpstr>
      <vt:lpstr>'x-722'!TABLE_CLIENT</vt:lpstr>
      <vt:lpstr>'x-723'!TABLE_CLIENT</vt:lpstr>
      <vt:lpstr>'x-724'!TABLE_CLIENT</vt:lpstr>
      <vt:lpstr>'x-725'!TABLE_CLIENT</vt:lpstr>
      <vt:lpstr>'x-726'!TABLE_CLIENT</vt:lpstr>
      <vt:lpstr>'x-727'!TABLE_CLIENT</vt:lpstr>
      <vt:lpstr>'x-728'!TABLE_CLIENT</vt:lpstr>
      <vt:lpstr>'x-803'!TABLE_CLIENT</vt:lpstr>
      <vt:lpstr>'x-804'!TABLE_CLIENT</vt:lpstr>
      <vt:lpstr>'x-805'!TABLE_CLIENT</vt:lpstr>
      <vt:lpstr>'x-806'!TABLE_CLIENT</vt:lpstr>
      <vt:lpstr>'x-808'!TABLE_CLIENT</vt:lpstr>
      <vt:lpstr>'x-809'!TABLE_CLIENT</vt:lpstr>
      <vt:lpstr>TABLE_CLIENT</vt:lpstr>
      <vt:lpstr>'x-101'!TABLE_CLIENT_1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'x-218'!TABLE_CLIENT_1</vt:lpstr>
      <vt:lpstr>'x-219'!TABLE_CLIENT_1</vt:lpstr>
      <vt:lpstr>'x-220'!TABLE_CLIENT_1</vt:lpstr>
      <vt:lpstr>'x-221'!TABLE_CLIENT_1</vt:lpstr>
      <vt:lpstr>'x-222'!TABLE_CLIENT_1</vt:lpstr>
      <vt:lpstr>'x-224'!TABLE_CLIENT_1</vt:lpstr>
      <vt:lpstr>'x-225'!TABLE_CLIENT_1</vt:lpstr>
      <vt:lpstr>'x-226'!TABLE_CLIENT_1</vt:lpstr>
      <vt:lpstr>'x-227'!TABLE_CLIENT_1</vt:lpstr>
      <vt:lpstr>'x-228'!TABLE_CLIENT_1</vt:lpstr>
      <vt:lpstr>'x-229'!TABLE_CLIENT_1</vt:lpstr>
      <vt:lpstr>'x-230'!TABLE_CLIENT_1</vt:lpstr>
      <vt:lpstr>'x-231'!TABLE_CLIENT_1</vt:lpstr>
      <vt:lpstr>'x-232'!TABLE_CLIENT_1</vt:lpstr>
      <vt:lpstr>'x-301'!TABLE_CLIENT_1</vt:lpstr>
      <vt:lpstr>'x-302'!TABLE_CLIENT_1</vt:lpstr>
      <vt:lpstr>'x-303'!TABLE_CLIENT_1</vt:lpstr>
      <vt:lpstr>'x-304'!TABLE_CLIENT_1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'x-501'!TABLE_CLIENT_1</vt:lpstr>
      <vt:lpstr>'x-502'!TABLE_CLIENT_1</vt:lpstr>
      <vt:lpstr>'x-503'!TABLE_CLIENT_1</vt:lpstr>
      <vt:lpstr>'x-504'!TABLE_CLIENT_1</vt:lpstr>
      <vt:lpstr>'x-505'!TABLE_CLIENT_1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'x-722'!TABLE_CLIENT_1</vt:lpstr>
      <vt:lpstr>'x-723'!TABLE_CLIENT_1</vt:lpstr>
      <vt:lpstr>'x-724'!TABLE_CLIENT_1</vt:lpstr>
      <vt:lpstr>'x-725'!TABLE_CLIENT_1</vt:lpstr>
      <vt:lpstr>'x-726'!TABLE_CLIENT_1</vt:lpstr>
      <vt:lpstr>'x-727'!TABLE_CLIENT_1</vt:lpstr>
      <vt:lpstr>'x-728'!TABLE_CLIENT_1</vt:lpstr>
      <vt:lpstr>'x-803'!TABLE_CLIENT_1</vt:lpstr>
      <vt:lpstr>'x-804'!TABLE_CLIENT_1</vt:lpstr>
      <vt:lpstr>'x-805'!TABLE_CLIENT_1</vt:lpstr>
      <vt:lpstr>'x-806'!TABLE_CLIENT_1</vt:lpstr>
      <vt:lpstr>'x-808'!TABLE_CLIENT_1</vt:lpstr>
      <vt:lpstr>'x-809'!TABLE_CLIENT_1</vt:lpstr>
      <vt:lpstr>'x-101'!TABLE_DATE_IMPLEMENTED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'x-216'!TABLE_DATE_IMPLEMENTED</vt:lpstr>
      <vt:lpstr>'x-217'!TABLE_DATE_IMPLEMENTED</vt:lpstr>
      <vt:lpstr>'x-218'!TABLE_DATE_IMPLEMENTED</vt:lpstr>
      <vt:lpstr>'x-219'!TABLE_DATE_IMPLEMENTED</vt:lpstr>
      <vt:lpstr>'x-220'!TABLE_DATE_IMPLEMENTED</vt:lpstr>
      <vt:lpstr>'x-221'!TABLE_DATE_IMPLEMENTED</vt:lpstr>
      <vt:lpstr>'x-222'!TABLE_DATE_IMPLEMENTED</vt:lpstr>
      <vt:lpstr>'x-224'!TABLE_DATE_IMPLEMENTED</vt:lpstr>
      <vt:lpstr>'x-225'!TABLE_DATE_IMPLEMENTED</vt:lpstr>
      <vt:lpstr>'x-226'!TABLE_DATE_IMPLEMENTED</vt:lpstr>
      <vt:lpstr>'x-227'!TABLE_DATE_IMPLEMENTED</vt:lpstr>
      <vt:lpstr>'x-228'!TABLE_DATE_IMPLEMENTED</vt:lpstr>
      <vt:lpstr>'x-229'!TABLE_DATE_IMPLEMENTED</vt:lpstr>
      <vt:lpstr>'x-230'!TABLE_DATE_IMPLEMENTED</vt:lpstr>
      <vt:lpstr>'x-231'!TABLE_DATE_IMPLEMENTED</vt:lpstr>
      <vt:lpstr>'x-232'!TABLE_DATE_IMPLEMENTED</vt:lpstr>
      <vt:lpstr>'x-301'!TABLE_DATE_IMPLEMENTED</vt:lpstr>
      <vt:lpstr>'x-302'!TABLE_DATE_IMPLEMENTED</vt:lpstr>
      <vt:lpstr>'x-303'!TABLE_DATE_IMPLEMENTED</vt:lpstr>
      <vt:lpstr>'x-304'!TABLE_DATE_IMPLEMENTED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'x-501'!TABLE_DATE_IMPLEMENTED</vt:lpstr>
      <vt:lpstr>'x-502'!TABLE_DATE_IMPLEMENTED</vt:lpstr>
      <vt:lpstr>'x-503'!TABLE_DATE_IMPLEMENTED</vt:lpstr>
      <vt:lpstr>'x-504'!TABLE_DATE_IMPLEMENTED</vt:lpstr>
      <vt:lpstr>'x-505'!TABLE_DATE_IMPLEMENTED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'x-702'!TABLE_DATE_IMPLEMENTED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'x-721'!TABLE_DATE_IMPLEMENTED</vt:lpstr>
      <vt:lpstr>'x-722'!TABLE_DATE_IMPLEMENTED</vt:lpstr>
      <vt:lpstr>'x-723'!TABLE_DATE_IMPLEMENTED</vt:lpstr>
      <vt:lpstr>'x-724'!TABLE_DATE_IMPLEMENTED</vt:lpstr>
      <vt:lpstr>'x-725'!TABLE_DATE_IMPLEMENTED</vt:lpstr>
      <vt:lpstr>'x-726'!TABLE_DATE_IMPLEMENTED</vt:lpstr>
      <vt:lpstr>'x-727'!TABLE_DATE_IMPLEMENTED</vt:lpstr>
      <vt:lpstr>'x-728'!TABLE_DATE_IMPLEMENTED</vt:lpstr>
      <vt:lpstr>'x-803'!TABLE_DATE_IMPLEMENTED</vt:lpstr>
      <vt:lpstr>'x-804'!TABLE_DATE_IMPLEMENTED</vt:lpstr>
      <vt:lpstr>'x-805'!TABLE_DATE_IMPLEMENTED</vt:lpstr>
      <vt:lpstr>'x-806'!TABLE_DATE_IMPLEMENTED</vt:lpstr>
      <vt:lpstr>'x-808'!TABLE_DATE_IMPLEMENTED</vt:lpstr>
      <vt:lpstr>'x-809'!TABLE_DATE_IMPLEMENTED</vt:lpstr>
      <vt:lpstr>TABLE_DATE_IMPLEMENTED</vt:lpstr>
      <vt:lpstr>'x-101'!TABLE_DATE_IMPLEMENTED_1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'x-220'!TABLE_DATE_IMPLEMENTED_1</vt:lpstr>
      <vt:lpstr>'x-221'!TABLE_DATE_IMPLEMENTED_1</vt:lpstr>
      <vt:lpstr>'x-222'!TABLE_DATE_IMPLEMENTED_1</vt:lpstr>
      <vt:lpstr>'x-224'!TABLE_DATE_IMPLEMENTED_1</vt:lpstr>
      <vt:lpstr>'x-225'!TABLE_DATE_IMPLEMENTED_1</vt:lpstr>
      <vt:lpstr>'x-226'!TABLE_DATE_IMPLEMENTED_1</vt:lpstr>
      <vt:lpstr>'x-227'!TABLE_DATE_IMPLEMENTED_1</vt:lpstr>
      <vt:lpstr>'x-228'!TABLE_DATE_IMPLEMENTED_1</vt:lpstr>
      <vt:lpstr>'x-229'!TABLE_DATE_IMPLEMENTED_1</vt:lpstr>
      <vt:lpstr>'x-230'!TABLE_DATE_IMPLEMENTED_1</vt:lpstr>
      <vt:lpstr>'x-231'!TABLE_DATE_IMPLEMENTED_1</vt:lpstr>
      <vt:lpstr>'x-232'!TABLE_DATE_IMPLEMENTED_1</vt:lpstr>
      <vt:lpstr>'x-301'!TABLE_DATE_IMPLEMENTED_1</vt:lpstr>
      <vt:lpstr>'x-302'!TABLE_DATE_IMPLEMENTED_1</vt:lpstr>
      <vt:lpstr>'x-303'!TABLE_DATE_IMPLEMENTED_1</vt:lpstr>
      <vt:lpstr>'x-304'!TABLE_DATE_IMPLEMENTED_1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'x-501'!TABLE_DATE_IMPLEMENTED_1</vt:lpstr>
      <vt:lpstr>'x-502'!TABLE_DATE_IMPLEMENTED_1</vt:lpstr>
      <vt:lpstr>'x-503'!TABLE_DATE_IMPLEMENTED_1</vt:lpstr>
      <vt:lpstr>'x-504'!TABLE_DATE_IMPLEMENTED_1</vt:lpstr>
      <vt:lpstr>'x-505'!TABLE_DATE_IMPLEMENTED_1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'x-722'!TABLE_DATE_IMPLEMENTED_1</vt:lpstr>
      <vt:lpstr>'x-723'!TABLE_DATE_IMPLEMENTED_1</vt:lpstr>
      <vt:lpstr>'x-724'!TABLE_DATE_IMPLEMENTED_1</vt:lpstr>
      <vt:lpstr>'x-725'!TABLE_DATE_IMPLEMENTED_1</vt:lpstr>
      <vt:lpstr>'x-726'!TABLE_DATE_IMPLEMENTED_1</vt:lpstr>
      <vt:lpstr>'x-727'!TABLE_DATE_IMPLEMENTED_1</vt:lpstr>
      <vt:lpstr>'x-728'!TABLE_DATE_IMPLEMENTED_1</vt:lpstr>
      <vt:lpstr>'x-803'!TABLE_DATE_IMPLEMENTED_1</vt:lpstr>
      <vt:lpstr>'x-804'!TABLE_DATE_IMPLEMENTED_1</vt:lpstr>
      <vt:lpstr>'x-805'!TABLE_DATE_IMPLEMENTED_1</vt:lpstr>
      <vt:lpstr>'x-806'!TABLE_DATE_IMPLEMENTED_1</vt:lpstr>
      <vt:lpstr>'x-808'!TABLE_DATE_IMPLEMENTED_1</vt:lpstr>
      <vt:lpstr>'x-809'!TABLE_DATE_IMPLEMENTED_1</vt:lpstr>
      <vt:lpstr>'x-101'!TABLE_DATE_ISSUED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'x-216'!TABLE_DATE_ISSUED</vt:lpstr>
      <vt:lpstr>'x-217'!TABLE_DATE_ISSUED</vt:lpstr>
      <vt:lpstr>'x-218'!TABLE_DATE_ISSUED</vt:lpstr>
      <vt:lpstr>'x-219'!TABLE_DATE_ISSUED</vt:lpstr>
      <vt:lpstr>'x-220'!TABLE_DATE_ISSUED</vt:lpstr>
      <vt:lpstr>'x-221'!TABLE_DATE_ISSUED</vt:lpstr>
      <vt:lpstr>'x-222'!TABLE_DATE_ISSUED</vt:lpstr>
      <vt:lpstr>'x-224'!TABLE_DATE_ISSUED</vt:lpstr>
      <vt:lpstr>'x-225'!TABLE_DATE_ISSUED</vt:lpstr>
      <vt:lpstr>'x-226'!TABLE_DATE_ISSUED</vt:lpstr>
      <vt:lpstr>'x-227'!TABLE_DATE_ISSUED</vt:lpstr>
      <vt:lpstr>'x-228'!TABLE_DATE_ISSUED</vt:lpstr>
      <vt:lpstr>'x-229'!TABLE_DATE_ISSUED</vt:lpstr>
      <vt:lpstr>'x-230'!TABLE_DATE_ISSUED</vt:lpstr>
      <vt:lpstr>'x-231'!TABLE_DATE_ISSUED</vt:lpstr>
      <vt:lpstr>'x-232'!TABLE_DATE_ISSUED</vt:lpstr>
      <vt:lpstr>'x-301'!TABLE_DATE_ISSUED</vt:lpstr>
      <vt:lpstr>'x-302'!TABLE_DATE_ISSUED</vt:lpstr>
      <vt:lpstr>'x-303'!TABLE_DATE_ISSUED</vt:lpstr>
      <vt:lpstr>'x-304'!TABLE_DATE_ISSUED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'x-501'!TABLE_DATE_ISSUED</vt:lpstr>
      <vt:lpstr>'x-502'!TABLE_DATE_ISSUED</vt:lpstr>
      <vt:lpstr>'x-503'!TABLE_DATE_ISSUED</vt:lpstr>
      <vt:lpstr>'x-504'!TABLE_DATE_ISSUED</vt:lpstr>
      <vt:lpstr>'x-505'!TABLE_DATE_ISSUED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'x-702'!TABLE_DATE_ISSUED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'x-721'!TABLE_DATE_ISSUED</vt:lpstr>
      <vt:lpstr>'x-722'!TABLE_DATE_ISSUED</vt:lpstr>
      <vt:lpstr>'x-723'!TABLE_DATE_ISSUED</vt:lpstr>
      <vt:lpstr>'x-724'!TABLE_DATE_ISSUED</vt:lpstr>
      <vt:lpstr>'x-725'!TABLE_DATE_ISSUED</vt:lpstr>
      <vt:lpstr>'x-726'!TABLE_DATE_ISSUED</vt:lpstr>
      <vt:lpstr>'x-727'!TABLE_DATE_ISSUED</vt:lpstr>
      <vt:lpstr>'x-728'!TABLE_DATE_ISSUED</vt:lpstr>
      <vt:lpstr>'x-803'!TABLE_DATE_ISSUED</vt:lpstr>
      <vt:lpstr>'x-804'!TABLE_DATE_ISSUED</vt:lpstr>
      <vt:lpstr>'x-805'!TABLE_DATE_ISSUED</vt:lpstr>
      <vt:lpstr>'x-806'!TABLE_DATE_ISSUED</vt:lpstr>
      <vt:lpstr>'x-808'!TABLE_DATE_ISSUED</vt:lpstr>
      <vt:lpstr>'x-809'!TABLE_DATE_ISSUED</vt:lpstr>
      <vt:lpstr>TABLE_DATE_ISSUED</vt:lpstr>
      <vt:lpstr>'x-101'!TABLE_DATE_ISSUED_1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'x-218'!TABLE_DATE_ISSUED_1</vt:lpstr>
      <vt:lpstr>'x-219'!TABLE_DATE_ISSUED_1</vt:lpstr>
      <vt:lpstr>'x-220'!TABLE_DATE_ISSUED_1</vt:lpstr>
      <vt:lpstr>'x-221'!TABLE_DATE_ISSUED_1</vt:lpstr>
      <vt:lpstr>'x-222'!TABLE_DATE_ISSUED_1</vt:lpstr>
      <vt:lpstr>'x-224'!TABLE_DATE_ISSUED_1</vt:lpstr>
      <vt:lpstr>'x-225'!TABLE_DATE_ISSUED_1</vt:lpstr>
      <vt:lpstr>'x-226'!TABLE_DATE_ISSUED_1</vt:lpstr>
      <vt:lpstr>'x-227'!TABLE_DATE_ISSUED_1</vt:lpstr>
      <vt:lpstr>'x-228'!TABLE_DATE_ISSUED_1</vt:lpstr>
      <vt:lpstr>'x-229'!TABLE_DATE_ISSUED_1</vt:lpstr>
      <vt:lpstr>'x-230'!TABLE_DATE_ISSUED_1</vt:lpstr>
      <vt:lpstr>'x-231'!TABLE_DATE_ISSUED_1</vt:lpstr>
      <vt:lpstr>'x-232'!TABLE_DATE_ISSUED_1</vt:lpstr>
      <vt:lpstr>'x-301'!TABLE_DATE_ISSUED_1</vt:lpstr>
      <vt:lpstr>'x-302'!TABLE_DATE_ISSUED_1</vt:lpstr>
      <vt:lpstr>'x-303'!TABLE_DATE_ISSUED_1</vt:lpstr>
      <vt:lpstr>'x-304'!TABLE_DATE_ISSUED_1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'x-501'!TABLE_DATE_ISSUED_1</vt:lpstr>
      <vt:lpstr>'x-502'!TABLE_DATE_ISSUED_1</vt:lpstr>
      <vt:lpstr>'x-503'!TABLE_DATE_ISSUED_1</vt:lpstr>
      <vt:lpstr>'x-504'!TABLE_DATE_ISSUED_1</vt:lpstr>
      <vt:lpstr>'x-505'!TABLE_DATE_ISSUED_1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'x-722'!TABLE_DATE_ISSUED_1</vt:lpstr>
      <vt:lpstr>'x-723'!TABLE_DATE_ISSUED_1</vt:lpstr>
      <vt:lpstr>'x-724'!TABLE_DATE_ISSUED_1</vt:lpstr>
      <vt:lpstr>'x-725'!TABLE_DATE_ISSUED_1</vt:lpstr>
      <vt:lpstr>'x-726'!TABLE_DATE_ISSUED_1</vt:lpstr>
      <vt:lpstr>'x-727'!TABLE_DATE_ISSUED_1</vt:lpstr>
      <vt:lpstr>'x-728'!TABLE_DATE_ISSUED_1</vt:lpstr>
      <vt:lpstr>'x-803'!TABLE_DATE_ISSUED_1</vt:lpstr>
      <vt:lpstr>'x-804'!TABLE_DATE_ISSUED_1</vt:lpstr>
      <vt:lpstr>'x-805'!TABLE_DATE_ISSUED_1</vt:lpstr>
      <vt:lpstr>'x-806'!TABLE_DATE_ISSUED_1</vt:lpstr>
      <vt:lpstr>'x-808'!TABLE_DATE_ISSUED_1</vt:lpstr>
      <vt:lpstr>'x-809'!TABLE_DATE_ISSUED_1</vt:lpstr>
      <vt:lpstr>'x-101'!TABLE_DESCRIPTION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'x-216'!TABLE_DESCRIPTION</vt:lpstr>
      <vt:lpstr>'x-217'!TABLE_DESCRIPTION</vt:lpstr>
      <vt:lpstr>'x-218'!TABLE_DESCRIPTION</vt:lpstr>
      <vt:lpstr>'x-219'!TABLE_DESCRIPTION</vt:lpstr>
      <vt:lpstr>'x-220'!TABLE_DESCRIPTION</vt:lpstr>
      <vt:lpstr>'x-221'!TABLE_DESCRIPTION</vt:lpstr>
      <vt:lpstr>'x-222'!TABLE_DESCRIPTION</vt:lpstr>
      <vt:lpstr>'x-224'!TABLE_DESCRIPTION</vt:lpstr>
      <vt:lpstr>'x-225'!TABLE_DESCRIPTION</vt:lpstr>
      <vt:lpstr>'x-226'!TABLE_DESCRIPTION</vt:lpstr>
      <vt:lpstr>'x-227'!TABLE_DESCRIPTION</vt:lpstr>
      <vt:lpstr>'x-228'!TABLE_DESCRIPTION</vt:lpstr>
      <vt:lpstr>'x-229'!TABLE_DESCRIPTION</vt:lpstr>
      <vt:lpstr>'x-230'!TABLE_DESCRIPTION</vt:lpstr>
      <vt:lpstr>'x-231'!TABLE_DESCRIPTION</vt:lpstr>
      <vt:lpstr>'x-232'!TABLE_DESCRIPTION</vt:lpstr>
      <vt:lpstr>'x-301'!TABLE_DESCRIPTION</vt:lpstr>
      <vt:lpstr>'x-302'!TABLE_DESCRIPTION</vt:lpstr>
      <vt:lpstr>'x-303'!TABLE_DESCRIPTION</vt:lpstr>
      <vt:lpstr>'x-304'!TABLE_DESCRIPTION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'x-501'!TABLE_DESCRIPTION</vt:lpstr>
      <vt:lpstr>'x-502'!TABLE_DESCRIPTION</vt:lpstr>
      <vt:lpstr>'x-503'!TABLE_DESCRIPTION</vt:lpstr>
      <vt:lpstr>'x-504'!TABLE_DESCRIPTION</vt:lpstr>
      <vt:lpstr>'x-505'!TABLE_DESCRIPTION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'x-702'!TABLE_DESCRIPTION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'x-721'!TABLE_DESCRIPTION</vt:lpstr>
      <vt:lpstr>'x-722'!TABLE_DESCRIPTION</vt:lpstr>
      <vt:lpstr>'x-723'!TABLE_DESCRIPTION</vt:lpstr>
      <vt:lpstr>'x-724'!TABLE_DESCRIPTION</vt:lpstr>
      <vt:lpstr>'x-725'!TABLE_DESCRIPTION</vt:lpstr>
      <vt:lpstr>'x-726'!TABLE_DESCRIPTION</vt:lpstr>
      <vt:lpstr>'x-727'!TABLE_DESCRIPTION</vt:lpstr>
      <vt:lpstr>'x-728'!TABLE_DESCRIPTION</vt:lpstr>
      <vt:lpstr>'x-803'!TABLE_DESCRIPTION</vt:lpstr>
      <vt:lpstr>'x-804'!TABLE_DESCRIPTION</vt:lpstr>
      <vt:lpstr>'x-805'!TABLE_DESCRIPTION</vt:lpstr>
      <vt:lpstr>'x-806'!TABLE_DESCRIPTION</vt:lpstr>
      <vt:lpstr>'x-808'!TABLE_DESCRIPTION</vt:lpstr>
      <vt:lpstr>'x-809'!TABLE_DESCRIPTION</vt:lpstr>
      <vt:lpstr>TABLE_DESCRIPTION</vt:lpstr>
      <vt:lpstr>'x-101'!TABLE_DESCRIPTION_1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'x-218'!TABLE_DESCRIPTION_1</vt:lpstr>
      <vt:lpstr>'x-219'!TABLE_DESCRIPTION_1</vt:lpstr>
      <vt:lpstr>'x-220'!TABLE_DESCRIPTION_1</vt:lpstr>
      <vt:lpstr>'x-221'!TABLE_DESCRIPTION_1</vt:lpstr>
      <vt:lpstr>'x-222'!TABLE_DESCRIPTION_1</vt:lpstr>
      <vt:lpstr>'x-224'!TABLE_DESCRIPTION_1</vt:lpstr>
      <vt:lpstr>'x-225'!TABLE_DESCRIPTION_1</vt:lpstr>
      <vt:lpstr>'x-226'!TABLE_DESCRIPTION_1</vt:lpstr>
      <vt:lpstr>'x-227'!TABLE_DESCRIPTION_1</vt:lpstr>
      <vt:lpstr>'x-228'!TABLE_DESCRIPTION_1</vt:lpstr>
      <vt:lpstr>'x-229'!TABLE_DESCRIPTION_1</vt:lpstr>
      <vt:lpstr>'x-230'!TABLE_DESCRIPTION_1</vt:lpstr>
      <vt:lpstr>'x-231'!TABLE_DESCRIPTION_1</vt:lpstr>
      <vt:lpstr>'x-232'!TABLE_DESCRIPTION_1</vt:lpstr>
      <vt:lpstr>'x-301'!TABLE_DESCRIPTION_1</vt:lpstr>
      <vt:lpstr>'x-302'!TABLE_DESCRIPTION_1</vt:lpstr>
      <vt:lpstr>'x-303'!TABLE_DESCRIPTION_1</vt:lpstr>
      <vt:lpstr>'x-304'!TABLE_DESCRIPTION_1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'x-501'!TABLE_DESCRIPTION_1</vt:lpstr>
      <vt:lpstr>'x-502'!TABLE_DESCRIPTION_1</vt:lpstr>
      <vt:lpstr>'x-503'!TABLE_DESCRIPTION_1</vt:lpstr>
      <vt:lpstr>'x-504'!TABLE_DESCRIPTION_1</vt:lpstr>
      <vt:lpstr>'x-505'!TABLE_DESCRIPTION_1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'x-722'!TABLE_DESCRIPTION_1</vt:lpstr>
      <vt:lpstr>'x-723'!TABLE_DESCRIPTION_1</vt:lpstr>
      <vt:lpstr>'x-724'!TABLE_DESCRIPTION_1</vt:lpstr>
      <vt:lpstr>'x-725'!TABLE_DESCRIPTION_1</vt:lpstr>
      <vt:lpstr>'x-726'!TABLE_DESCRIPTION_1</vt:lpstr>
      <vt:lpstr>'x-727'!TABLE_DESCRIPTION_1</vt:lpstr>
      <vt:lpstr>'x-728'!TABLE_DESCRIPTION_1</vt:lpstr>
      <vt:lpstr>'x-803'!TABLE_DESCRIPTION_1</vt:lpstr>
      <vt:lpstr>'x-804'!TABLE_DESCRIPTION_1</vt:lpstr>
      <vt:lpstr>'x-805'!TABLE_DESCRIPTION_1</vt:lpstr>
      <vt:lpstr>'x-806'!TABLE_DESCRIPTION_1</vt:lpstr>
      <vt:lpstr>'x-808'!TABLE_DESCRIPTION_1</vt:lpstr>
      <vt:lpstr>'x-809'!TABLE_DESCRIPTION_1</vt:lpstr>
      <vt:lpstr>'x-101'!TABLE_FACTOR_STATUS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'x-216'!TABLE_FACTOR_STATUS</vt:lpstr>
      <vt:lpstr>'x-217'!TABLE_FACTOR_STATUS</vt:lpstr>
      <vt:lpstr>'x-218'!TABLE_FACTOR_STATUS</vt:lpstr>
      <vt:lpstr>'x-219'!TABLE_FACTOR_STATUS</vt:lpstr>
      <vt:lpstr>'x-220'!TABLE_FACTOR_STATUS</vt:lpstr>
      <vt:lpstr>'x-221'!TABLE_FACTOR_STATUS</vt:lpstr>
      <vt:lpstr>'x-222'!TABLE_FACTOR_STATUS</vt:lpstr>
      <vt:lpstr>'x-224'!TABLE_FACTOR_STATUS</vt:lpstr>
      <vt:lpstr>'x-225'!TABLE_FACTOR_STATUS</vt:lpstr>
      <vt:lpstr>'x-226'!TABLE_FACTOR_STATUS</vt:lpstr>
      <vt:lpstr>'x-227'!TABLE_FACTOR_STATUS</vt:lpstr>
      <vt:lpstr>'x-228'!TABLE_FACTOR_STATUS</vt:lpstr>
      <vt:lpstr>'x-229'!TABLE_FACTOR_STATUS</vt:lpstr>
      <vt:lpstr>'x-230'!TABLE_FACTOR_STATUS</vt:lpstr>
      <vt:lpstr>'x-231'!TABLE_FACTOR_STATUS</vt:lpstr>
      <vt:lpstr>'x-232'!TABLE_FACTOR_STATUS</vt:lpstr>
      <vt:lpstr>'x-301'!TABLE_FACTOR_STATUS</vt:lpstr>
      <vt:lpstr>'x-302'!TABLE_FACTOR_STATUS</vt:lpstr>
      <vt:lpstr>'x-303'!TABLE_FACTOR_STATUS</vt:lpstr>
      <vt:lpstr>'x-304'!TABLE_FACTOR_STATUS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'x-414'!TABLE_FACTOR_STATUS</vt:lpstr>
      <vt:lpstr>'x-501'!TABLE_FACTOR_STATUS</vt:lpstr>
      <vt:lpstr>'x-502'!TABLE_FACTOR_STATUS</vt:lpstr>
      <vt:lpstr>'x-503'!TABLE_FACTOR_STATUS</vt:lpstr>
      <vt:lpstr>'x-504'!TABLE_FACTOR_STATUS</vt:lpstr>
      <vt:lpstr>'x-505'!TABLE_FACTOR_STATUS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'x-702'!TABLE_FACTOR_STATUS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'x-721'!TABLE_FACTOR_STATUS</vt:lpstr>
      <vt:lpstr>'x-722'!TABLE_FACTOR_STATUS</vt:lpstr>
      <vt:lpstr>'x-723'!TABLE_FACTOR_STATUS</vt:lpstr>
      <vt:lpstr>'x-724'!TABLE_FACTOR_STATUS</vt:lpstr>
      <vt:lpstr>'x-725'!TABLE_FACTOR_STATUS</vt:lpstr>
      <vt:lpstr>'x-726'!TABLE_FACTOR_STATUS</vt:lpstr>
      <vt:lpstr>'x-727'!TABLE_FACTOR_STATUS</vt:lpstr>
      <vt:lpstr>'x-728'!TABLE_FACTOR_STATUS</vt:lpstr>
      <vt:lpstr>'x-803'!TABLE_FACTOR_STATUS</vt:lpstr>
      <vt:lpstr>'x-804'!TABLE_FACTOR_STATUS</vt:lpstr>
      <vt:lpstr>'x-805'!TABLE_FACTOR_STATUS</vt:lpstr>
      <vt:lpstr>'x-806'!TABLE_FACTOR_STATUS</vt:lpstr>
      <vt:lpstr>'x-808'!TABLE_FACTOR_STATUS</vt:lpstr>
      <vt:lpstr>'x-809'!TABLE_FACTOR_STATUS</vt:lpstr>
      <vt:lpstr>TABLE_FACTOR_STATUS</vt:lpstr>
      <vt:lpstr>'x-101'!TABLE_FACTOR_STATUS_1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'x-218'!TABLE_FACTOR_STATUS_1</vt:lpstr>
      <vt:lpstr>'x-219'!TABLE_FACTOR_STATUS_1</vt:lpstr>
      <vt:lpstr>'x-220'!TABLE_FACTOR_STATUS_1</vt:lpstr>
      <vt:lpstr>'x-221'!TABLE_FACTOR_STATUS_1</vt:lpstr>
      <vt:lpstr>'x-222'!TABLE_FACTOR_STATUS_1</vt:lpstr>
      <vt:lpstr>'x-224'!TABLE_FACTOR_STATUS_1</vt:lpstr>
      <vt:lpstr>'x-225'!TABLE_FACTOR_STATUS_1</vt:lpstr>
      <vt:lpstr>'x-226'!TABLE_FACTOR_STATUS_1</vt:lpstr>
      <vt:lpstr>'x-227'!TABLE_FACTOR_STATUS_1</vt:lpstr>
      <vt:lpstr>'x-228'!TABLE_FACTOR_STATUS_1</vt:lpstr>
      <vt:lpstr>'x-229'!TABLE_FACTOR_STATUS_1</vt:lpstr>
      <vt:lpstr>'x-230'!TABLE_FACTOR_STATUS_1</vt:lpstr>
      <vt:lpstr>'x-231'!TABLE_FACTOR_STATUS_1</vt:lpstr>
      <vt:lpstr>'x-232'!TABLE_FACTOR_STATUS_1</vt:lpstr>
      <vt:lpstr>'x-301'!TABLE_FACTOR_STATUS_1</vt:lpstr>
      <vt:lpstr>'x-302'!TABLE_FACTOR_STATUS_1</vt:lpstr>
      <vt:lpstr>'x-303'!TABLE_FACTOR_STATUS_1</vt:lpstr>
      <vt:lpstr>'x-304'!TABLE_FACTOR_STATUS_1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'x-501'!TABLE_FACTOR_STATUS_1</vt:lpstr>
      <vt:lpstr>'x-502'!TABLE_FACTOR_STATUS_1</vt:lpstr>
      <vt:lpstr>'x-503'!TABLE_FACTOR_STATUS_1</vt:lpstr>
      <vt:lpstr>'x-504'!TABLE_FACTOR_STATUS_1</vt:lpstr>
      <vt:lpstr>'x-505'!TABLE_FACTOR_STATUS_1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'x-722'!TABLE_FACTOR_STATUS_1</vt:lpstr>
      <vt:lpstr>'x-723'!TABLE_FACTOR_STATUS_1</vt:lpstr>
      <vt:lpstr>'x-724'!TABLE_FACTOR_STATUS_1</vt:lpstr>
      <vt:lpstr>'x-725'!TABLE_FACTOR_STATUS_1</vt:lpstr>
      <vt:lpstr>'x-726'!TABLE_FACTOR_STATUS_1</vt:lpstr>
      <vt:lpstr>'x-727'!TABLE_FACTOR_STATUS_1</vt:lpstr>
      <vt:lpstr>'x-728'!TABLE_FACTOR_STATUS_1</vt:lpstr>
      <vt:lpstr>'x-803'!TABLE_FACTOR_STATUS_1</vt:lpstr>
      <vt:lpstr>'x-804'!TABLE_FACTOR_STATUS_1</vt:lpstr>
      <vt:lpstr>'x-805'!TABLE_FACTOR_STATUS_1</vt:lpstr>
      <vt:lpstr>'x-806'!TABLE_FACTOR_STATUS_1</vt:lpstr>
      <vt:lpstr>'x-808'!TABLE_FACTOR_STATUS_1</vt:lpstr>
      <vt:lpstr>'x-809'!TABLE_FACTOR_STATUS_1</vt:lpstr>
      <vt:lpstr>'x-101'!TABLE_FACTOR_TYPE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'x-216'!TABLE_FACTOR_TYPE</vt:lpstr>
      <vt:lpstr>'x-217'!TABLE_FACTOR_TYPE</vt:lpstr>
      <vt:lpstr>'x-218'!TABLE_FACTOR_TYPE</vt:lpstr>
      <vt:lpstr>'x-219'!TABLE_FACTOR_TYPE</vt:lpstr>
      <vt:lpstr>'x-220'!TABLE_FACTOR_TYPE</vt:lpstr>
      <vt:lpstr>'x-221'!TABLE_FACTOR_TYPE</vt:lpstr>
      <vt:lpstr>'x-222'!TABLE_FACTOR_TYPE</vt:lpstr>
      <vt:lpstr>'x-224'!TABLE_FACTOR_TYPE</vt:lpstr>
      <vt:lpstr>'x-225'!TABLE_FACTOR_TYPE</vt:lpstr>
      <vt:lpstr>'x-226'!TABLE_FACTOR_TYPE</vt:lpstr>
      <vt:lpstr>'x-227'!TABLE_FACTOR_TYPE</vt:lpstr>
      <vt:lpstr>'x-228'!TABLE_FACTOR_TYPE</vt:lpstr>
      <vt:lpstr>'x-229'!TABLE_FACTOR_TYPE</vt:lpstr>
      <vt:lpstr>'x-230'!TABLE_FACTOR_TYPE</vt:lpstr>
      <vt:lpstr>'x-231'!TABLE_FACTOR_TYPE</vt:lpstr>
      <vt:lpstr>'x-232'!TABLE_FACTOR_TYPE</vt:lpstr>
      <vt:lpstr>'x-301'!TABLE_FACTOR_TYPE</vt:lpstr>
      <vt:lpstr>'x-302'!TABLE_FACTOR_TYPE</vt:lpstr>
      <vt:lpstr>'x-303'!TABLE_FACTOR_TYPE</vt:lpstr>
      <vt:lpstr>'x-304'!TABLE_FACTOR_TYPE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'x-501'!TABLE_FACTOR_TYPE</vt:lpstr>
      <vt:lpstr>'x-502'!TABLE_FACTOR_TYPE</vt:lpstr>
      <vt:lpstr>'x-503'!TABLE_FACTOR_TYPE</vt:lpstr>
      <vt:lpstr>'x-504'!TABLE_FACTOR_TYPE</vt:lpstr>
      <vt:lpstr>'x-505'!TABLE_FACTOR_TYPE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'x-702'!TABLE_FACTOR_TYPE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'x-721'!TABLE_FACTOR_TYPE</vt:lpstr>
      <vt:lpstr>'x-722'!TABLE_FACTOR_TYPE</vt:lpstr>
      <vt:lpstr>'x-723'!TABLE_FACTOR_TYPE</vt:lpstr>
      <vt:lpstr>'x-724'!TABLE_FACTOR_TYPE</vt:lpstr>
      <vt:lpstr>'x-725'!TABLE_FACTOR_TYPE</vt:lpstr>
      <vt:lpstr>'x-726'!TABLE_FACTOR_TYPE</vt:lpstr>
      <vt:lpstr>'x-727'!TABLE_FACTOR_TYPE</vt:lpstr>
      <vt:lpstr>'x-728'!TABLE_FACTOR_TYPE</vt:lpstr>
      <vt:lpstr>'x-803'!TABLE_FACTOR_TYPE</vt:lpstr>
      <vt:lpstr>'x-804'!TABLE_FACTOR_TYPE</vt:lpstr>
      <vt:lpstr>'x-805'!TABLE_FACTOR_TYPE</vt:lpstr>
      <vt:lpstr>'x-806'!TABLE_FACTOR_TYPE</vt:lpstr>
      <vt:lpstr>'x-808'!TABLE_FACTOR_TYPE</vt:lpstr>
      <vt:lpstr>'x-809'!TABLE_FACTOR_TYPE</vt:lpstr>
      <vt:lpstr>TABLE_FACTOR_TYPE</vt:lpstr>
      <vt:lpstr>'x-101'!TABLE_FACTOR_TYPE_1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'x-218'!TABLE_FACTOR_TYPE_1</vt:lpstr>
      <vt:lpstr>'x-219'!TABLE_FACTOR_TYPE_1</vt:lpstr>
      <vt:lpstr>'x-220'!TABLE_FACTOR_TYPE_1</vt:lpstr>
      <vt:lpstr>'x-221'!TABLE_FACTOR_TYPE_1</vt:lpstr>
      <vt:lpstr>'x-222'!TABLE_FACTOR_TYPE_1</vt:lpstr>
      <vt:lpstr>'x-224'!TABLE_FACTOR_TYPE_1</vt:lpstr>
      <vt:lpstr>'x-225'!TABLE_FACTOR_TYPE_1</vt:lpstr>
      <vt:lpstr>'x-226'!TABLE_FACTOR_TYPE_1</vt:lpstr>
      <vt:lpstr>'x-227'!TABLE_FACTOR_TYPE_1</vt:lpstr>
      <vt:lpstr>'x-228'!TABLE_FACTOR_TYPE_1</vt:lpstr>
      <vt:lpstr>'x-229'!TABLE_FACTOR_TYPE_1</vt:lpstr>
      <vt:lpstr>'x-230'!TABLE_FACTOR_TYPE_1</vt:lpstr>
      <vt:lpstr>'x-231'!TABLE_FACTOR_TYPE_1</vt:lpstr>
      <vt:lpstr>'x-232'!TABLE_FACTOR_TYPE_1</vt:lpstr>
      <vt:lpstr>'x-301'!TABLE_FACTOR_TYPE_1</vt:lpstr>
      <vt:lpstr>'x-302'!TABLE_FACTOR_TYPE_1</vt:lpstr>
      <vt:lpstr>'x-303'!TABLE_FACTOR_TYPE_1</vt:lpstr>
      <vt:lpstr>'x-304'!TABLE_FACTOR_TYPE_1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'x-501'!TABLE_FACTOR_TYPE_1</vt:lpstr>
      <vt:lpstr>'x-502'!TABLE_FACTOR_TYPE_1</vt:lpstr>
      <vt:lpstr>'x-503'!TABLE_FACTOR_TYPE_1</vt:lpstr>
      <vt:lpstr>'x-504'!TABLE_FACTOR_TYPE_1</vt:lpstr>
      <vt:lpstr>'x-505'!TABLE_FACTOR_TYPE_1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'x-722'!TABLE_FACTOR_TYPE_1</vt:lpstr>
      <vt:lpstr>'x-723'!TABLE_FACTOR_TYPE_1</vt:lpstr>
      <vt:lpstr>'x-724'!TABLE_FACTOR_TYPE_1</vt:lpstr>
      <vt:lpstr>'x-725'!TABLE_FACTOR_TYPE_1</vt:lpstr>
      <vt:lpstr>'x-726'!TABLE_FACTOR_TYPE_1</vt:lpstr>
      <vt:lpstr>'x-727'!TABLE_FACTOR_TYPE_1</vt:lpstr>
      <vt:lpstr>'x-728'!TABLE_FACTOR_TYPE_1</vt:lpstr>
      <vt:lpstr>'x-803'!TABLE_FACTOR_TYPE_1</vt:lpstr>
      <vt:lpstr>'x-804'!TABLE_FACTOR_TYPE_1</vt:lpstr>
      <vt:lpstr>'x-805'!TABLE_FACTOR_TYPE_1</vt:lpstr>
      <vt:lpstr>'x-806'!TABLE_FACTOR_TYPE_1</vt:lpstr>
      <vt:lpstr>'x-808'!TABLE_FACTOR_TYPE_1</vt:lpstr>
      <vt:lpstr>'x-809'!TABLE_FACTOR_TYPE_1</vt:lpstr>
      <vt:lpstr>'x-101'!TABLE_GENDER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'x-216'!TABLE_GENDER</vt:lpstr>
      <vt:lpstr>'x-217'!TABLE_GENDER</vt:lpstr>
      <vt:lpstr>'x-218'!TABLE_GENDER</vt:lpstr>
      <vt:lpstr>'x-219'!TABLE_GENDER</vt:lpstr>
      <vt:lpstr>'x-220'!TABLE_GENDER</vt:lpstr>
      <vt:lpstr>'x-221'!TABLE_GENDER</vt:lpstr>
      <vt:lpstr>'x-222'!TABLE_GENDER</vt:lpstr>
      <vt:lpstr>'x-224'!TABLE_GENDER</vt:lpstr>
      <vt:lpstr>'x-225'!TABLE_GENDER</vt:lpstr>
      <vt:lpstr>'x-226'!TABLE_GENDER</vt:lpstr>
      <vt:lpstr>'x-227'!TABLE_GENDER</vt:lpstr>
      <vt:lpstr>'x-228'!TABLE_GENDER</vt:lpstr>
      <vt:lpstr>'x-229'!TABLE_GENDER</vt:lpstr>
      <vt:lpstr>'x-230'!TABLE_GENDER</vt:lpstr>
      <vt:lpstr>'x-231'!TABLE_GENDER</vt:lpstr>
      <vt:lpstr>'x-232'!TABLE_GENDER</vt:lpstr>
      <vt:lpstr>'x-301'!TABLE_GENDER</vt:lpstr>
      <vt:lpstr>'x-302'!TABLE_GENDER</vt:lpstr>
      <vt:lpstr>'x-303'!TABLE_GENDER</vt:lpstr>
      <vt:lpstr>'x-304'!TABLE_GENDER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'x-501'!TABLE_GENDER</vt:lpstr>
      <vt:lpstr>'x-502'!TABLE_GENDER</vt:lpstr>
      <vt:lpstr>'x-503'!TABLE_GENDER</vt:lpstr>
      <vt:lpstr>'x-504'!TABLE_GENDER</vt:lpstr>
      <vt:lpstr>'x-505'!TABLE_GENDER</vt:lpstr>
      <vt:lpstr>'x-601'!TABLE_GENDER</vt:lpstr>
      <vt:lpstr>'x-602'!TABLE_GENDER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'x-702'!TABLE_GENDER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'x-721'!TABLE_GENDER</vt:lpstr>
      <vt:lpstr>'x-722'!TABLE_GENDER</vt:lpstr>
      <vt:lpstr>'x-723'!TABLE_GENDER</vt:lpstr>
      <vt:lpstr>'x-724'!TABLE_GENDER</vt:lpstr>
      <vt:lpstr>'x-725'!TABLE_GENDER</vt:lpstr>
      <vt:lpstr>'x-726'!TABLE_GENDER</vt:lpstr>
      <vt:lpstr>'x-727'!TABLE_GENDER</vt:lpstr>
      <vt:lpstr>'x-728'!TABLE_GENDER</vt:lpstr>
      <vt:lpstr>'x-803'!TABLE_GENDER</vt:lpstr>
      <vt:lpstr>'x-804'!TABLE_GENDER</vt:lpstr>
      <vt:lpstr>'x-805'!TABLE_GENDER</vt:lpstr>
      <vt:lpstr>'x-806'!TABLE_GENDER</vt:lpstr>
      <vt:lpstr>'x-808'!TABLE_GENDER</vt:lpstr>
      <vt:lpstr>'x-809'!TABLE_GENDER</vt:lpstr>
      <vt:lpstr>TABLE_GENDER</vt:lpstr>
      <vt:lpstr>'x-101'!TABLE_GENDER_1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'x-218'!TABLE_GENDER_1</vt:lpstr>
      <vt:lpstr>'x-219'!TABLE_GENDER_1</vt:lpstr>
      <vt:lpstr>'x-220'!TABLE_GENDER_1</vt:lpstr>
      <vt:lpstr>'x-221'!TABLE_GENDER_1</vt:lpstr>
      <vt:lpstr>'x-222'!TABLE_GENDER_1</vt:lpstr>
      <vt:lpstr>'x-224'!TABLE_GENDER_1</vt:lpstr>
      <vt:lpstr>'x-225'!TABLE_GENDER_1</vt:lpstr>
      <vt:lpstr>'x-226'!TABLE_GENDER_1</vt:lpstr>
      <vt:lpstr>'x-227'!TABLE_GENDER_1</vt:lpstr>
      <vt:lpstr>'x-228'!TABLE_GENDER_1</vt:lpstr>
      <vt:lpstr>'x-229'!TABLE_GENDER_1</vt:lpstr>
      <vt:lpstr>'x-230'!TABLE_GENDER_1</vt:lpstr>
      <vt:lpstr>'x-231'!TABLE_GENDER_1</vt:lpstr>
      <vt:lpstr>'x-232'!TABLE_GENDER_1</vt:lpstr>
      <vt:lpstr>'x-301'!TABLE_GENDER_1</vt:lpstr>
      <vt:lpstr>'x-302'!TABLE_GENDER_1</vt:lpstr>
      <vt:lpstr>'x-303'!TABLE_GENDER_1</vt:lpstr>
      <vt:lpstr>'x-304'!TABLE_GENDER_1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'x-501'!TABLE_GENDER_1</vt:lpstr>
      <vt:lpstr>'x-502'!TABLE_GENDER_1</vt:lpstr>
      <vt:lpstr>'x-503'!TABLE_GENDER_1</vt:lpstr>
      <vt:lpstr>'x-504'!TABLE_GENDER_1</vt:lpstr>
      <vt:lpstr>'x-505'!TABLE_GENDER_1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'x-722'!TABLE_GENDER_1</vt:lpstr>
      <vt:lpstr>'x-723'!TABLE_GENDER_1</vt:lpstr>
      <vt:lpstr>'x-724'!TABLE_GENDER_1</vt:lpstr>
      <vt:lpstr>'x-725'!TABLE_GENDER_1</vt:lpstr>
      <vt:lpstr>'x-726'!TABLE_GENDER_1</vt:lpstr>
      <vt:lpstr>'x-727'!TABLE_GENDER_1</vt:lpstr>
      <vt:lpstr>'x-728'!TABLE_GENDER_1</vt:lpstr>
      <vt:lpstr>'x-803'!TABLE_GENDER_1</vt:lpstr>
      <vt:lpstr>'x-804'!TABLE_GENDER_1</vt:lpstr>
      <vt:lpstr>'x-805'!TABLE_GENDER_1</vt:lpstr>
      <vt:lpstr>'x-806'!TABLE_GENDER_1</vt:lpstr>
      <vt:lpstr>'x-808'!TABLE_GENDER_1</vt:lpstr>
      <vt:lpstr>'x-809'!TABLE_GENDER_1</vt:lpstr>
      <vt:lpstr>'x-101'!TABLE_INFO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'x-216'!TABLE_INFO</vt:lpstr>
      <vt:lpstr>'x-217'!TABLE_INFO</vt:lpstr>
      <vt:lpstr>'x-218'!TABLE_INFO</vt:lpstr>
      <vt:lpstr>'x-219'!TABLE_INFO</vt:lpstr>
      <vt:lpstr>'x-220'!TABLE_INFO</vt:lpstr>
      <vt:lpstr>'x-221'!TABLE_INFO</vt:lpstr>
      <vt:lpstr>'x-222'!TABLE_INFO</vt:lpstr>
      <vt:lpstr>'x-224'!TABLE_INFO</vt:lpstr>
      <vt:lpstr>'x-225'!TABLE_INFO</vt:lpstr>
      <vt:lpstr>'x-226'!TABLE_INFO</vt:lpstr>
      <vt:lpstr>'x-227'!TABLE_INFO</vt:lpstr>
      <vt:lpstr>'x-228'!TABLE_INFO</vt:lpstr>
      <vt:lpstr>'x-229'!TABLE_INFO</vt:lpstr>
      <vt:lpstr>'x-230'!TABLE_INFO</vt:lpstr>
      <vt:lpstr>'x-231'!TABLE_INFO</vt:lpstr>
      <vt:lpstr>'x-232'!TABLE_INFO</vt:lpstr>
      <vt:lpstr>'x-301'!TABLE_INFO</vt:lpstr>
      <vt:lpstr>'x-302'!TABLE_INFO</vt:lpstr>
      <vt:lpstr>'x-303'!TABLE_INFO</vt:lpstr>
      <vt:lpstr>'x-304'!TABLE_INFO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'x-501'!TABLE_INFO</vt:lpstr>
      <vt:lpstr>'x-502'!TABLE_INFO</vt:lpstr>
      <vt:lpstr>'x-503'!TABLE_INFO</vt:lpstr>
      <vt:lpstr>'x-504'!TABLE_INFO</vt:lpstr>
      <vt:lpstr>'x-505'!TABLE_INFO</vt:lpstr>
      <vt:lpstr>'x-601'!TABLE_INFO</vt:lpstr>
      <vt:lpstr>'x-602'!TABLE_INFO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'x-702'!TABLE_INFO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'x-721'!TABLE_INFO</vt:lpstr>
      <vt:lpstr>'x-722'!TABLE_INFO</vt:lpstr>
      <vt:lpstr>'x-723'!TABLE_INFO</vt:lpstr>
      <vt:lpstr>'x-724'!TABLE_INFO</vt:lpstr>
      <vt:lpstr>'x-725'!TABLE_INFO</vt:lpstr>
      <vt:lpstr>'x-726'!TABLE_INFO</vt:lpstr>
      <vt:lpstr>'x-727'!TABLE_INFO</vt:lpstr>
      <vt:lpstr>'x-728'!TABLE_INFO</vt:lpstr>
      <vt:lpstr>'x-803'!TABLE_INFO</vt:lpstr>
      <vt:lpstr>'x-804'!TABLE_INFO</vt:lpstr>
      <vt:lpstr>'x-805'!TABLE_INFO</vt:lpstr>
      <vt:lpstr>'x-806'!TABLE_INFO</vt:lpstr>
      <vt:lpstr>'x-808'!TABLE_INFO</vt:lpstr>
      <vt:lpstr>'x-809'!TABLE_INFO</vt:lpstr>
      <vt:lpstr>TABLE_INFO</vt:lpstr>
      <vt:lpstr>'x-101'!TABLE_INFO_1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'x-218'!TABLE_INFO_1</vt:lpstr>
      <vt:lpstr>'x-219'!TABLE_INFO_1</vt:lpstr>
      <vt:lpstr>'x-220'!TABLE_INFO_1</vt:lpstr>
      <vt:lpstr>'x-221'!TABLE_INFO_1</vt:lpstr>
      <vt:lpstr>'x-222'!TABLE_INFO_1</vt:lpstr>
      <vt:lpstr>'x-224'!TABLE_INFO_1</vt:lpstr>
      <vt:lpstr>'x-225'!TABLE_INFO_1</vt:lpstr>
      <vt:lpstr>'x-226'!TABLE_INFO_1</vt:lpstr>
      <vt:lpstr>'x-227'!TABLE_INFO_1</vt:lpstr>
      <vt:lpstr>'x-228'!TABLE_INFO_1</vt:lpstr>
      <vt:lpstr>'x-229'!TABLE_INFO_1</vt:lpstr>
      <vt:lpstr>'x-230'!TABLE_INFO_1</vt:lpstr>
      <vt:lpstr>'x-231'!TABLE_INFO_1</vt:lpstr>
      <vt:lpstr>'x-232'!TABLE_INFO_1</vt:lpstr>
      <vt:lpstr>'x-301'!TABLE_INFO_1</vt:lpstr>
      <vt:lpstr>'x-302'!TABLE_INFO_1</vt:lpstr>
      <vt:lpstr>'x-303'!TABLE_INFO_1</vt:lpstr>
      <vt:lpstr>'x-304'!TABLE_INFO_1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'x-501'!TABLE_INFO_1</vt:lpstr>
      <vt:lpstr>'x-502'!TABLE_INFO_1</vt:lpstr>
      <vt:lpstr>'x-503'!TABLE_INFO_1</vt:lpstr>
      <vt:lpstr>'x-504'!TABLE_INFO_1</vt:lpstr>
      <vt:lpstr>'x-505'!TABLE_INFO_1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'x-722'!TABLE_INFO_1</vt:lpstr>
      <vt:lpstr>'x-723'!TABLE_INFO_1</vt:lpstr>
      <vt:lpstr>'x-724'!TABLE_INFO_1</vt:lpstr>
      <vt:lpstr>'x-725'!TABLE_INFO_1</vt:lpstr>
      <vt:lpstr>'x-726'!TABLE_INFO_1</vt:lpstr>
      <vt:lpstr>'x-727'!TABLE_INFO_1</vt:lpstr>
      <vt:lpstr>'x-728'!TABLE_INFO_1</vt:lpstr>
      <vt:lpstr>'x-803'!TABLE_INFO_1</vt:lpstr>
      <vt:lpstr>'x-804'!TABLE_INFO_1</vt:lpstr>
      <vt:lpstr>'x-805'!TABLE_INFO_1</vt:lpstr>
      <vt:lpstr>'x-806'!TABLE_INFO_1</vt:lpstr>
      <vt:lpstr>'x-808'!TABLE_INFO_1</vt:lpstr>
      <vt:lpstr>'x-809'!TABLE_INFO_1</vt:lpstr>
      <vt:lpstr>'x-101'!TABLE_REFERENCE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'x-216'!TABLE_REFERENCE</vt:lpstr>
      <vt:lpstr>'x-217'!TABLE_REFERENCE</vt:lpstr>
      <vt:lpstr>'x-218'!TABLE_REFERENCE</vt:lpstr>
      <vt:lpstr>'x-219'!TABLE_REFERENCE</vt:lpstr>
      <vt:lpstr>'x-220'!TABLE_REFERENCE</vt:lpstr>
      <vt:lpstr>'x-221'!TABLE_REFERENCE</vt:lpstr>
      <vt:lpstr>'x-222'!TABLE_REFERENCE</vt:lpstr>
      <vt:lpstr>'x-224'!TABLE_REFERENCE</vt:lpstr>
      <vt:lpstr>'x-225'!TABLE_REFERENCE</vt:lpstr>
      <vt:lpstr>'x-226'!TABLE_REFERENCE</vt:lpstr>
      <vt:lpstr>'x-227'!TABLE_REFERENCE</vt:lpstr>
      <vt:lpstr>'x-228'!TABLE_REFERENCE</vt:lpstr>
      <vt:lpstr>'x-229'!TABLE_REFERENCE</vt:lpstr>
      <vt:lpstr>'x-230'!TABLE_REFERENCE</vt:lpstr>
      <vt:lpstr>'x-231'!TABLE_REFERENCE</vt:lpstr>
      <vt:lpstr>'x-232'!TABLE_REFERENCE</vt:lpstr>
      <vt:lpstr>'x-301'!TABLE_REFERENCE</vt:lpstr>
      <vt:lpstr>'x-302'!TABLE_REFERENCE</vt:lpstr>
      <vt:lpstr>'x-303'!TABLE_REFERENCE</vt:lpstr>
      <vt:lpstr>'x-304'!TABLE_REFERENCE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'x-501'!TABLE_REFERENCE</vt:lpstr>
      <vt:lpstr>'x-502'!TABLE_REFERENCE</vt:lpstr>
      <vt:lpstr>'x-503'!TABLE_REFERENCE</vt:lpstr>
      <vt:lpstr>'x-504'!TABLE_REFERENCE</vt:lpstr>
      <vt:lpstr>'x-505'!TABLE_REFERENCE</vt:lpstr>
      <vt:lpstr>'x-601'!TABLE_REFERENCE</vt:lpstr>
      <vt:lpstr>'x-602'!TABLE_REFERENCE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'x-702'!TABLE_REFERENCE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'x-721'!TABLE_REFERENCE</vt:lpstr>
      <vt:lpstr>'x-722'!TABLE_REFERENCE</vt:lpstr>
      <vt:lpstr>'x-723'!TABLE_REFERENCE</vt:lpstr>
      <vt:lpstr>'x-724'!TABLE_REFERENCE</vt:lpstr>
      <vt:lpstr>'x-725'!TABLE_REFERENCE</vt:lpstr>
      <vt:lpstr>'x-726'!TABLE_REFERENCE</vt:lpstr>
      <vt:lpstr>'x-727'!TABLE_REFERENCE</vt:lpstr>
      <vt:lpstr>'x-728'!TABLE_REFERENCE</vt:lpstr>
      <vt:lpstr>'x-803'!TABLE_REFERENCE</vt:lpstr>
      <vt:lpstr>'x-804'!TABLE_REFERENCE</vt:lpstr>
      <vt:lpstr>'x-805'!TABLE_REFERENCE</vt:lpstr>
      <vt:lpstr>'x-806'!TABLE_REFERENCE</vt:lpstr>
      <vt:lpstr>'x-808'!TABLE_REFERENCE</vt:lpstr>
      <vt:lpstr>'x-809'!TABLE_REFERENCE</vt:lpstr>
      <vt:lpstr>TABLE_REFERENCE</vt:lpstr>
      <vt:lpstr>'x-101'!TABLE_REFERENCE_1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'x-218'!TABLE_REFERENCE_1</vt:lpstr>
      <vt:lpstr>'x-219'!TABLE_REFERENCE_1</vt:lpstr>
      <vt:lpstr>'x-220'!TABLE_REFERENCE_1</vt:lpstr>
      <vt:lpstr>'x-221'!TABLE_REFERENCE_1</vt:lpstr>
      <vt:lpstr>'x-222'!TABLE_REFERENCE_1</vt:lpstr>
      <vt:lpstr>'x-224'!TABLE_REFERENCE_1</vt:lpstr>
      <vt:lpstr>'x-225'!TABLE_REFERENCE_1</vt:lpstr>
      <vt:lpstr>'x-226'!TABLE_REFERENCE_1</vt:lpstr>
      <vt:lpstr>'x-227'!TABLE_REFERENCE_1</vt:lpstr>
      <vt:lpstr>'x-228'!TABLE_REFERENCE_1</vt:lpstr>
      <vt:lpstr>'x-229'!TABLE_REFERENCE_1</vt:lpstr>
      <vt:lpstr>'x-230'!TABLE_REFERENCE_1</vt:lpstr>
      <vt:lpstr>'x-231'!TABLE_REFERENCE_1</vt:lpstr>
      <vt:lpstr>'x-232'!TABLE_REFERENCE_1</vt:lpstr>
      <vt:lpstr>'x-301'!TABLE_REFERENCE_1</vt:lpstr>
      <vt:lpstr>'x-302'!TABLE_REFERENCE_1</vt:lpstr>
      <vt:lpstr>'x-303'!TABLE_REFERENCE_1</vt:lpstr>
      <vt:lpstr>'x-304'!TABLE_REFERENCE_1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'x-501'!TABLE_REFERENCE_1</vt:lpstr>
      <vt:lpstr>'x-502'!TABLE_REFERENCE_1</vt:lpstr>
      <vt:lpstr>'x-503'!TABLE_REFERENCE_1</vt:lpstr>
      <vt:lpstr>'x-504'!TABLE_REFERENCE_1</vt:lpstr>
      <vt:lpstr>'x-505'!TABLE_REFERENCE_1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'x-722'!TABLE_REFERENCE_1</vt:lpstr>
      <vt:lpstr>'x-723'!TABLE_REFERENCE_1</vt:lpstr>
      <vt:lpstr>'x-724'!TABLE_REFERENCE_1</vt:lpstr>
      <vt:lpstr>'x-725'!TABLE_REFERENCE_1</vt:lpstr>
      <vt:lpstr>'x-726'!TABLE_REFERENCE_1</vt:lpstr>
      <vt:lpstr>'x-727'!TABLE_REFERENCE_1</vt:lpstr>
      <vt:lpstr>'x-728'!TABLE_REFERENCE_1</vt:lpstr>
      <vt:lpstr>'x-803'!TABLE_REFERENCE_1</vt:lpstr>
      <vt:lpstr>'x-804'!TABLE_REFERENCE_1</vt:lpstr>
      <vt:lpstr>'x-805'!TABLE_REFERENCE_1</vt:lpstr>
      <vt:lpstr>'x-806'!TABLE_REFERENCE_1</vt:lpstr>
      <vt:lpstr>'x-808'!TABLE_REFERENCE_1</vt:lpstr>
      <vt:lpstr>'x-809'!TABLE_REFERENCE_1</vt:lpstr>
      <vt:lpstr>'x-101'!TABLE_REFERENCE_GUIDANCE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'x-216'!TABLE_REFERENCE_GUIDANCE</vt:lpstr>
      <vt:lpstr>'x-217'!TABLE_REFERENCE_GUIDANCE</vt:lpstr>
      <vt:lpstr>'x-218'!TABLE_REFERENCE_GUIDANCE</vt:lpstr>
      <vt:lpstr>'x-219'!TABLE_REFERENCE_GUIDANCE</vt:lpstr>
      <vt:lpstr>'x-220'!TABLE_REFERENCE_GUIDANCE</vt:lpstr>
      <vt:lpstr>'x-221'!TABLE_REFERENCE_GUIDANCE</vt:lpstr>
      <vt:lpstr>'x-222'!TABLE_REFERENCE_GUIDANCE</vt:lpstr>
      <vt:lpstr>'x-224'!TABLE_REFERENCE_GUIDANCE</vt:lpstr>
      <vt:lpstr>'x-225'!TABLE_REFERENCE_GUIDANCE</vt:lpstr>
      <vt:lpstr>'x-226'!TABLE_REFERENCE_GUIDANCE</vt:lpstr>
      <vt:lpstr>'x-227'!TABLE_REFERENCE_GUIDANCE</vt:lpstr>
      <vt:lpstr>'x-228'!TABLE_REFERENCE_GUIDANCE</vt:lpstr>
      <vt:lpstr>'x-229'!TABLE_REFERENCE_GUIDANCE</vt:lpstr>
      <vt:lpstr>'x-230'!TABLE_REFERENCE_GUIDANCE</vt:lpstr>
      <vt:lpstr>'x-231'!TABLE_REFERENCE_GUIDANCE</vt:lpstr>
      <vt:lpstr>'x-232'!TABLE_REFERENCE_GUIDANCE</vt:lpstr>
      <vt:lpstr>'x-301'!TABLE_REFERENCE_GUIDANCE</vt:lpstr>
      <vt:lpstr>'x-302'!TABLE_REFERENCE_GUIDANCE</vt:lpstr>
      <vt:lpstr>'x-303'!TABLE_REFERENCE_GUIDANCE</vt:lpstr>
      <vt:lpstr>'x-304'!TABLE_REFERENCE_GUIDANCE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'x-501'!TABLE_REFERENCE_GUIDANCE</vt:lpstr>
      <vt:lpstr>'x-502'!TABLE_REFERENCE_GUIDANCE</vt:lpstr>
      <vt:lpstr>'x-503'!TABLE_REFERENCE_GUIDANCE</vt:lpstr>
      <vt:lpstr>'x-504'!TABLE_REFERENCE_GUIDANCE</vt:lpstr>
      <vt:lpstr>'x-505'!TABLE_REFERENCE_GUIDANCE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'x-702'!TABLE_REFERENCE_GUIDANCE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'x-721'!TABLE_REFERENCE_GUIDANCE</vt:lpstr>
      <vt:lpstr>'x-722'!TABLE_REFERENCE_GUIDANCE</vt:lpstr>
      <vt:lpstr>'x-723'!TABLE_REFERENCE_GUIDANCE</vt:lpstr>
      <vt:lpstr>'x-724'!TABLE_REFERENCE_GUIDANCE</vt:lpstr>
      <vt:lpstr>'x-725'!TABLE_REFERENCE_GUIDANCE</vt:lpstr>
      <vt:lpstr>'x-726'!TABLE_REFERENCE_GUIDANCE</vt:lpstr>
      <vt:lpstr>'x-727'!TABLE_REFERENCE_GUIDANCE</vt:lpstr>
      <vt:lpstr>'x-728'!TABLE_REFERENCE_GUIDANCE</vt:lpstr>
      <vt:lpstr>'x-803'!TABLE_REFERENCE_GUIDANCE</vt:lpstr>
      <vt:lpstr>'x-804'!TABLE_REFERENCE_GUIDANCE</vt:lpstr>
      <vt:lpstr>'x-805'!TABLE_REFERENCE_GUIDANCE</vt:lpstr>
      <vt:lpstr>'x-806'!TABLE_REFERENCE_GUIDANCE</vt:lpstr>
      <vt:lpstr>'x-808'!TABLE_REFERENCE_GUIDANCE</vt:lpstr>
      <vt:lpstr>'x-809'!TABLE_REFERENCE_GUIDANCE</vt:lpstr>
      <vt:lpstr>TABLE_REFERENCE_GUIDANCE</vt:lpstr>
      <vt:lpstr>'x-101'!TABLE_REFERENCE_GUIDANCE_1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'x-220'!TABLE_REFERENCE_GUIDANCE_1</vt:lpstr>
      <vt:lpstr>'x-221'!TABLE_REFERENCE_GUIDANCE_1</vt:lpstr>
      <vt:lpstr>'x-222'!TABLE_REFERENCE_GUIDANCE_1</vt:lpstr>
      <vt:lpstr>'x-224'!TABLE_REFERENCE_GUIDANCE_1</vt:lpstr>
      <vt:lpstr>'x-225'!TABLE_REFERENCE_GUIDANCE_1</vt:lpstr>
      <vt:lpstr>'x-226'!TABLE_REFERENCE_GUIDANCE_1</vt:lpstr>
      <vt:lpstr>'x-227'!TABLE_REFERENCE_GUIDANCE_1</vt:lpstr>
      <vt:lpstr>'x-228'!TABLE_REFERENCE_GUIDANCE_1</vt:lpstr>
      <vt:lpstr>'x-229'!TABLE_REFERENCE_GUIDANCE_1</vt:lpstr>
      <vt:lpstr>'x-230'!TABLE_REFERENCE_GUIDANCE_1</vt:lpstr>
      <vt:lpstr>'x-231'!TABLE_REFERENCE_GUIDANCE_1</vt:lpstr>
      <vt:lpstr>'x-232'!TABLE_REFERENCE_GUIDANCE_1</vt:lpstr>
      <vt:lpstr>'x-301'!TABLE_REFERENCE_GUIDANCE_1</vt:lpstr>
      <vt:lpstr>'x-302'!TABLE_REFERENCE_GUIDANCE_1</vt:lpstr>
      <vt:lpstr>'x-303'!TABLE_REFERENCE_GUIDANCE_1</vt:lpstr>
      <vt:lpstr>'x-304'!TABLE_REFERENCE_GUIDANCE_1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'x-501'!TABLE_REFERENCE_GUIDANCE_1</vt:lpstr>
      <vt:lpstr>'x-502'!TABLE_REFERENCE_GUIDANCE_1</vt:lpstr>
      <vt:lpstr>'x-503'!TABLE_REFERENCE_GUIDANCE_1</vt:lpstr>
      <vt:lpstr>'x-504'!TABLE_REFERENCE_GUIDANCE_1</vt:lpstr>
      <vt:lpstr>'x-505'!TABLE_REFERENCE_GUIDANCE_1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'x-722'!TABLE_REFERENCE_GUIDANCE_1</vt:lpstr>
      <vt:lpstr>'x-723'!TABLE_REFERENCE_GUIDANCE_1</vt:lpstr>
      <vt:lpstr>'x-724'!TABLE_REFERENCE_GUIDANCE_1</vt:lpstr>
      <vt:lpstr>'x-725'!TABLE_REFERENCE_GUIDANCE_1</vt:lpstr>
      <vt:lpstr>'x-726'!TABLE_REFERENCE_GUIDANCE_1</vt:lpstr>
      <vt:lpstr>'x-727'!TABLE_REFERENCE_GUIDANCE_1</vt:lpstr>
      <vt:lpstr>'x-728'!TABLE_REFERENCE_GUIDANCE_1</vt:lpstr>
      <vt:lpstr>'x-803'!TABLE_REFERENCE_GUIDANCE_1</vt:lpstr>
      <vt:lpstr>'x-804'!TABLE_REFERENCE_GUIDANCE_1</vt:lpstr>
      <vt:lpstr>'x-805'!TABLE_REFERENCE_GUIDANCE_1</vt:lpstr>
      <vt:lpstr>'x-806'!TABLE_REFERENCE_GUIDANCE_1</vt:lpstr>
      <vt:lpstr>'x-808'!TABLE_REFERENCE_GUIDANCE_1</vt:lpstr>
      <vt:lpstr>'x-809'!TABLE_REFERENCE_GUIDANCE_1</vt:lpstr>
      <vt:lpstr>'x-101'!TABLE_RELATED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'x-216'!TABLE_RELATED</vt:lpstr>
      <vt:lpstr>'x-217'!TABLE_RELATED</vt:lpstr>
      <vt:lpstr>'x-218'!TABLE_RELATED</vt:lpstr>
      <vt:lpstr>'x-219'!TABLE_RELATED</vt:lpstr>
      <vt:lpstr>'x-220'!TABLE_RELATED</vt:lpstr>
      <vt:lpstr>'x-221'!TABLE_RELATED</vt:lpstr>
      <vt:lpstr>'x-222'!TABLE_RELATED</vt:lpstr>
      <vt:lpstr>'x-224'!TABLE_RELATED</vt:lpstr>
      <vt:lpstr>'x-225'!TABLE_RELATED</vt:lpstr>
      <vt:lpstr>'x-226'!TABLE_RELATED</vt:lpstr>
      <vt:lpstr>'x-227'!TABLE_RELATED</vt:lpstr>
      <vt:lpstr>'x-228'!TABLE_RELATED</vt:lpstr>
      <vt:lpstr>'x-229'!TABLE_RELATED</vt:lpstr>
      <vt:lpstr>'x-230'!TABLE_RELATED</vt:lpstr>
      <vt:lpstr>'x-231'!TABLE_RELATED</vt:lpstr>
      <vt:lpstr>'x-232'!TABLE_RELATED</vt:lpstr>
      <vt:lpstr>'x-301'!TABLE_RELATED</vt:lpstr>
      <vt:lpstr>'x-302'!TABLE_RELATED</vt:lpstr>
      <vt:lpstr>'x-303'!TABLE_RELATED</vt:lpstr>
      <vt:lpstr>'x-304'!TABLE_RELATED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'x-501'!TABLE_RELATED</vt:lpstr>
      <vt:lpstr>'x-502'!TABLE_RELATED</vt:lpstr>
      <vt:lpstr>'x-503'!TABLE_RELATED</vt:lpstr>
      <vt:lpstr>'x-504'!TABLE_RELATED</vt:lpstr>
      <vt:lpstr>'x-505'!TABLE_RELATED</vt:lpstr>
      <vt:lpstr>'x-601'!TABLE_RELATED</vt:lpstr>
      <vt:lpstr>'x-602'!TABLE_RELATED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'x-702'!TABLE_RELATED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'x-721'!TABLE_RELATED</vt:lpstr>
      <vt:lpstr>'x-722'!TABLE_RELATED</vt:lpstr>
      <vt:lpstr>'x-723'!TABLE_RELATED</vt:lpstr>
      <vt:lpstr>'x-724'!TABLE_RELATED</vt:lpstr>
      <vt:lpstr>'x-725'!TABLE_RELATED</vt:lpstr>
      <vt:lpstr>'x-726'!TABLE_RELATED</vt:lpstr>
      <vt:lpstr>'x-727'!TABLE_RELATED</vt:lpstr>
      <vt:lpstr>'x-728'!TABLE_RELATED</vt:lpstr>
      <vt:lpstr>'x-803'!TABLE_RELATED</vt:lpstr>
      <vt:lpstr>'x-804'!TABLE_RELATED</vt:lpstr>
      <vt:lpstr>'x-805'!TABLE_RELATED</vt:lpstr>
      <vt:lpstr>'x-806'!TABLE_RELATED</vt:lpstr>
      <vt:lpstr>'x-808'!TABLE_RELATED</vt:lpstr>
      <vt:lpstr>'x-809'!TABLE_RELATED</vt:lpstr>
      <vt:lpstr>TABLE_RELATED</vt:lpstr>
      <vt:lpstr>'x-101'!TABLE_RELATED_1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'x-218'!TABLE_RELATED_1</vt:lpstr>
      <vt:lpstr>'x-219'!TABLE_RELATED_1</vt:lpstr>
      <vt:lpstr>'x-220'!TABLE_RELATED_1</vt:lpstr>
      <vt:lpstr>'x-221'!TABLE_RELATED_1</vt:lpstr>
      <vt:lpstr>'x-222'!TABLE_RELATED_1</vt:lpstr>
      <vt:lpstr>'x-224'!TABLE_RELATED_1</vt:lpstr>
      <vt:lpstr>'x-225'!TABLE_RELATED_1</vt:lpstr>
      <vt:lpstr>'x-226'!TABLE_RELATED_1</vt:lpstr>
      <vt:lpstr>'x-227'!TABLE_RELATED_1</vt:lpstr>
      <vt:lpstr>'x-228'!TABLE_RELATED_1</vt:lpstr>
      <vt:lpstr>'x-229'!TABLE_RELATED_1</vt:lpstr>
      <vt:lpstr>'x-230'!TABLE_RELATED_1</vt:lpstr>
      <vt:lpstr>'x-231'!TABLE_RELATED_1</vt:lpstr>
      <vt:lpstr>'x-232'!TABLE_RELATED_1</vt:lpstr>
      <vt:lpstr>'x-301'!TABLE_RELATED_1</vt:lpstr>
      <vt:lpstr>'x-302'!TABLE_RELATED_1</vt:lpstr>
      <vt:lpstr>'x-303'!TABLE_RELATED_1</vt:lpstr>
      <vt:lpstr>'x-304'!TABLE_RELATED_1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'x-501'!TABLE_RELATED_1</vt:lpstr>
      <vt:lpstr>'x-502'!TABLE_RELATED_1</vt:lpstr>
      <vt:lpstr>'x-503'!TABLE_RELATED_1</vt:lpstr>
      <vt:lpstr>'x-504'!TABLE_RELATED_1</vt:lpstr>
      <vt:lpstr>'x-505'!TABLE_RELATED_1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'x-722'!TABLE_RELATED_1</vt:lpstr>
      <vt:lpstr>'x-723'!TABLE_RELATED_1</vt:lpstr>
      <vt:lpstr>'x-724'!TABLE_RELATED_1</vt:lpstr>
      <vt:lpstr>'x-725'!TABLE_RELATED_1</vt:lpstr>
      <vt:lpstr>'x-726'!TABLE_RELATED_1</vt:lpstr>
      <vt:lpstr>'x-727'!TABLE_RELATED_1</vt:lpstr>
      <vt:lpstr>'x-728'!TABLE_RELATED_1</vt:lpstr>
      <vt:lpstr>'x-803'!TABLE_RELATED_1</vt:lpstr>
      <vt:lpstr>'x-804'!TABLE_RELATED_1</vt:lpstr>
      <vt:lpstr>'x-805'!TABLE_RELATED_1</vt:lpstr>
      <vt:lpstr>'x-806'!TABLE_RELATED_1</vt:lpstr>
      <vt:lpstr>'x-808'!TABLE_RELATED_1</vt:lpstr>
      <vt:lpstr>'x-809'!TABLE_RELATED_1</vt:lpstr>
      <vt:lpstr>'x-101'!TABLE_SECTION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'x-216'!TABLE_SECTION</vt:lpstr>
      <vt:lpstr>'x-217'!TABLE_SECTION</vt:lpstr>
      <vt:lpstr>'x-218'!TABLE_SECTION</vt:lpstr>
      <vt:lpstr>'x-219'!TABLE_SECTION</vt:lpstr>
      <vt:lpstr>'x-220'!TABLE_SECTION</vt:lpstr>
      <vt:lpstr>'x-221'!TABLE_SECTION</vt:lpstr>
      <vt:lpstr>'x-222'!TABLE_SECTION</vt:lpstr>
      <vt:lpstr>'x-224'!TABLE_SECTION</vt:lpstr>
      <vt:lpstr>'x-225'!TABLE_SECTION</vt:lpstr>
      <vt:lpstr>'x-226'!TABLE_SECTION</vt:lpstr>
      <vt:lpstr>'x-227'!TABLE_SECTION</vt:lpstr>
      <vt:lpstr>'x-228'!TABLE_SECTION</vt:lpstr>
      <vt:lpstr>'x-229'!TABLE_SECTION</vt:lpstr>
      <vt:lpstr>'x-230'!TABLE_SECTION</vt:lpstr>
      <vt:lpstr>'x-231'!TABLE_SECTION</vt:lpstr>
      <vt:lpstr>'x-232'!TABLE_SECTION</vt:lpstr>
      <vt:lpstr>'x-301'!TABLE_SECTION</vt:lpstr>
      <vt:lpstr>'x-302'!TABLE_SECTION</vt:lpstr>
      <vt:lpstr>'x-303'!TABLE_SECTION</vt:lpstr>
      <vt:lpstr>'x-304'!TABLE_SECTION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'x-501'!TABLE_SECTION</vt:lpstr>
      <vt:lpstr>'x-502'!TABLE_SECTION</vt:lpstr>
      <vt:lpstr>'x-503'!TABLE_SECTION</vt:lpstr>
      <vt:lpstr>'x-504'!TABLE_SECTION</vt:lpstr>
      <vt:lpstr>'x-505'!TABLE_SECTION</vt:lpstr>
      <vt:lpstr>'x-601'!TABLE_SECTION</vt:lpstr>
      <vt:lpstr>'x-602'!TABLE_SECTION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'x-702'!TABLE_SECTION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'x-721'!TABLE_SECTION</vt:lpstr>
      <vt:lpstr>'x-722'!TABLE_SECTION</vt:lpstr>
      <vt:lpstr>'x-723'!TABLE_SECTION</vt:lpstr>
      <vt:lpstr>'x-724'!TABLE_SECTION</vt:lpstr>
      <vt:lpstr>'x-725'!TABLE_SECTION</vt:lpstr>
      <vt:lpstr>'x-726'!TABLE_SECTION</vt:lpstr>
      <vt:lpstr>'x-727'!TABLE_SECTION</vt:lpstr>
      <vt:lpstr>'x-728'!TABLE_SECTION</vt:lpstr>
      <vt:lpstr>'x-803'!TABLE_SECTION</vt:lpstr>
      <vt:lpstr>'x-804'!TABLE_SECTION</vt:lpstr>
      <vt:lpstr>'x-805'!TABLE_SECTION</vt:lpstr>
      <vt:lpstr>'x-806'!TABLE_SECTION</vt:lpstr>
      <vt:lpstr>'x-808'!TABLE_SECTION</vt:lpstr>
      <vt:lpstr>'x-809'!TABLE_SECTION</vt:lpstr>
      <vt:lpstr>TABLE_SECTION</vt:lpstr>
      <vt:lpstr>'x-101'!TABLE_SECTION_1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'x-218'!TABLE_SECTION_1</vt:lpstr>
      <vt:lpstr>'x-219'!TABLE_SECTION_1</vt:lpstr>
      <vt:lpstr>'x-220'!TABLE_SECTION_1</vt:lpstr>
      <vt:lpstr>'x-221'!TABLE_SECTION_1</vt:lpstr>
      <vt:lpstr>'x-222'!TABLE_SECTION_1</vt:lpstr>
      <vt:lpstr>'x-224'!TABLE_SECTION_1</vt:lpstr>
      <vt:lpstr>'x-225'!TABLE_SECTION_1</vt:lpstr>
      <vt:lpstr>'x-226'!TABLE_SECTION_1</vt:lpstr>
      <vt:lpstr>'x-227'!TABLE_SECTION_1</vt:lpstr>
      <vt:lpstr>'x-228'!TABLE_SECTION_1</vt:lpstr>
      <vt:lpstr>'x-229'!TABLE_SECTION_1</vt:lpstr>
      <vt:lpstr>'x-230'!TABLE_SECTION_1</vt:lpstr>
      <vt:lpstr>'x-231'!TABLE_SECTION_1</vt:lpstr>
      <vt:lpstr>'x-232'!TABLE_SECTION_1</vt:lpstr>
      <vt:lpstr>'x-301'!TABLE_SECTION_1</vt:lpstr>
      <vt:lpstr>'x-302'!TABLE_SECTION_1</vt:lpstr>
      <vt:lpstr>'x-303'!TABLE_SECTION_1</vt:lpstr>
      <vt:lpstr>'x-304'!TABLE_SECTION_1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'x-501'!TABLE_SECTION_1</vt:lpstr>
      <vt:lpstr>'x-502'!TABLE_SECTION_1</vt:lpstr>
      <vt:lpstr>'x-503'!TABLE_SECTION_1</vt:lpstr>
      <vt:lpstr>'x-504'!TABLE_SECTION_1</vt:lpstr>
      <vt:lpstr>'x-505'!TABLE_SECTION_1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'x-722'!TABLE_SECTION_1</vt:lpstr>
      <vt:lpstr>'x-723'!TABLE_SECTION_1</vt:lpstr>
      <vt:lpstr>'x-724'!TABLE_SECTION_1</vt:lpstr>
      <vt:lpstr>'x-725'!TABLE_SECTION_1</vt:lpstr>
      <vt:lpstr>'x-726'!TABLE_SECTION_1</vt:lpstr>
      <vt:lpstr>'x-727'!TABLE_SECTION_1</vt:lpstr>
      <vt:lpstr>'x-728'!TABLE_SECTION_1</vt:lpstr>
      <vt:lpstr>'x-803'!TABLE_SECTION_1</vt:lpstr>
      <vt:lpstr>'x-804'!TABLE_SECTION_1</vt:lpstr>
      <vt:lpstr>'x-805'!TABLE_SECTION_1</vt:lpstr>
      <vt:lpstr>'x-806'!TABLE_SECTION_1</vt:lpstr>
      <vt:lpstr>'x-808'!TABLE_SECTION_1</vt:lpstr>
      <vt:lpstr>'x-809'!TABLE_SECTION_1</vt:lpstr>
      <vt:lpstr>'x-101'!TABLE_SECTION_NUMBER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'x-216'!TABLE_SECTION_NUMBER</vt:lpstr>
      <vt:lpstr>'x-217'!TABLE_SECTION_NUMBER</vt:lpstr>
      <vt:lpstr>'x-218'!TABLE_SECTION_NUMBER</vt:lpstr>
      <vt:lpstr>'x-219'!TABLE_SECTION_NUMBER</vt:lpstr>
      <vt:lpstr>'x-220'!TABLE_SECTION_NUMBER</vt:lpstr>
      <vt:lpstr>'x-221'!TABLE_SECTION_NUMBER</vt:lpstr>
      <vt:lpstr>'x-222'!TABLE_SECTION_NUMBER</vt:lpstr>
      <vt:lpstr>'x-224'!TABLE_SECTION_NUMBER</vt:lpstr>
      <vt:lpstr>'x-225'!TABLE_SECTION_NUMBER</vt:lpstr>
      <vt:lpstr>'x-226'!TABLE_SECTION_NUMBER</vt:lpstr>
      <vt:lpstr>'x-227'!TABLE_SECTION_NUMBER</vt:lpstr>
      <vt:lpstr>'x-228'!TABLE_SECTION_NUMBER</vt:lpstr>
      <vt:lpstr>'x-229'!TABLE_SECTION_NUMBER</vt:lpstr>
      <vt:lpstr>'x-230'!TABLE_SECTION_NUMBER</vt:lpstr>
      <vt:lpstr>'x-231'!TABLE_SECTION_NUMBER</vt:lpstr>
      <vt:lpstr>'x-232'!TABLE_SECTION_NUMBER</vt:lpstr>
      <vt:lpstr>'x-301'!TABLE_SECTION_NUMBER</vt:lpstr>
      <vt:lpstr>'x-302'!TABLE_SECTION_NUMBER</vt:lpstr>
      <vt:lpstr>'x-303'!TABLE_SECTION_NUMBER</vt:lpstr>
      <vt:lpstr>'x-304'!TABLE_SECTION_NUMBER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'x-501'!TABLE_SECTION_NUMBER</vt:lpstr>
      <vt:lpstr>'x-502'!TABLE_SECTION_NUMBER</vt:lpstr>
      <vt:lpstr>'x-503'!TABLE_SECTION_NUMBER</vt:lpstr>
      <vt:lpstr>'x-504'!TABLE_SECTION_NUMBER</vt:lpstr>
      <vt:lpstr>'x-505'!TABLE_SECTION_NUMBER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'x-702'!TABLE_SECTION_NUMBER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'x-721'!TABLE_SECTION_NUMBER</vt:lpstr>
      <vt:lpstr>'x-722'!TABLE_SECTION_NUMBER</vt:lpstr>
      <vt:lpstr>'x-723'!TABLE_SECTION_NUMBER</vt:lpstr>
      <vt:lpstr>'x-724'!TABLE_SECTION_NUMBER</vt:lpstr>
      <vt:lpstr>'x-725'!TABLE_SECTION_NUMBER</vt:lpstr>
      <vt:lpstr>'x-726'!TABLE_SECTION_NUMBER</vt:lpstr>
      <vt:lpstr>'x-727'!TABLE_SECTION_NUMBER</vt:lpstr>
      <vt:lpstr>'x-728'!TABLE_SECTION_NUMBER</vt:lpstr>
      <vt:lpstr>'x-803'!TABLE_SECTION_NUMBER</vt:lpstr>
      <vt:lpstr>'x-804'!TABLE_SECTION_NUMBER</vt:lpstr>
      <vt:lpstr>'x-805'!TABLE_SECTION_NUMBER</vt:lpstr>
      <vt:lpstr>'x-806'!TABLE_SECTION_NUMBER</vt:lpstr>
      <vt:lpstr>'x-808'!TABLE_SECTION_NUMBER</vt:lpstr>
      <vt:lpstr>'x-809'!TABLE_SECTION_NUMBER</vt:lpstr>
      <vt:lpstr>TABLE_SECTION_NUMBER</vt:lpstr>
      <vt:lpstr>'x-101'!TABLE_SECTION_NUMBER_1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'x-220'!TABLE_SECTION_NUMBER_1</vt:lpstr>
      <vt:lpstr>'x-221'!TABLE_SECTION_NUMBER_1</vt:lpstr>
      <vt:lpstr>'x-222'!TABLE_SECTION_NUMBER_1</vt:lpstr>
      <vt:lpstr>'x-224'!TABLE_SECTION_NUMBER_1</vt:lpstr>
      <vt:lpstr>'x-225'!TABLE_SECTION_NUMBER_1</vt:lpstr>
      <vt:lpstr>'x-226'!TABLE_SECTION_NUMBER_1</vt:lpstr>
      <vt:lpstr>'x-227'!TABLE_SECTION_NUMBER_1</vt:lpstr>
      <vt:lpstr>'x-228'!TABLE_SECTION_NUMBER_1</vt:lpstr>
      <vt:lpstr>'x-229'!TABLE_SECTION_NUMBER_1</vt:lpstr>
      <vt:lpstr>'x-230'!TABLE_SECTION_NUMBER_1</vt:lpstr>
      <vt:lpstr>'x-231'!TABLE_SECTION_NUMBER_1</vt:lpstr>
      <vt:lpstr>'x-232'!TABLE_SECTION_NUMBER_1</vt:lpstr>
      <vt:lpstr>'x-301'!TABLE_SECTION_NUMBER_1</vt:lpstr>
      <vt:lpstr>'x-302'!TABLE_SECTION_NUMBER_1</vt:lpstr>
      <vt:lpstr>'x-303'!TABLE_SECTION_NUMBER_1</vt:lpstr>
      <vt:lpstr>'x-304'!TABLE_SECTION_NUMBER_1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'x-501'!TABLE_SECTION_NUMBER_1</vt:lpstr>
      <vt:lpstr>'x-502'!TABLE_SECTION_NUMBER_1</vt:lpstr>
      <vt:lpstr>'x-503'!TABLE_SECTION_NUMBER_1</vt:lpstr>
      <vt:lpstr>'x-504'!TABLE_SECTION_NUMBER_1</vt:lpstr>
      <vt:lpstr>'x-505'!TABLE_SECTION_NUMBER_1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'x-722'!TABLE_SECTION_NUMBER_1</vt:lpstr>
      <vt:lpstr>'x-723'!TABLE_SECTION_NUMBER_1</vt:lpstr>
      <vt:lpstr>'x-724'!TABLE_SECTION_NUMBER_1</vt:lpstr>
      <vt:lpstr>'x-725'!TABLE_SECTION_NUMBER_1</vt:lpstr>
      <vt:lpstr>'x-726'!TABLE_SECTION_NUMBER_1</vt:lpstr>
      <vt:lpstr>'x-727'!TABLE_SECTION_NUMBER_1</vt:lpstr>
      <vt:lpstr>'x-728'!TABLE_SECTION_NUMBER_1</vt:lpstr>
      <vt:lpstr>'x-803'!TABLE_SECTION_NUMBER_1</vt:lpstr>
      <vt:lpstr>'x-804'!TABLE_SECTION_NUMBER_1</vt:lpstr>
      <vt:lpstr>'x-805'!TABLE_SECTION_NUMBER_1</vt:lpstr>
      <vt:lpstr>'x-806'!TABLE_SECTION_NUMBER_1</vt:lpstr>
      <vt:lpstr>'x-808'!TABLE_SECTION_NUMBER_1</vt:lpstr>
      <vt:lpstr>'x-809'!TABLE_SECTION_NUMBER_1</vt:lpstr>
      <vt:lpstr>'x-101'!TABLE_SERIES_NUMBER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'x-216'!TABLE_SERIES_NUMBER</vt:lpstr>
      <vt:lpstr>'x-217'!TABLE_SERIES_NUMBER</vt:lpstr>
      <vt:lpstr>'x-218'!TABLE_SERIES_NUMBER</vt:lpstr>
      <vt:lpstr>'x-219'!TABLE_SERIES_NUMBER</vt:lpstr>
      <vt:lpstr>'x-220'!TABLE_SERIES_NUMBER</vt:lpstr>
      <vt:lpstr>'x-221'!TABLE_SERIES_NUMBER</vt:lpstr>
      <vt:lpstr>'x-222'!TABLE_SERIES_NUMBER</vt:lpstr>
      <vt:lpstr>'x-224'!TABLE_SERIES_NUMBER</vt:lpstr>
      <vt:lpstr>'x-225'!TABLE_SERIES_NUMBER</vt:lpstr>
      <vt:lpstr>'x-226'!TABLE_SERIES_NUMBER</vt:lpstr>
      <vt:lpstr>'x-227'!TABLE_SERIES_NUMBER</vt:lpstr>
      <vt:lpstr>'x-228'!TABLE_SERIES_NUMBER</vt:lpstr>
      <vt:lpstr>'x-229'!TABLE_SERIES_NUMBER</vt:lpstr>
      <vt:lpstr>'x-230'!TABLE_SERIES_NUMBER</vt:lpstr>
      <vt:lpstr>'x-231'!TABLE_SERIES_NUMBER</vt:lpstr>
      <vt:lpstr>'x-232'!TABLE_SERIES_NUMBER</vt:lpstr>
      <vt:lpstr>'x-301'!TABLE_SERIES_NUMBER</vt:lpstr>
      <vt:lpstr>'x-302'!TABLE_SERIES_NUMBER</vt:lpstr>
      <vt:lpstr>'x-303'!TABLE_SERIES_NUMBER</vt:lpstr>
      <vt:lpstr>'x-304'!TABLE_SERIES_NUMBER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'x-501'!TABLE_SERIES_NUMBER</vt:lpstr>
      <vt:lpstr>'x-502'!TABLE_SERIES_NUMBER</vt:lpstr>
      <vt:lpstr>'x-503'!TABLE_SERIES_NUMBER</vt:lpstr>
      <vt:lpstr>'x-504'!TABLE_SERIES_NUMBER</vt:lpstr>
      <vt:lpstr>'x-505'!TABLE_SERIES_NUMBER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'x-702'!TABLE_SERIES_NUMBER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'x-721'!TABLE_SERIES_NUMBER</vt:lpstr>
      <vt:lpstr>'x-722'!TABLE_SERIES_NUMBER</vt:lpstr>
      <vt:lpstr>'x-723'!TABLE_SERIES_NUMBER</vt:lpstr>
      <vt:lpstr>'x-724'!TABLE_SERIES_NUMBER</vt:lpstr>
      <vt:lpstr>'x-725'!TABLE_SERIES_NUMBER</vt:lpstr>
      <vt:lpstr>'x-726'!TABLE_SERIES_NUMBER</vt:lpstr>
      <vt:lpstr>'x-727'!TABLE_SERIES_NUMBER</vt:lpstr>
      <vt:lpstr>'x-728'!TABLE_SERIES_NUMBER</vt:lpstr>
      <vt:lpstr>'x-803'!TABLE_SERIES_NUMBER</vt:lpstr>
      <vt:lpstr>'x-804'!TABLE_SERIES_NUMBER</vt:lpstr>
      <vt:lpstr>'x-805'!TABLE_SERIES_NUMBER</vt:lpstr>
      <vt:lpstr>'x-806'!TABLE_SERIES_NUMBER</vt:lpstr>
      <vt:lpstr>'x-808'!TABLE_SERIES_NUMBER</vt:lpstr>
      <vt:lpstr>'x-809'!TABLE_SERIES_NUMBER</vt:lpstr>
      <vt:lpstr>TABLE_SERIES_NUMBER</vt:lpstr>
      <vt:lpstr>'x-101'!TABLE_SERIES_NUMBER_1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'x-218'!TABLE_SERIES_NUMBER_1</vt:lpstr>
      <vt:lpstr>'x-219'!TABLE_SERIES_NUMBER_1</vt:lpstr>
      <vt:lpstr>'x-220'!TABLE_SERIES_NUMBER_1</vt:lpstr>
      <vt:lpstr>'x-221'!TABLE_SERIES_NUMBER_1</vt:lpstr>
      <vt:lpstr>'x-222'!TABLE_SERIES_NUMBER_1</vt:lpstr>
      <vt:lpstr>'x-224'!TABLE_SERIES_NUMBER_1</vt:lpstr>
      <vt:lpstr>'x-225'!TABLE_SERIES_NUMBER_1</vt:lpstr>
      <vt:lpstr>'x-226'!TABLE_SERIES_NUMBER_1</vt:lpstr>
      <vt:lpstr>'x-227'!TABLE_SERIES_NUMBER_1</vt:lpstr>
      <vt:lpstr>'x-228'!TABLE_SERIES_NUMBER_1</vt:lpstr>
      <vt:lpstr>'x-229'!TABLE_SERIES_NUMBER_1</vt:lpstr>
      <vt:lpstr>'x-230'!TABLE_SERIES_NUMBER_1</vt:lpstr>
      <vt:lpstr>'x-231'!TABLE_SERIES_NUMBER_1</vt:lpstr>
      <vt:lpstr>'x-232'!TABLE_SERIES_NUMBER_1</vt:lpstr>
      <vt:lpstr>'x-301'!TABLE_SERIES_NUMBER_1</vt:lpstr>
      <vt:lpstr>'x-302'!TABLE_SERIES_NUMBER_1</vt:lpstr>
      <vt:lpstr>'x-303'!TABLE_SERIES_NUMBER_1</vt:lpstr>
      <vt:lpstr>'x-304'!TABLE_SERIES_NUMBER_1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'x-501'!TABLE_SERIES_NUMBER_1</vt:lpstr>
      <vt:lpstr>'x-502'!TABLE_SERIES_NUMBER_1</vt:lpstr>
      <vt:lpstr>'x-503'!TABLE_SERIES_NUMBER_1</vt:lpstr>
      <vt:lpstr>'x-504'!TABLE_SERIES_NUMBER_1</vt:lpstr>
      <vt:lpstr>'x-505'!TABLE_SERIES_NUMBER_1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'x-722'!TABLE_SERIES_NUMBER_1</vt:lpstr>
      <vt:lpstr>'x-723'!TABLE_SERIES_NUMBER_1</vt:lpstr>
      <vt:lpstr>'x-724'!TABLE_SERIES_NUMBER_1</vt:lpstr>
      <vt:lpstr>'x-725'!TABLE_SERIES_NUMBER_1</vt:lpstr>
      <vt:lpstr>'x-726'!TABLE_SERIES_NUMBER_1</vt:lpstr>
      <vt:lpstr>'x-727'!TABLE_SERIES_NUMBER_1</vt:lpstr>
      <vt:lpstr>'x-728'!TABLE_SERIES_NUMBER_1</vt:lpstr>
      <vt:lpstr>'x-803'!TABLE_SERIES_NUMBER_1</vt:lpstr>
      <vt:lpstr>'x-804'!TABLE_SERIES_NUMBER_1</vt:lpstr>
      <vt:lpstr>'x-805'!TABLE_SERIES_NUMBER_1</vt:lpstr>
      <vt:lpstr>'x-806'!TABLE_SERIES_NUMBER_1</vt:lpstr>
      <vt:lpstr>'x-808'!TABLE_SERIES_NUMBER_1</vt:lpstr>
      <vt:lpstr>'x-809'!TABLE_SERIES_NUMBER_1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da446bdc-7941-40f2-aa18-3c5f404c0fea</vt:lpwstr>
  </property>
  <property fmtid="{D5CDD505-2E9C-101B-9397-08002B2CF9AE}" pid="6" name="HMT_DocumentType">
    <vt:i4>1</vt:i4>
  </property>
</Properties>
</file>