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5-02\"/>
    </mc:Choice>
  </mc:AlternateContent>
  <xr:revisionPtr revIDLastSave="0" documentId="13_ncr:1_{1D1D76A8-32B0-4E81-AC0F-4BEEDDC3FEA9}" xr6:coauthVersionLast="47" xr6:coauthVersionMax="47" xr10:uidLastSave="{00000000-0000-0000-0000-000000000000}"/>
  <bookViews>
    <workbookView xWindow="-6615" yWindow="-21720" windowWidth="38640" windowHeight="21240" tabRatio="834" firstSheet="5"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43" r:id="rId8"/>
    <sheet name="x-101" sheetId="234"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36" r:id="rId33"/>
    <sheet name="x-231" sheetId="156" r:id="rId34"/>
    <sheet name="x-232" sheetId="157" r:id="rId35"/>
    <sheet name="x-233" sheetId="158" r:id="rId36"/>
    <sheet name="x-234" sheetId="159" r:id="rId37"/>
    <sheet name="x-235" sheetId="160" r:id="rId38"/>
    <sheet name="x-236" sheetId="161" r:id="rId39"/>
    <sheet name="x-237" sheetId="162" r:id="rId40"/>
    <sheet name="x-238" sheetId="163" r:id="rId41"/>
    <sheet name="x-239" sheetId="164" r:id="rId42"/>
    <sheet name="x-240" sheetId="165" r:id="rId43"/>
    <sheet name="x-301" sheetId="130" r:id="rId44"/>
    <sheet name="x-302" sheetId="131" r:id="rId45"/>
    <sheet name="x-303" sheetId="134" r:id="rId46"/>
    <sheet name="x-304" sheetId="135" r:id="rId47"/>
    <sheet name="x-305" sheetId="166" r:id="rId48"/>
    <sheet name="x-306" sheetId="167" r:id="rId49"/>
    <sheet name="x-307" sheetId="168" r:id="rId50"/>
    <sheet name="x-308" sheetId="169" r:id="rId51"/>
    <sheet name="x-309" sheetId="170" r:id="rId52"/>
    <sheet name="x-310" sheetId="171" r:id="rId53"/>
    <sheet name="x-311" sheetId="172" r:id="rId54"/>
    <sheet name="x-312" sheetId="173" r:id="rId55"/>
    <sheet name="x-313" sheetId="174" r:id="rId56"/>
    <sheet name="x-314" sheetId="175" r:id="rId57"/>
    <sheet name="x-315" sheetId="176" r:id="rId58"/>
    <sheet name="x-316" sheetId="177" r:id="rId59"/>
    <sheet name="x-317" sheetId="178" r:id="rId60"/>
    <sheet name="x-318" sheetId="179" r:id="rId61"/>
    <sheet name="x-319" sheetId="180" r:id="rId62"/>
    <sheet name="x-320" sheetId="181" r:id="rId63"/>
    <sheet name="x-321" sheetId="182" r:id="rId64"/>
    <sheet name="x-322" sheetId="183" r:id="rId65"/>
    <sheet name="x-323" sheetId="184" r:id="rId66"/>
    <sheet name="x-324" sheetId="185" r:id="rId67"/>
    <sheet name="x-401" sheetId="140" r:id="rId68"/>
    <sheet name="x-402" sheetId="141" r:id="rId69"/>
    <sheet name="x-403" sheetId="142" r:id="rId70"/>
    <sheet name="x-404" sheetId="143" r:id="rId71"/>
    <sheet name="x-405" sheetId="144" r:id="rId72"/>
    <sheet name="x-406" sheetId="145" r:id="rId73"/>
    <sheet name="x-407" sheetId="146" r:id="rId74"/>
    <sheet name="x-408" sheetId="147" r:id="rId75"/>
    <sheet name="x-409" sheetId="148" r:id="rId76"/>
    <sheet name="x-410" sheetId="149" r:id="rId77"/>
    <sheet name="x-411" sheetId="150" r:id="rId78"/>
    <sheet name="x-412" sheetId="151" r:id="rId79"/>
    <sheet name="x-413" sheetId="235" r:id="rId80"/>
    <sheet name="x-414" sheetId="236" r:id="rId81"/>
    <sheet name="x-415" sheetId="244" r:id="rId82"/>
    <sheet name="x-416" sheetId="245" r:id="rId83"/>
    <sheet name="x-501" sheetId="186" r:id="rId84"/>
    <sheet name="x-502" sheetId="187" r:id="rId85"/>
    <sheet name="x-503" sheetId="188" r:id="rId86"/>
    <sheet name="x-504" sheetId="189" r:id="rId87"/>
    <sheet name="x-505" sheetId="190" r:id="rId88"/>
    <sheet name="x-601" sheetId="193" r:id="rId89"/>
    <sheet name="x-602" sheetId="194" r:id="rId90"/>
    <sheet name="x-603" sheetId="195" r:id="rId91"/>
    <sheet name="x-604" sheetId="196" r:id="rId92"/>
    <sheet name="x-605" sheetId="197" r:id="rId93"/>
    <sheet name="x-606" sheetId="198" r:id="rId94"/>
    <sheet name="x-607" sheetId="199" r:id="rId95"/>
    <sheet name="x-608" sheetId="200" r:id="rId96"/>
    <sheet name="x-609" sheetId="201" r:id="rId97"/>
    <sheet name="x-610" sheetId="202" r:id="rId98"/>
    <sheet name="x-611" sheetId="203" r:id="rId99"/>
    <sheet name="x-702" sheetId="207" r:id="rId100"/>
    <sheet name="x-703" sheetId="208" r:id="rId101"/>
    <sheet name="x-704" sheetId="209" r:id="rId102"/>
    <sheet name="x-705" sheetId="210" r:id="rId103"/>
    <sheet name="x-706" sheetId="211" r:id="rId104"/>
    <sheet name="x-707" sheetId="212" r:id="rId105"/>
    <sheet name="x-708" sheetId="213" r:id="rId106"/>
    <sheet name="x-709" sheetId="214" r:id="rId107"/>
    <sheet name="x-710" sheetId="215" r:id="rId108"/>
    <sheet name="x-711" sheetId="216" r:id="rId109"/>
    <sheet name="x-712" sheetId="217" r:id="rId110"/>
    <sheet name="x-713" sheetId="218" r:id="rId111"/>
    <sheet name="x-714" sheetId="219" r:id="rId112"/>
    <sheet name="x-715" sheetId="220" r:id="rId113"/>
    <sheet name="x-716" sheetId="221" r:id="rId114"/>
    <sheet name="x-717" sheetId="222" r:id="rId115"/>
    <sheet name="x-718" sheetId="223" r:id="rId116"/>
    <sheet name="x-719" sheetId="224" r:id="rId117"/>
    <sheet name="x-720" sheetId="225" r:id="rId118"/>
    <sheet name="x-721" sheetId="226" r:id="rId119"/>
    <sheet name="x-722" sheetId="227" r:id="rId120"/>
    <sheet name="x-723" sheetId="228" r:id="rId121"/>
    <sheet name="x-724" sheetId="237" r:id="rId122"/>
    <sheet name="x-725" sheetId="238" r:id="rId123"/>
    <sheet name="x-726" sheetId="239" r:id="rId124"/>
    <sheet name="x-727" sheetId="240" r:id="rId125"/>
    <sheet name="x-728" sheetId="233" r:id="rId126"/>
    <sheet name="x-729" sheetId="241" r:id="rId127"/>
    <sheet name="x-730" sheetId="246" r:id="rId128"/>
    <sheet name="x-801" sheetId="191" r:id="rId129"/>
    <sheet name="x-802" sheetId="192" r:id="rId130"/>
    <sheet name="x-803" sheetId="204" r:id="rId131"/>
    <sheet name="x-804" sheetId="205" r:id="rId132"/>
    <sheet name="x-805" sheetId="242" r:id="rId133"/>
  </sheets>
  <externalReferences>
    <externalReference r:id="rId134"/>
    <externalReference r:id="rId135"/>
    <externalReference r:id="rId136"/>
  </externalReferences>
  <definedNames>
    <definedName name="_xlnm._FilterDatabase" localSheetId="7" hidden="1">Assumptions!#REF!</definedName>
    <definedName name="_xlnm._FilterDatabase" localSheetId="5" hidden="1">'Factor List'!$A$7:$R$133</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List'!$B$7:$R$7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List'!$P$7</definedName>
    <definedName name="FACTOR_LIST_TABLE_ID" localSheetId="7">Assumptions!#REF!</definedName>
    <definedName name="FACTOR_LIST_TABLE_ID">'Factor List'!#REF!</definedName>
    <definedName name="FACTOR_LIST_TIMESTAMP" localSheetId="7">Assumptions!#REF!</definedName>
    <definedName name="FACTOR_LIST_TIMESTAMP">'Factor List'!$R$7</definedName>
    <definedName name="FACTOR_LIST_USER_ID" localSheetId="7">Assumptions!#REF!</definedName>
    <definedName name="FACTOR_LIST_USER_ID">'Factor List'!$Q$7</definedName>
    <definedName name="factor_table" localSheetId="7">#REF!</definedName>
    <definedName name="factor_table">#REF!</definedName>
    <definedName name="i_e">[1]Assumptions!$G$14</definedName>
    <definedName name="ImprovementsList">AnnGenHiddenLists!$C$4:$C$36</definedName>
    <definedName name="new_factor_list_client">'[2]Factor List'!#REF!</definedName>
    <definedName name="_xlnm.Print_Area" localSheetId="3">'Summary - TPS_EW'!$A$1:$G$224</definedName>
    <definedName name="_xlnm.Print_Area" localSheetId="8">'x-101'!$A$26:$N$48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'x-239'!$A$26:$M$48</definedName>
    <definedName name="_xlnm.Print_Area" localSheetId="42">'x-240'!$A$26:$M$48</definedName>
    <definedName name="_xlnm.Print_Area" localSheetId="43">'x-301'!$A$26:$N$48</definedName>
    <definedName name="_xlnm.Print_Area" localSheetId="44">'x-302'!$A$26:$N$48</definedName>
    <definedName name="_xlnm.Print_Area" localSheetId="45">'x-303'!$A$26:$N$48</definedName>
    <definedName name="_xlnm.Print_Area" localSheetId="46">'x-304'!$A$26:$N$48</definedName>
    <definedName name="_xlnm.Print_Area" localSheetId="47">'x-305'!$A$26:$N$48</definedName>
    <definedName name="_xlnm.Print_Area" localSheetId="48">'x-306'!$A$26:$N$48</definedName>
    <definedName name="_xlnm.Print_Area" localSheetId="49">'x-307'!$A$26:$N$48</definedName>
    <definedName name="_xlnm.Print_Area" localSheetId="50">'x-308'!$A$26:$N$48</definedName>
    <definedName name="_xlnm.Print_Area" localSheetId="51">'x-309'!$A$26:$N$48</definedName>
    <definedName name="_xlnm.Print_Area" localSheetId="52">'x-310'!$A$26:$N$48</definedName>
    <definedName name="_xlnm.Print_Area" localSheetId="53">'x-311'!$A$26:$N$48</definedName>
    <definedName name="_xlnm.Print_Area" localSheetId="54">'x-312'!$A$26:$N$48</definedName>
    <definedName name="_xlnm.Print_Area" localSheetId="55">'x-313'!$A$26:$N$48</definedName>
    <definedName name="_xlnm.Print_Area" localSheetId="56">'x-314'!$A$26:$N$48</definedName>
    <definedName name="_xlnm.Print_Area" localSheetId="57">'x-315'!$A$26:$N$48</definedName>
    <definedName name="_xlnm.Print_Area" localSheetId="58">'x-316'!$A$26:$N$48</definedName>
    <definedName name="_xlnm.Print_Area" localSheetId="59">'x-317'!$A$26:$N$48</definedName>
    <definedName name="_xlnm.Print_Area" localSheetId="60">'x-318'!$A$26:$N$48</definedName>
    <definedName name="_xlnm.Print_Area" localSheetId="61">'x-319'!$A$26:$N$48</definedName>
    <definedName name="_xlnm.Print_Area" localSheetId="62">'x-320'!$A$26:$N$48</definedName>
    <definedName name="_xlnm.Print_Area" localSheetId="63">'x-321'!$A$26:$N$48</definedName>
    <definedName name="_xlnm.Print_Area" localSheetId="64">'x-322'!$A$26:$N$48</definedName>
    <definedName name="_xlnm.Print_Area" localSheetId="65">'x-323'!$A$26:$N$48</definedName>
    <definedName name="_xlnm.Print_Area" localSheetId="66">'x-324'!$A$26:$N$48</definedName>
    <definedName name="_xlnm.Print_Area" localSheetId="67">'x-401'!$A$26:$N$48</definedName>
    <definedName name="_xlnm.Print_Area" localSheetId="68">'x-402'!$A$26:$N$48</definedName>
    <definedName name="_xlnm.Print_Area" localSheetId="69">'x-403'!$A$26:$N$48</definedName>
    <definedName name="_xlnm.Print_Area" localSheetId="70">'x-404'!$A$26:$N$48</definedName>
    <definedName name="_xlnm.Print_Area" localSheetId="71">'x-405'!$A$26:$N$48</definedName>
    <definedName name="_xlnm.Print_Area" localSheetId="72">'x-406'!$A$26:$N$48</definedName>
    <definedName name="_xlnm.Print_Area" localSheetId="73">'x-407'!$A$26:$N$48</definedName>
    <definedName name="_xlnm.Print_Area" localSheetId="74">'x-408'!$A$26:$N$48</definedName>
    <definedName name="_xlnm.Print_Area" localSheetId="75">'x-409'!$A$26:$N$48</definedName>
    <definedName name="_xlnm.Print_Area" localSheetId="76">'x-410'!$A$26:$N$48</definedName>
    <definedName name="_xlnm.Print_Area" localSheetId="77">'x-411'!$A$26:$N$48</definedName>
    <definedName name="_xlnm.Print_Area" localSheetId="78">'x-412'!$A$26:$N$48</definedName>
    <definedName name="_xlnm.Print_Area" localSheetId="79">'x-413'!$A$26:$N$48</definedName>
    <definedName name="_xlnm.Print_Area" localSheetId="80">'x-414'!$A$26:$N$48</definedName>
    <definedName name="_xlnm.Print_Area" localSheetId="81">'x-415'!$A$26:$L$48</definedName>
    <definedName name="_xlnm.Print_Area" localSheetId="82">'x-416'!$A$26:$L$47</definedName>
    <definedName name="_xlnm.Print_Area" localSheetId="83">'x-501'!$A$26:$N$48</definedName>
    <definedName name="_xlnm.Print_Area" localSheetId="84">'x-502'!$A$26:$N$48</definedName>
    <definedName name="_xlnm.Print_Area" localSheetId="85">'x-503'!$A$26:$N$48</definedName>
    <definedName name="_xlnm.Print_Area" localSheetId="86">'x-504'!$A$26:$N$48</definedName>
    <definedName name="_xlnm.Print_Area" localSheetId="87">'x-505'!$A$26:$N$48</definedName>
    <definedName name="_xlnm.Print_Area" localSheetId="88">'x-601'!$A$26:$N$48</definedName>
    <definedName name="_xlnm.Print_Area" localSheetId="89">'x-602'!$A$26:$N$48</definedName>
    <definedName name="_xlnm.Print_Area" localSheetId="90">'x-603'!$A$26:$N$48</definedName>
    <definedName name="_xlnm.Print_Area" localSheetId="91">'x-604'!$A$26:$N$48</definedName>
    <definedName name="_xlnm.Print_Area" localSheetId="92">'x-605'!$A$26:$N$48</definedName>
    <definedName name="_xlnm.Print_Area" localSheetId="93">'x-606'!$A$26:$N$48</definedName>
    <definedName name="_xlnm.Print_Area" localSheetId="94">'x-607'!$A$26:$N$48</definedName>
    <definedName name="_xlnm.Print_Area" localSheetId="95">'x-608'!$A$26:$N$48</definedName>
    <definedName name="_xlnm.Print_Area" localSheetId="96">'x-609'!$A$26:$N$48</definedName>
    <definedName name="_xlnm.Print_Area" localSheetId="97">'x-610'!$A$26:$L$48</definedName>
    <definedName name="_xlnm.Print_Area" localSheetId="98">'x-611'!$A$26:$L$48</definedName>
    <definedName name="_xlnm.Print_Area" localSheetId="99">'x-702'!$A$26:$N$48</definedName>
    <definedName name="_xlnm.Print_Area" localSheetId="100">'x-703'!$A$26:$N$48</definedName>
    <definedName name="_xlnm.Print_Area" localSheetId="101">'x-704'!$A$26:$N$48</definedName>
    <definedName name="_xlnm.Print_Area" localSheetId="102">'x-705'!$A$26:$N$48</definedName>
    <definedName name="_xlnm.Print_Area" localSheetId="103">'x-706'!$A$26:$N$48</definedName>
    <definedName name="_xlnm.Print_Area" localSheetId="104">'x-707'!$A$26:$N$48</definedName>
    <definedName name="_xlnm.Print_Area" localSheetId="105">'x-708'!$A$26:$N$48</definedName>
    <definedName name="_xlnm.Print_Area" localSheetId="106">'x-709'!$A$26:$N$48</definedName>
    <definedName name="_xlnm.Print_Area" localSheetId="107">'x-710'!$A$26:$N$48</definedName>
    <definedName name="_xlnm.Print_Area" localSheetId="108">'x-711'!$A$26:$N$48</definedName>
    <definedName name="_xlnm.Print_Area" localSheetId="109">'x-712'!$A$26:$N$48</definedName>
    <definedName name="_xlnm.Print_Area" localSheetId="110">'x-713'!$A$26:$N$48</definedName>
    <definedName name="_xlnm.Print_Area" localSheetId="111">'x-714'!$A$26:$N$48</definedName>
    <definedName name="_xlnm.Print_Area" localSheetId="112">'x-715'!$A$26:$N$48</definedName>
    <definedName name="_xlnm.Print_Area" localSheetId="113">'x-716'!$A$26:$N$48</definedName>
    <definedName name="_xlnm.Print_Area" localSheetId="114">'x-717'!$A$26:$N$48</definedName>
    <definedName name="_xlnm.Print_Area" localSheetId="115">'x-718'!$A$26:$N$48</definedName>
    <definedName name="_xlnm.Print_Area" localSheetId="116">'x-719'!$A$26:$N$48</definedName>
    <definedName name="_xlnm.Print_Area" localSheetId="117">'x-720'!$A$26:$N$48</definedName>
    <definedName name="_xlnm.Print_Area" localSheetId="118">'x-721'!$A$26:$N$48</definedName>
    <definedName name="_xlnm.Print_Area" localSheetId="119">'x-722'!$A$26:$N$48</definedName>
    <definedName name="_xlnm.Print_Area" localSheetId="120">'x-723'!$A$26:$N$48</definedName>
    <definedName name="_xlnm.Print_Area" localSheetId="121">'x-724'!$A$26:$N$48</definedName>
    <definedName name="_xlnm.Print_Area" localSheetId="122">'x-725'!$A$26:$N$48</definedName>
    <definedName name="_xlnm.Print_Area" localSheetId="123">'x-726'!$A$26:$N$48</definedName>
    <definedName name="_xlnm.Print_Area" localSheetId="124">'x-727'!$A$30:$N$52</definedName>
    <definedName name="_xlnm.Print_Area" localSheetId="125">'x-728'!$A$26:$N$46</definedName>
    <definedName name="_xlnm.Print_Area" localSheetId="128">'x-801'!$A$26:$N$48</definedName>
    <definedName name="_xlnm.Print_Area" localSheetId="129">'x-802'!$A$26:$N$48</definedName>
    <definedName name="_xlnm.Print_Area" localSheetId="130">'x-803'!$A$26:$N$48</definedName>
    <definedName name="_xlnm.Print_Area" localSheetId="131">'x-804'!$A$26:$N$224</definedName>
    <definedName name="_xlnm.Print_Area" localSheetId="6">'x-Series Number'!$A$25:$N$47</definedName>
    <definedName name="TABLE_AGE_DEF" localSheetId="8">'x-101'!$B$12</definedName>
    <definedName name="TABLE_AGE_DEF" localSheetId="9">'x-202'!$B$12</definedName>
    <definedName name="TABLE_AGE_DEF" localSheetId="10">'x-203'!$B$12</definedName>
    <definedName name="TABLE_AGE_DEF" localSheetId="11">'x-204'!$B$12</definedName>
    <definedName name="TABLE_AGE_DEF" localSheetId="12">'x-205'!$B$12</definedName>
    <definedName name="TABLE_AGE_DEF" localSheetId="13">'x-206'!$B$12</definedName>
    <definedName name="TABLE_AGE_DEF" localSheetId="14">'x-207'!$B$12</definedName>
    <definedName name="TABLE_AGE_DEF" localSheetId="15">'x-208'!$B$12</definedName>
    <definedName name="TABLE_AGE_DEF" localSheetId="16">'x-209'!$B$12</definedName>
    <definedName name="TABLE_AGE_DEF" localSheetId="17">'x-210'!$B$12</definedName>
    <definedName name="TABLE_AGE_DEF" localSheetId="18">'x-211'!$B$12</definedName>
    <definedName name="TABLE_AGE_DEF" localSheetId="19">'x-212'!$B$12</definedName>
    <definedName name="TABLE_AGE_DEF" localSheetId="20">'x-213'!$B$12</definedName>
    <definedName name="TABLE_AGE_DEF" localSheetId="21">'x-214'!$B$12</definedName>
    <definedName name="TABLE_AGE_DEF" localSheetId="22">'x-215'!$B$12</definedName>
    <definedName name="TABLE_AGE_DEF" localSheetId="23">'x-216'!$B$12</definedName>
    <definedName name="TABLE_AGE_DEF" localSheetId="24">'x-217'!$B$12</definedName>
    <definedName name="TABLE_AGE_DEF" localSheetId="25">'x-218'!$B$12</definedName>
    <definedName name="TABLE_AGE_DEF" localSheetId="26">'x-219'!$B$12</definedName>
    <definedName name="TABLE_AGE_DEF" localSheetId="27">'x-220'!$B$12</definedName>
    <definedName name="TABLE_AGE_DEF" localSheetId="28">'x-221'!$B$12</definedName>
    <definedName name="TABLE_AGE_DEF" localSheetId="29">'x-222'!$B$12</definedName>
    <definedName name="TABLE_AGE_DEF" localSheetId="30">'x-224'!$B$12</definedName>
    <definedName name="TABLE_AGE_DEF" localSheetId="31">'x-225'!$B$12</definedName>
    <definedName name="TABLE_AGE_DEF" localSheetId="32">'x-226'!$B$12</definedName>
    <definedName name="TABLE_AGE_DEF" localSheetId="33">'x-231'!$B$12</definedName>
    <definedName name="TABLE_AGE_DEF" localSheetId="34">'x-232'!$B$12</definedName>
    <definedName name="TABLE_AGE_DEF" localSheetId="35">'x-233'!$B$12</definedName>
    <definedName name="TABLE_AGE_DEF" localSheetId="36">'x-234'!$B$12</definedName>
    <definedName name="TABLE_AGE_DEF" localSheetId="37">'x-235'!$B$12</definedName>
    <definedName name="TABLE_AGE_DEF" localSheetId="38">'x-236'!$B$12</definedName>
    <definedName name="TABLE_AGE_DEF" localSheetId="39">'x-237'!$B$12</definedName>
    <definedName name="TABLE_AGE_DEF" localSheetId="40">'x-238'!$B$12</definedName>
    <definedName name="TABLE_AGE_DEF" localSheetId="41">'x-239'!$B$12</definedName>
    <definedName name="TABLE_AGE_DEF" localSheetId="42">'x-240'!$B$12</definedName>
    <definedName name="TABLE_AGE_DEF" localSheetId="43">'x-301'!$B$12</definedName>
    <definedName name="TABLE_AGE_DEF" localSheetId="44">'x-302'!$B$12</definedName>
    <definedName name="TABLE_AGE_DEF" localSheetId="45">'x-303'!$B$12</definedName>
    <definedName name="TABLE_AGE_DEF" localSheetId="46">'x-304'!$B$12</definedName>
    <definedName name="TABLE_AGE_DEF" localSheetId="47">'x-305'!$B$12</definedName>
    <definedName name="TABLE_AGE_DEF" localSheetId="48">'x-306'!$B$12</definedName>
    <definedName name="TABLE_AGE_DEF" localSheetId="49">'x-307'!$B$12</definedName>
    <definedName name="TABLE_AGE_DEF" localSheetId="50">'x-308'!$B$12</definedName>
    <definedName name="TABLE_AGE_DEF" localSheetId="51">'x-309'!$B$12</definedName>
    <definedName name="TABLE_AGE_DEF" localSheetId="52">'x-310'!$B$12</definedName>
    <definedName name="TABLE_AGE_DEF" localSheetId="53">'x-311'!$B$12</definedName>
    <definedName name="TABLE_AGE_DEF" localSheetId="54">'x-312'!$B$12</definedName>
    <definedName name="TABLE_AGE_DEF" localSheetId="55">'x-313'!$B$12</definedName>
    <definedName name="TABLE_AGE_DEF" localSheetId="56">'x-314'!$B$12</definedName>
    <definedName name="TABLE_AGE_DEF" localSheetId="57">'x-315'!$B$12</definedName>
    <definedName name="TABLE_AGE_DEF" localSheetId="58">'x-316'!$B$12</definedName>
    <definedName name="TABLE_AGE_DEF" localSheetId="59">'x-317'!$B$12</definedName>
    <definedName name="TABLE_AGE_DEF" localSheetId="60">'x-318'!$B$12</definedName>
    <definedName name="TABLE_AGE_DEF" localSheetId="61">'x-319'!$B$12</definedName>
    <definedName name="TABLE_AGE_DEF" localSheetId="62">'x-320'!$B$12</definedName>
    <definedName name="TABLE_AGE_DEF" localSheetId="63">'x-321'!$B$12</definedName>
    <definedName name="TABLE_AGE_DEF" localSheetId="64">'x-322'!$B$12</definedName>
    <definedName name="TABLE_AGE_DEF" localSheetId="65">'x-323'!$B$12</definedName>
    <definedName name="TABLE_AGE_DEF" localSheetId="66">'x-324'!$B$12</definedName>
    <definedName name="TABLE_AGE_DEF" localSheetId="67">'x-401'!$B$12</definedName>
    <definedName name="TABLE_AGE_DEF" localSheetId="68">'x-402'!$B$12</definedName>
    <definedName name="TABLE_AGE_DEF" localSheetId="69">'x-403'!$B$12</definedName>
    <definedName name="TABLE_AGE_DEF" localSheetId="70">'x-404'!$B$12</definedName>
    <definedName name="TABLE_AGE_DEF" localSheetId="71">'x-405'!$B$12</definedName>
    <definedName name="TABLE_AGE_DEF" localSheetId="72">'x-406'!$B$12</definedName>
    <definedName name="TABLE_AGE_DEF" localSheetId="73">'x-407'!$B$12</definedName>
    <definedName name="TABLE_AGE_DEF" localSheetId="74">'x-408'!$B$12</definedName>
    <definedName name="TABLE_AGE_DEF" localSheetId="75">'x-409'!$B$12</definedName>
    <definedName name="TABLE_AGE_DEF" localSheetId="76">'x-410'!$B$12</definedName>
    <definedName name="TABLE_AGE_DEF" localSheetId="77">'x-411'!$B$12</definedName>
    <definedName name="TABLE_AGE_DEF" localSheetId="78">'x-412'!$B$12</definedName>
    <definedName name="TABLE_AGE_DEF" localSheetId="79">'x-413'!$B$12</definedName>
    <definedName name="TABLE_AGE_DEF" localSheetId="80">'x-414'!$B$12</definedName>
    <definedName name="TABLE_AGE_DEF" localSheetId="81">'x-415'!$B$12</definedName>
    <definedName name="TABLE_AGE_DEF" localSheetId="82">'x-416'!$B$12</definedName>
    <definedName name="TABLE_AGE_DEF" localSheetId="83">'x-501'!$B$12</definedName>
    <definedName name="TABLE_AGE_DEF" localSheetId="84">'x-502'!$B$12</definedName>
    <definedName name="TABLE_AGE_DEF" localSheetId="85">'x-503'!$B$12</definedName>
    <definedName name="TABLE_AGE_DEF" localSheetId="86">'x-504'!$B$12</definedName>
    <definedName name="TABLE_AGE_DEF" localSheetId="87">'x-505'!$B$12</definedName>
    <definedName name="TABLE_AGE_DEF" localSheetId="88">'x-601'!$B$12</definedName>
    <definedName name="TABLE_AGE_DEF" localSheetId="89">'x-602'!$B$12</definedName>
    <definedName name="TABLE_AGE_DEF" localSheetId="90">'x-603'!$B$12</definedName>
    <definedName name="TABLE_AGE_DEF" localSheetId="91">'x-604'!$B$12</definedName>
    <definedName name="TABLE_AGE_DEF" localSheetId="92">'x-605'!$B$12</definedName>
    <definedName name="TABLE_AGE_DEF" localSheetId="93">'x-606'!$B$12</definedName>
    <definedName name="TABLE_AGE_DEF" localSheetId="94">'x-607'!$B$12</definedName>
    <definedName name="TABLE_AGE_DEF" localSheetId="95">'x-608'!$B$12</definedName>
    <definedName name="TABLE_AGE_DEF" localSheetId="96">'x-609'!$B$12</definedName>
    <definedName name="TABLE_AGE_DEF" localSheetId="97">'x-610'!$B$12</definedName>
    <definedName name="TABLE_AGE_DEF" localSheetId="98">'x-611'!$B$12</definedName>
    <definedName name="TABLE_AGE_DEF" localSheetId="99">'x-702'!$B$12</definedName>
    <definedName name="TABLE_AGE_DEF" localSheetId="100">'x-703'!$B$12</definedName>
    <definedName name="TABLE_AGE_DEF" localSheetId="101">'x-704'!$B$12</definedName>
    <definedName name="TABLE_AGE_DEF" localSheetId="102">'x-705'!$B$12</definedName>
    <definedName name="TABLE_AGE_DEF" localSheetId="103">'x-706'!$B$12</definedName>
    <definedName name="TABLE_AGE_DEF" localSheetId="104">'x-707'!$B$12</definedName>
    <definedName name="TABLE_AGE_DEF" localSheetId="105">'x-708'!$B$12</definedName>
    <definedName name="TABLE_AGE_DEF" localSheetId="106">'x-709'!$B$12</definedName>
    <definedName name="TABLE_AGE_DEF" localSheetId="107">'x-710'!$B$12</definedName>
    <definedName name="TABLE_AGE_DEF" localSheetId="108">'x-711'!$B$12</definedName>
    <definedName name="TABLE_AGE_DEF" localSheetId="109">'x-712'!$B$12</definedName>
    <definedName name="TABLE_AGE_DEF" localSheetId="110">'x-713'!$B$12</definedName>
    <definedName name="TABLE_AGE_DEF" localSheetId="111">'x-714'!$B$12</definedName>
    <definedName name="TABLE_AGE_DEF" localSheetId="112">'x-715'!$B$12</definedName>
    <definedName name="TABLE_AGE_DEF" localSheetId="113">'x-716'!$B$12</definedName>
    <definedName name="TABLE_AGE_DEF" localSheetId="114">'x-717'!$B$12</definedName>
    <definedName name="TABLE_AGE_DEF" localSheetId="115">'x-718'!$B$12</definedName>
    <definedName name="TABLE_AGE_DEF" localSheetId="116">'x-719'!$B$12</definedName>
    <definedName name="TABLE_AGE_DEF" localSheetId="117">'x-720'!$B$12</definedName>
    <definedName name="TABLE_AGE_DEF" localSheetId="118">'x-721'!$B$12</definedName>
    <definedName name="TABLE_AGE_DEF" localSheetId="119">'x-722'!$B$12</definedName>
    <definedName name="TABLE_AGE_DEF" localSheetId="120">'x-723'!$B$12</definedName>
    <definedName name="TABLE_AGE_DEF" localSheetId="121">'x-724'!$B$12</definedName>
    <definedName name="TABLE_AGE_DEF" localSheetId="122">'x-725'!$B$12</definedName>
    <definedName name="TABLE_AGE_DEF" localSheetId="123">'x-726'!$B$12</definedName>
    <definedName name="TABLE_AGE_DEF" localSheetId="124">'x-727'!$B$12</definedName>
    <definedName name="TABLE_AGE_DEF" localSheetId="125">'x-728'!$B$12</definedName>
    <definedName name="TABLE_AGE_DEF" localSheetId="128">'x-801'!$B$12</definedName>
    <definedName name="TABLE_AGE_DEF" localSheetId="129">'x-802'!$B$12</definedName>
    <definedName name="TABLE_AGE_DEF" localSheetId="130">'x-803'!$B$12</definedName>
    <definedName name="TABLE_AGE_DEF" localSheetId="131">'x-804'!$B$12</definedName>
    <definedName name="TABLE_AGE_DEF">'x-Series Number'!$B$12</definedName>
    <definedName name="TABLE_AGE_DEF_1" localSheetId="8">'x-101'!$B$12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'x-239'!$B$12</definedName>
    <definedName name="TABLE_AGE_DEF_1" localSheetId="42">'x-240'!$B$12</definedName>
    <definedName name="TABLE_AGE_DEF_1" localSheetId="43">'x-301'!$B$12</definedName>
    <definedName name="TABLE_AGE_DEF_1" localSheetId="44">'x-302'!$B$12</definedName>
    <definedName name="TABLE_AGE_DEF_1" localSheetId="45">'x-303'!$B$12</definedName>
    <definedName name="TABLE_AGE_DEF_1" localSheetId="46">'x-304'!$B$12</definedName>
    <definedName name="TABLE_AGE_DEF_1" localSheetId="47">'x-305'!$B$12</definedName>
    <definedName name="TABLE_AGE_DEF_1" localSheetId="48">'x-306'!$B$12</definedName>
    <definedName name="TABLE_AGE_DEF_1" localSheetId="49">'x-307'!$B$12</definedName>
    <definedName name="TABLE_AGE_DEF_1" localSheetId="50">'x-308'!$B$12</definedName>
    <definedName name="TABLE_AGE_DEF_1" localSheetId="51">'x-309'!$B$12</definedName>
    <definedName name="TABLE_AGE_DEF_1" localSheetId="52">'x-310'!$B$12</definedName>
    <definedName name="TABLE_AGE_DEF_1" localSheetId="53">'x-311'!$B$12</definedName>
    <definedName name="TABLE_AGE_DEF_1" localSheetId="54">'x-312'!$B$12</definedName>
    <definedName name="TABLE_AGE_DEF_1" localSheetId="55">'x-313'!$B$12</definedName>
    <definedName name="TABLE_AGE_DEF_1" localSheetId="56">'x-314'!$B$12</definedName>
    <definedName name="TABLE_AGE_DEF_1" localSheetId="57">'x-315'!$B$12</definedName>
    <definedName name="TABLE_AGE_DEF_1" localSheetId="58">'x-316'!$B$12</definedName>
    <definedName name="TABLE_AGE_DEF_1" localSheetId="59">'x-317'!$B$12</definedName>
    <definedName name="TABLE_AGE_DEF_1" localSheetId="60">'x-318'!$B$12</definedName>
    <definedName name="TABLE_AGE_DEF_1" localSheetId="61">'x-319'!$B$12</definedName>
    <definedName name="TABLE_AGE_DEF_1" localSheetId="62">'x-320'!$B$12</definedName>
    <definedName name="TABLE_AGE_DEF_1" localSheetId="63">'x-321'!$B$12</definedName>
    <definedName name="TABLE_AGE_DEF_1" localSheetId="64">'x-322'!$B$12</definedName>
    <definedName name="TABLE_AGE_DEF_1" localSheetId="65">'x-323'!$B$12</definedName>
    <definedName name="TABLE_AGE_DEF_1" localSheetId="66">'x-324'!$B$12</definedName>
    <definedName name="TABLE_AGE_DEF_1" localSheetId="67">'x-401'!$B$12</definedName>
    <definedName name="TABLE_AGE_DEF_1" localSheetId="68">'x-402'!$B$12</definedName>
    <definedName name="TABLE_AGE_DEF_1" localSheetId="69">'x-403'!$B$12</definedName>
    <definedName name="TABLE_AGE_DEF_1" localSheetId="70">'x-404'!$B$12</definedName>
    <definedName name="TABLE_AGE_DEF_1" localSheetId="71">'x-405'!$B$12</definedName>
    <definedName name="TABLE_AGE_DEF_1" localSheetId="72">'x-406'!$B$12</definedName>
    <definedName name="TABLE_AGE_DEF_1" localSheetId="73">'x-407'!$B$12</definedName>
    <definedName name="TABLE_AGE_DEF_1" localSheetId="74">'x-408'!$B$12</definedName>
    <definedName name="TABLE_AGE_DEF_1" localSheetId="75">'x-409'!$B$12</definedName>
    <definedName name="TABLE_AGE_DEF_1" localSheetId="76">'x-410'!$B$12</definedName>
    <definedName name="TABLE_AGE_DEF_1" localSheetId="77">'x-411'!$B$12</definedName>
    <definedName name="TABLE_AGE_DEF_1" localSheetId="78">'x-412'!$B$12</definedName>
    <definedName name="TABLE_AGE_DEF_1" localSheetId="79">'x-413'!$B$12</definedName>
    <definedName name="TABLE_AGE_DEF_1" localSheetId="80">'x-414'!$B$12</definedName>
    <definedName name="TABLE_AGE_DEF_1" localSheetId="81">'x-415'!$B$12</definedName>
    <definedName name="TABLE_AGE_DEF_1" localSheetId="82">'x-416'!$B$12</definedName>
    <definedName name="TABLE_AGE_DEF_1" localSheetId="83">'x-501'!$B$12</definedName>
    <definedName name="TABLE_AGE_DEF_1" localSheetId="84">'x-502'!$B$12</definedName>
    <definedName name="TABLE_AGE_DEF_1" localSheetId="85">'x-503'!$B$12</definedName>
    <definedName name="TABLE_AGE_DEF_1" localSheetId="86">'x-504'!$B$12</definedName>
    <definedName name="TABLE_AGE_DEF_1" localSheetId="87">'x-505'!$B$12</definedName>
    <definedName name="TABLE_AGE_DEF_1" localSheetId="88">'x-601'!$B$12</definedName>
    <definedName name="TABLE_AGE_DEF_1" localSheetId="89">'x-602'!$B$12</definedName>
    <definedName name="TABLE_AGE_DEF_1" localSheetId="90">'x-603'!$B$12</definedName>
    <definedName name="TABLE_AGE_DEF_1" localSheetId="91">'x-604'!$B$12</definedName>
    <definedName name="TABLE_AGE_DEF_1" localSheetId="92">'x-605'!$B$12</definedName>
    <definedName name="TABLE_AGE_DEF_1" localSheetId="93">'x-606'!$B$12</definedName>
    <definedName name="TABLE_AGE_DEF_1" localSheetId="94">'x-607'!$B$12</definedName>
    <definedName name="TABLE_AGE_DEF_1" localSheetId="95">'x-608'!$B$12</definedName>
    <definedName name="TABLE_AGE_DEF_1" localSheetId="96">'x-609'!$B$12</definedName>
    <definedName name="TABLE_AGE_DEF_1" localSheetId="97">'x-610'!$B$12</definedName>
    <definedName name="TABLE_AGE_DEF_1" localSheetId="98">'x-611'!$B$12</definedName>
    <definedName name="TABLE_AGE_DEF_1" localSheetId="99">'x-702'!$B$12</definedName>
    <definedName name="TABLE_AGE_DEF_1" localSheetId="100">'x-703'!$B$12</definedName>
    <definedName name="TABLE_AGE_DEF_1" localSheetId="101">'x-704'!$B$12</definedName>
    <definedName name="TABLE_AGE_DEF_1" localSheetId="102">'x-705'!$B$12</definedName>
    <definedName name="TABLE_AGE_DEF_1" localSheetId="103">'x-706'!$B$12</definedName>
    <definedName name="TABLE_AGE_DEF_1" localSheetId="104">'x-707'!$B$12</definedName>
    <definedName name="TABLE_AGE_DEF_1" localSheetId="105">'x-708'!$B$12</definedName>
    <definedName name="TABLE_AGE_DEF_1" localSheetId="106">'x-709'!$B$12</definedName>
    <definedName name="TABLE_AGE_DEF_1" localSheetId="107">'x-710'!$B$12</definedName>
    <definedName name="TABLE_AGE_DEF_1" localSheetId="108">'x-711'!$B$12</definedName>
    <definedName name="TABLE_AGE_DEF_1" localSheetId="109">'x-712'!$B$12</definedName>
    <definedName name="TABLE_AGE_DEF_1" localSheetId="110">'x-713'!$B$12</definedName>
    <definedName name="TABLE_AGE_DEF_1" localSheetId="111">'x-714'!$B$12</definedName>
    <definedName name="TABLE_AGE_DEF_1" localSheetId="112">'x-715'!$B$12</definedName>
    <definedName name="TABLE_AGE_DEF_1" localSheetId="113">'x-716'!$B$12</definedName>
    <definedName name="TABLE_AGE_DEF_1" localSheetId="114">'x-717'!$B$12</definedName>
    <definedName name="TABLE_AGE_DEF_1" localSheetId="115">'x-718'!$B$12</definedName>
    <definedName name="TABLE_AGE_DEF_1" localSheetId="116">'x-719'!$B$12</definedName>
    <definedName name="TABLE_AGE_DEF_1" localSheetId="117">'x-720'!$B$12</definedName>
    <definedName name="TABLE_AGE_DEF_1" localSheetId="118">'x-721'!$B$12</definedName>
    <definedName name="TABLE_AGE_DEF_1" localSheetId="119">'x-722'!$B$12</definedName>
    <definedName name="TABLE_AGE_DEF_1" localSheetId="120">'x-723'!$B$12</definedName>
    <definedName name="TABLE_AGE_DEF_1" localSheetId="121">'x-724'!$B$12</definedName>
    <definedName name="TABLE_AGE_DEF_1" localSheetId="122">'x-725'!$B$12</definedName>
    <definedName name="TABLE_AGE_DEF_1" localSheetId="123">'x-726'!$B$12</definedName>
    <definedName name="TABLE_AGE_DEF_1" localSheetId="124">'x-727'!$B$12</definedName>
    <definedName name="TABLE_AGE_DEF_1" localSheetId="125">'x-728'!$B$12</definedName>
    <definedName name="TABLE_AGE_DEF_1" localSheetId="128">'x-801'!$B$12</definedName>
    <definedName name="TABLE_AGE_DEF_1" localSheetId="129">'x-802'!$B$12</definedName>
    <definedName name="TABLE_AGE_DEF_1" localSheetId="130">'x-803'!$B$12</definedName>
    <definedName name="TABLE_AGE_DEF_1" localSheetId="131">'x-804'!$B$12</definedName>
    <definedName name="TABLE_AREA" localSheetId="8">'x-101'!$A$26:$B$65</definedName>
    <definedName name="TABLE_AREA" localSheetId="9">'x-202'!$A$26:$B$65</definedName>
    <definedName name="TABLE_AREA" localSheetId="10">'x-203'!$A$26:$B$65</definedName>
    <definedName name="TABLE_AREA" localSheetId="11">'x-204'!$A$26:$B$65</definedName>
    <definedName name="TABLE_AREA" localSheetId="12">'x-205'!$A$26:$B$65</definedName>
    <definedName name="TABLE_AREA" localSheetId="13">'x-206'!$A$26:$B$65</definedName>
    <definedName name="TABLE_AREA" localSheetId="14">'x-207'!$A$26:$B$65</definedName>
    <definedName name="TABLE_AREA" localSheetId="15">'x-208'!$A$26:$B$65</definedName>
    <definedName name="TABLE_AREA" localSheetId="16">'x-209'!$A$26:$B$65</definedName>
    <definedName name="TABLE_AREA" localSheetId="17">'x-210'!$A$26:$B$65</definedName>
    <definedName name="TABLE_AREA" localSheetId="18">'x-211'!$A$26:$B$65</definedName>
    <definedName name="TABLE_AREA" localSheetId="19">'x-212'!$A$26:$B$65</definedName>
    <definedName name="TABLE_AREA" localSheetId="20">'x-213'!$A$26:$B$65</definedName>
    <definedName name="TABLE_AREA" localSheetId="21">'x-214'!$A$26:$B$65</definedName>
    <definedName name="TABLE_AREA" localSheetId="22">'x-215'!$A$26:$B$65</definedName>
    <definedName name="TABLE_AREA" localSheetId="23">'x-216'!$A$26:$B$65</definedName>
    <definedName name="TABLE_AREA" localSheetId="24">'x-217'!$A$26:$B$65</definedName>
    <definedName name="TABLE_AREA" localSheetId="25">'x-218'!$A$26:$B$65</definedName>
    <definedName name="TABLE_AREA" localSheetId="26">'x-219'!$A$26:$B$65</definedName>
    <definedName name="TABLE_AREA" localSheetId="27">'x-220'!$A$26:$B$65</definedName>
    <definedName name="TABLE_AREA" localSheetId="28">'x-221'!$A$26:$B$65</definedName>
    <definedName name="TABLE_AREA" localSheetId="29">'x-222'!$A$26:$B$65</definedName>
    <definedName name="TABLE_AREA" localSheetId="30">'x-224'!$A$26:$B$65</definedName>
    <definedName name="TABLE_AREA" localSheetId="31">'x-225'!$A$26:$B$65</definedName>
    <definedName name="TABLE_AREA" localSheetId="32">'x-226'!$A$26:$B$65</definedName>
    <definedName name="TABLE_AREA" localSheetId="33">'x-231'!$A$26:$B$65</definedName>
    <definedName name="TABLE_AREA" localSheetId="34">'x-232'!$A$26:$B$65</definedName>
    <definedName name="TABLE_AREA" localSheetId="35">'x-233'!$A$26:$B$65</definedName>
    <definedName name="TABLE_AREA" localSheetId="36">'x-234'!$A$26:$B$65</definedName>
    <definedName name="TABLE_AREA" localSheetId="37">'x-235'!$A$26:$B$65</definedName>
    <definedName name="TABLE_AREA" localSheetId="38">'x-236'!$A$26:$B$65</definedName>
    <definedName name="TABLE_AREA" localSheetId="39">'x-237'!$A$26:$B$65</definedName>
    <definedName name="TABLE_AREA" localSheetId="40">'x-238'!$A$26:$B$65</definedName>
    <definedName name="TABLE_AREA" localSheetId="41">'x-239'!$A$26:$B$65</definedName>
    <definedName name="TABLE_AREA" localSheetId="42">'x-240'!$A$26:$B$65</definedName>
    <definedName name="TABLE_AREA" localSheetId="43">'x-301'!$A$26:$B$65</definedName>
    <definedName name="TABLE_AREA" localSheetId="44">'x-302'!$A$26:$B$65</definedName>
    <definedName name="TABLE_AREA" localSheetId="45">'x-303'!$A$26:$B$65</definedName>
    <definedName name="TABLE_AREA" localSheetId="46">'x-304'!$A$26:$B$65</definedName>
    <definedName name="TABLE_AREA" localSheetId="47">'x-305'!$A$26:$B$65</definedName>
    <definedName name="TABLE_AREA" localSheetId="48">'x-306'!$A$26:$B$65</definedName>
    <definedName name="TABLE_AREA" localSheetId="49">'x-307'!$A$26:$B$65</definedName>
    <definedName name="TABLE_AREA" localSheetId="50">'x-308'!$A$26:$B$65</definedName>
    <definedName name="TABLE_AREA" localSheetId="51">'x-309'!$A$26:$B$65</definedName>
    <definedName name="TABLE_AREA" localSheetId="52">'x-310'!$A$26:$B$65</definedName>
    <definedName name="TABLE_AREA" localSheetId="53">'x-311'!$A$26:$B$65</definedName>
    <definedName name="TABLE_AREA" localSheetId="54">'x-312'!$A$26:$B$65</definedName>
    <definedName name="TABLE_AREA" localSheetId="55">'x-313'!$A$26:$B$65</definedName>
    <definedName name="TABLE_AREA" localSheetId="56">'x-314'!$A$26:$B$65</definedName>
    <definedName name="TABLE_AREA" localSheetId="57">'x-315'!$A$26:$B$65</definedName>
    <definedName name="TABLE_AREA" localSheetId="58">'x-316'!$A$26:$B$65</definedName>
    <definedName name="TABLE_AREA" localSheetId="59">'x-317'!$A$26:$B$65</definedName>
    <definedName name="TABLE_AREA" localSheetId="60">'x-318'!$A$26:$B$65</definedName>
    <definedName name="TABLE_AREA" localSheetId="61">'x-319'!$A$26:$B$65</definedName>
    <definedName name="TABLE_AREA" localSheetId="62">'x-320'!$A$26:$B$65</definedName>
    <definedName name="TABLE_AREA" localSheetId="63">'x-321'!$A$26:$B$65</definedName>
    <definedName name="TABLE_AREA" localSheetId="64">'x-322'!$A$26:$B$65</definedName>
    <definedName name="TABLE_AREA" localSheetId="65">'x-323'!$A$26:$B$65</definedName>
    <definedName name="TABLE_AREA" localSheetId="66">'x-324'!$A$26:$B$65</definedName>
    <definedName name="TABLE_AREA" localSheetId="67">'x-401'!$A$26:$B$65</definedName>
    <definedName name="TABLE_AREA" localSheetId="68">'x-402'!$A$26:$B$65</definedName>
    <definedName name="TABLE_AREA" localSheetId="69">'x-403'!$A$26:$B$65</definedName>
    <definedName name="TABLE_AREA" localSheetId="70">'x-404'!$A$26:$B$65</definedName>
    <definedName name="TABLE_AREA" localSheetId="71">'x-405'!$A$26:$B$65</definedName>
    <definedName name="TABLE_AREA" localSheetId="72">'x-406'!$A$26:$B$65</definedName>
    <definedName name="TABLE_AREA" localSheetId="73">'x-407'!$A$26:$B$65</definedName>
    <definedName name="TABLE_AREA" localSheetId="74">'x-408'!$A$26:$B$65</definedName>
    <definedName name="TABLE_AREA" localSheetId="75">'x-409'!$A$26:$B$65</definedName>
    <definedName name="TABLE_AREA" localSheetId="76">'x-410'!$A$26:$B$65</definedName>
    <definedName name="TABLE_AREA" localSheetId="77">'x-411'!$A$26:$B$65</definedName>
    <definedName name="TABLE_AREA" localSheetId="78">'x-412'!$A$26:$B$65</definedName>
    <definedName name="TABLE_AREA" localSheetId="79">'x-413'!$A$26:$B$65</definedName>
    <definedName name="TABLE_AREA" localSheetId="80">'x-414'!$A$26:$B$65</definedName>
    <definedName name="TABLE_AREA" localSheetId="81">'x-415'!#REF!</definedName>
    <definedName name="TABLE_AREA" localSheetId="82">'x-416'!#REF!</definedName>
    <definedName name="TABLE_AREA" localSheetId="83">'x-501'!$A$26:$B$65</definedName>
    <definedName name="TABLE_AREA" localSheetId="84">'x-502'!$A$26:$B$65</definedName>
    <definedName name="TABLE_AREA" localSheetId="85">'x-503'!$A$26:$B$65</definedName>
    <definedName name="TABLE_AREA" localSheetId="86">'x-504'!$A$26:$B$65</definedName>
    <definedName name="TABLE_AREA" localSheetId="87">'x-505'!$A$26:$B$65</definedName>
    <definedName name="TABLE_AREA" localSheetId="88">'x-601'!$A$26:$B$65</definedName>
    <definedName name="TABLE_AREA" localSheetId="89">'x-602'!$A$26:$B$65</definedName>
    <definedName name="TABLE_AREA" localSheetId="90">'x-603'!$A$26:$B$65</definedName>
    <definedName name="TABLE_AREA" localSheetId="91">'x-604'!$A$26:$B$65</definedName>
    <definedName name="TABLE_AREA" localSheetId="92">'x-605'!$A$26:$B$65</definedName>
    <definedName name="TABLE_AREA" localSheetId="93">'x-606'!$A$26:$B$65</definedName>
    <definedName name="TABLE_AREA" localSheetId="94">'x-607'!$A$26:$B$65</definedName>
    <definedName name="TABLE_AREA" localSheetId="95">'x-608'!$A$26:$B$65</definedName>
    <definedName name="TABLE_AREA" localSheetId="96">'x-609'!$A$26:$B$65</definedName>
    <definedName name="TABLE_AREA" localSheetId="97">'x-610'!$A$49:$B$65</definedName>
    <definedName name="TABLE_AREA" localSheetId="98">'x-611'!#REF!</definedName>
    <definedName name="TABLE_AREA" localSheetId="99">'x-702'!$A$26:$B$65</definedName>
    <definedName name="TABLE_AREA" localSheetId="100">'x-703'!$A$26:$B$65</definedName>
    <definedName name="TABLE_AREA" localSheetId="101">'x-704'!$A$26:$B$65</definedName>
    <definedName name="TABLE_AREA" localSheetId="102">'x-705'!$A$26:$B$65</definedName>
    <definedName name="TABLE_AREA" localSheetId="103">'x-706'!$A$26:$B$65</definedName>
    <definedName name="TABLE_AREA" localSheetId="104">'x-707'!$A$26:$B$65</definedName>
    <definedName name="TABLE_AREA" localSheetId="105">'x-708'!$A$26:$B$65</definedName>
    <definedName name="TABLE_AREA" localSheetId="106">'x-709'!$A$26:$B$65</definedName>
    <definedName name="TABLE_AREA" localSheetId="107">'x-710'!$A$26:$B$65</definedName>
    <definedName name="TABLE_AREA" localSheetId="108">'x-711'!$A$26:$B$65</definedName>
    <definedName name="TABLE_AREA" localSheetId="109">'x-712'!$A$26:$B$65</definedName>
    <definedName name="TABLE_AREA" localSheetId="110">'x-713'!$A$26:$B$65</definedName>
    <definedName name="TABLE_AREA" localSheetId="111">'x-714'!$A$26:$B$65</definedName>
    <definedName name="TABLE_AREA" localSheetId="112">'x-715'!$A$26:$B$65</definedName>
    <definedName name="TABLE_AREA" localSheetId="113">'x-716'!$A$26:$B$65</definedName>
    <definedName name="TABLE_AREA" localSheetId="114">'x-717'!$A$26:$B$65</definedName>
    <definedName name="TABLE_AREA" localSheetId="115">'x-718'!$A$26:$B$65</definedName>
    <definedName name="TABLE_AREA" localSheetId="116">'x-719'!$A$26:$B$65</definedName>
    <definedName name="TABLE_AREA" localSheetId="117">'x-720'!$A$26:$B$65</definedName>
    <definedName name="TABLE_AREA" localSheetId="118">'x-721'!$A$26:$B$65</definedName>
    <definedName name="TABLE_AREA" localSheetId="119">'x-722'!$A$26:$B$65</definedName>
    <definedName name="TABLE_AREA" localSheetId="120">'x-723'!$A$26:$B$65</definedName>
    <definedName name="TABLE_AREA" localSheetId="121">'x-724'!$A$26:$B$65</definedName>
    <definedName name="TABLE_AREA" localSheetId="122">'x-725'!$A$26:$B$65</definedName>
    <definedName name="TABLE_AREA" localSheetId="123">'x-726'!$A$26:$B$65</definedName>
    <definedName name="TABLE_AREA" localSheetId="124">'x-727'!$A$26:$B$65</definedName>
    <definedName name="TABLE_AREA" localSheetId="125">'x-728'!$A$26:$B$63</definedName>
    <definedName name="TABLE_AREA" localSheetId="128">'x-801'!$A$26:$B$65</definedName>
    <definedName name="TABLE_AREA" localSheetId="129">'x-802'!$A$26:$B$65</definedName>
    <definedName name="TABLE_AREA" localSheetId="130">'x-803'!$A$26:$B$65</definedName>
    <definedName name="TABLE_AREA" localSheetId="131">'x-804'!$A$26:$B$241</definedName>
    <definedName name="TABLE_AREA">'x-Series Number'!$A$25:$B$64</definedName>
    <definedName name="TABLE_AREA_1" localSheetId="8">'x-101'!$A$26:$C$71</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'x-239'!$A$26:$D$41</definedName>
    <definedName name="TABLE_AREA_1" localSheetId="42">'x-240'!$A$26:$D$41</definedName>
    <definedName name="TABLE_AREA_1" localSheetId="43">'x-301'!$A$26:$E$67</definedName>
    <definedName name="TABLE_AREA_1" localSheetId="44">'x-302'!$A$26:$E$67</definedName>
    <definedName name="TABLE_AREA_1" localSheetId="45">'x-303'!$A$26:$E$102</definedName>
    <definedName name="TABLE_AREA_1" localSheetId="46">'x-304'!$A$26:$E$102</definedName>
    <definedName name="TABLE_AREA_1" localSheetId="47">'x-305'!$A$26:$C$86</definedName>
    <definedName name="TABLE_AREA_1" localSheetId="48">'x-306'!$A$26:$C$86</definedName>
    <definedName name="TABLE_AREA_1" localSheetId="49">'x-307'!$A$26:$B$86</definedName>
    <definedName name="TABLE_AREA_1" localSheetId="50">'x-308'!$A$26:$B$86</definedName>
    <definedName name="TABLE_AREA_1" localSheetId="51">'x-309'!$A$26:$B$86</definedName>
    <definedName name="TABLE_AREA_1" localSheetId="52">'x-310'!$A$26:$B$86</definedName>
    <definedName name="TABLE_AREA_1" localSheetId="53">'x-311'!$A$26:$B$86</definedName>
    <definedName name="TABLE_AREA_1" localSheetId="54">'x-312'!$A$26:$B$86</definedName>
    <definedName name="TABLE_AREA_1" localSheetId="55">'x-313'!$A$26:$B$86</definedName>
    <definedName name="TABLE_AREA_1" localSheetId="56">'x-314'!$A$26:$B$86</definedName>
    <definedName name="TABLE_AREA_1" localSheetId="57">'x-315'!$A$26:$C$106</definedName>
    <definedName name="TABLE_AREA_1" localSheetId="58">'x-316'!$A$26:$C$106</definedName>
    <definedName name="TABLE_AREA_1" localSheetId="59">'x-317'!$A$26:$B$106</definedName>
    <definedName name="TABLE_AREA_1" localSheetId="60">'x-318'!$A$26:$B$106</definedName>
    <definedName name="TABLE_AREA_1" localSheetId="61">'x-319'!$A$26:$B$106</definedName>
    <definedName name="TABLE_AREA_1" localSheetId="62">'x-320'!$A$26:$B$106</definedName>
    <definedName name="TABLE_AREA_1" localSheetId="63">'x-321'!$A$26:$B$106</definedName>
    <definedName name="TABLE_AREA_1" localSheetId="64">'x-322'!$A$26:$B$106</definedName>
    <definedName name="TABLE_AREA_1" localSheetId="65">'x-323'!$A$26:$B$106</definedName>
    <definedName name="TABLE_AREA_1" localSheetId="66">'x-324'!$A$26:$B$106</definedName>
    <definedName name="TABLE_AREA_1" localSheetId="67">'x-401'!$A$26:$M$32</definedName>
    <definedName name="TABLE_AREA_1" localSheetId="68">'x-402'!$A$26:$M$32</definedName>
    <definedName name="TABLE_AREA_1" localSheetId="69">'x-403'!$A$26:$M$32</definedName>
    <definedName name="TABLE_AREA_1" localSheetId="70">'x-404'!$A$26:$M$37</definedName>
    <definedName name="TABLE_AREA_1" localSheetId="71">'x-405'!$A$26:$M$37</definedName>
    <definedName name="TABLE_AREA_1" localSheetId="72">'x-406'!$A$26:$M$37</definedName>
    <definedName name="TABLE_AREA_1" localSheetId="73">'x-407'!$A$26:$M$37</definedName>
    <definedName name="TABLE_AREA_1" localSheetId="74">'x-408'!$A$26:$M$40</definedName>
    <definedName name="TABLE_AREA_1" localSheetId="75">'x-409'!$A$26:$M$41</definedName>
    <definedName name="TABLE_AREA_1" localSheetId="76">'x-410'!$A$26:$M$37</definedName>
    <definedName name="TABLE_AREA_1" localSheetId="77">'x-411'!$A$26:$M$37</definedName>
    <definedName name="TABLE_AREA_1" localSheetId="78">'x-412'!$A$26:$M$42</definedName>
    <definedName name="TABLE_AREA_1" localSheetId="79">'x-413'!$A$26:$M$37</definedName>
    <definedName name="TABLE_AREA_1" localSheetId="80">'x-414'!$A$26:$M$37</definedName>
    <definedName name="TABLE_AREA_1" localSheetId="81">'x-415'!#REF!</definedName>
    <definedName name="TABLE_AREA_1" localSheetId="82">'x-416'!#REF!</definedName>
    <definedName name="TABLE_AREA_1" localSheetId="83">'x-501'!$A$26:$B$72</definedName>
    <definedName name="TABLE_AREA_1" localSheetId="84">'x-502'!$A$26:$B$107</definedName>
    <definedName name="TABLE_AREA_1" localSheetId="85">'x-503'!$A$26:$B$72</definedName>
    <definedName name="TABLE_AREA_1" localSheetId="86">'x-504'!$A$26:$B$47</definedName>
    <definedName name="TABLE_AREA_1" localSheetId="87">'x-505'!$A$26:$B$46</definedName>
    <definedName name="TABLE_AREA_1" localSheetId="88">'x-601'!$A$26:$C$81</definedName>
    <definedName name="TABLE_AREA_1" localSheetId="89">'x-602'!$A$26:$C$81</definedName>
    <definedName name="TABLE_AREA_1" localSheetId="90">'x-603'!$A$26:$M$67</definedName>
    <definedName name="TABLE_AREA_1" localSheetId="91">'x-604'!$A$26:$M$72</definedName>
    <definedName name="TABLE_AREA_1" localSheetId="92">'x-605'!$A$26:$B$81</definedName>
    <definedName name="TABLE_AREA_1" localSheetId="93">'x-606'!$A$26:$B$81</definedName>
    <definedName name="TABLE_AREA_1" localSheetId="94">'x-607'!$A$26:$B$81</definedName>
    <definedName name="TABLE_AREA_1" localSheetId="95">'x-608'!$A$26:$B$81</definedName>
    <definedName name="TABLE_AREA_1" localSheetId="96">'x-609'!$A$26:$M$66</definedName>
    <definedName name="TABLE_AREA_1" localSheetId="97">'x-610'!#REF!</definedName>
    <definedName name="TABLE_AREA_1" localSheetId="98">'x-611'!#REF!</definedName>
    <definedName name="TABLE_AREA_1" localSheetId="99">'x-702'!$A$26:$C$71</definedName>
    <definedName name="TABLE_AREA_1" localSheetId="100">'x-703'!$A$26:$C$72</definedName>
    <definedName name="TABLE_AREA_1" localSheetId="101">'x-704'!$A$26:$C$73</definedName>
    <definedName name="TABLE_AREA_1" localSheetId="102">'x-705'!$A$26:$C$74</definedName>
    <definedName name="TABLE_AREA_1" localSheetId="103">'x-706'!$A$26:$U$65</definedName>
    <definedName name="TABLE_AREA_1" localSheetId="104">'x-707'!$A$26:$U$65</definedName>
    <definedName name="TABLE_AREA_1" localSheetId="105">'x-708'!$A$26:$U$71</definedName>
    <definedName name="TABLE_AREA_1" localSheetId="106">'x-709'!$A$26:$U$71</definedName>
    <definedName name="TABLE_AREA_1" localSheetId="107">'x-710'!$A$26:$U$72</definedName>
    <definedName name="TABLE_AREA_1" localSheetId="108">'x-711'!$A$26:$U$72</definedName>
    <definedName name="TABLE_AREA_1" localSheetId="109">'x-712'!$A$26:$U$73</definedName>
    <definedName name="TABLE_AREA_1" localSheetId="110">'x-713'!$A$26:$U$73</definedName>
    <definedName name="TABLE_AREA_1" localSheetId="111">'x-714'!$A$26:$U$74</definedName>
    <definedName name="TABLE_AREA_1" localSheetId="112">'x-715'!$A$26:$U$74</definedName>
    <definedName name="TABLE_AREA_1" localSheetId="113">'x-716'!$A$26:$U$65</definedName>
    <definedName name="TABLE_AREA_1" localSheetId="114">'x-717'!$A$26:$U$65</definedName>
    <definedName name="TABLE_AREA_1" localSheetId="115">'x-718'!$A$26:$U$70</definedName>
    <definedName name="TABLE_AREA_1" localSheetId="116">'x-719'!$A$26:$U$70</definedName>
    <definedName name="TABLE_AREA_1" localSheetId="117">'x-720'!$A$26:$C$66</definedName>
    <definedName name="TABLE_AREA_1" localSheetId="118">'x-721'!$A$26:$C$71</definedName>
    <definedName name="TABLE_AREA_1" localSheetId="119">'x-722'!$A$26:$B$27</definedName>
    <definedName name="TABLE_AREA_1" localSheetId="120">'x-723'!$A$26:$B$27</definedName>
    <definedName name="TABLE_AREA_1" localSheetId="121">'x-724'!$A$26:$C$75</definedName>
    <definedName name="TABLE_AREA_1" localSheetId="122">'x-725'!$A$26:$C$75</definedName>
    <definedName name="TABLE_AREA_1" localSheetId="123">'x-726'!$A$26:$C$75</definedName>
    <definedName name="TABLE_AREA_1" localSheetId="124">'x-727'!$A$26:$D$77</definedName>
    <definedName name="TABLE_AREA_1" localSheetId="128">'x-801'!$A$26:$B$72</definedName>
    <definedName name="TABLE_AREA_1" localSheetId="129">'x-802'!$A$26:$B$72</definedName>
    <definedName name="TABLE_AREA_1" localSheetId="130">'x-803'!$A$26:$B$53</definedName>
    <definedName name="TABLE_AREA_1" localSheetId="131">'x-804'!$A$26:$L$218</definedName>
    <definedName name="TABLE_CLIENT" localSheetId="8">'x-101'!$B$7</definedName>
    <definedName name="TABLE_CLIENT" localSheetId="9">'x-202'!$B$7</definedName>
    <definedName name="TABLE_CLIENT" localSheetId="10">'x-203'!$B$7</definedName>
    <definedName name="TABLE_CLIENT" localSheetId="11">'x-204'!$B$7</definedName>
    <definedName name="TABLE_CLIENT" localSheetId="12">'x-205'!$B$7</definedName>
    <definedName name="TABLE_CLIENT" localSheetId="13">'x-206'!$B$7</definedName>
    <definedName name="TABLE_CLIENT" localSheetId="14">'x-207'!$B$7</definedName>
    <definedName name="TABLE_CLIENT" localSheetId="15">'x-208'!$B$7</definedName>
    <definedName name="TABLE_CLIENT" localSheetId="16">'x-209'!$B$7</definedName>
    <definedName name="TABLE_CLIENT" localSheetId="17">'x-210'!$B$7</definedName>
    <definedName name="TABLE_CLIENT" localSheetId="18">'x-211'!$B$7</definedName>
    <definedName name="TABLE_CLIENT" localSheetId="19">'x-212'!$B$7</definedName>
    <definedName name="TABLE_CLIENT" localSheetId="20">'x-213'!$B$7</definedName>
    <definedName name="TABLE_CLIENT" localSheetId="21">'x-214'!$B$7</definedName>
    <definedName name="TABLE_CLIENT" localSheetId="22">'x-215'!$B$7</definedName>
    <definedName name="TABLE_CLIENT" localSheetId="23">'x-216'!$B$7</definedName>
    <definedName name="TABLE_CLIENT" localSheetId="24">'x-217'!$B$7</definedName>
    <definedName name="TABLE_CLIENT" localSheetId="25">'x-218'!$B$7</definedName>
    <definedName name="TABLE_CLIENT" localSheetId="26">'x-219'!$B$7</definedName>
    <definedName name="TABLE_CLIENT" localSheetId="27">'x-220'!$B$7</definedName>
    <definedName name="TABLE_CLIENT" localSheetId="28">'x-221'!$B$7</definedName>
    <definedName name="TABLE_CLIENT" localSheetId="29">'x-222'!$B$7</definedName>
    <definedName name="TABLE_CLIENT" localSheetId="30">'x-224'!$B$7</definedName>
    <definedName name="TABLE_CLIENT" localSheetId="31">'x-225'!$B$7</definedName>
    <definedName name="TABLE_CLIENT" localSheetId="32">'x-226'!$B$7</definedName>
    <definedName name="TABLE_CLIENT" localSheetId="33">'x-231'!$B$7</definedName>
    <definedName name="TABLE_CLIENT" localSheetId="34">'x-232'!$B$7</definedName>
    <definedName name="TABLE_CLIENT" localSheetId="35">'x-233'!$B$7</definedName>
    <definedName name="TABLE_CLIENT" localSheetId="36">'x-234'!$B$7</definedName>
    <definedName name="TABLE_CLIENT" localSheetId="37">'x-235'!$B$7</definedName>
    <definedName name="TABLE_CLIENT" localSheetId="38">'x-236'!$B$7</definedName>
    <definedName name="TABLE_CLIENT" localSheetId="39">'x-237'!$B$7</definedName>
    <definedName name="TABLE_CLIENT" localSheetId="40">'x-238'!$B$7</definedName>
    <definedName name="TABLE_CLIENT" localSheetId="41">'x-239'!$B$7</definedName>
    <definedName name="TABLE_CLIENT" localSheetId="42">'x-240'!$B$7</definedName>
    <definedName name="TABLE_CLIENT" localSheetId="43">'x-301'!$B$7</definedName>
    <definedName name="TABLE_CLIENT" localSheetId="44">'x-302'!$B$7</definedName>
    <definedName name="TABLE_CLIENT" localSheetId="45">'x-303'!$B$7</definedName>
    <definedName name="TABLE_CLIENT" localSheetId="46">'x-304'!$B$7</definedName>
    <definedName name="TABLE_CLIENT" localSheetId="47">'x-305'!$B$7</definedName>
    <definedName name="TABLE_CLIENT" localSheetId="48">'x-306'!$B$7</definedName>
    <definedName name="TABLE_CLIENT" localSheetId="49">'x-307'!$B$7</definedName>
    <definedName name="TABLE_CLIENT" localSheetId="50">'x-308'!$B$7</definedName>
    <definedName name="TABLE_CLIENT" localSheetId="51">'x-309'!$B$7</definedName>
    <definedName name="TABLE_CLIENT" localSheetId="52">'x-310'!$B$7</definedName>
    <definedName name="TABLE_CLIENT" localSheetId="53">'x-311'!$B$7</definedName>
    <definedName name="TABLE_CLIENT" localSheetId="54">'x-312'!$B$7</definedName>
    <definedName name="TABLE_CLIENT" localSheetId="55">'x-313'!$B$7</definedName>
    <definedName name="TABLE_CLIENT" localSheetId="56">'x-314'!$B$7</definedName>
    <definedName name="TABLE_CLIENT" localSheetId="57">'x-315'!$B$7</definedName>
    <definedName name="TABLE_CLIENT" localSheetId="58">'x-316'!$B$7</definedName>
    <definedName name="TABLE_CLIENT" localSheetId="59">'x-317'!$B$7</definedName>
    <definedName name="TABLE_CLIENT" localSheetId="60">'x-318'!$B$7</definedName>
    <definedName name="TABLE_CLIENT" localSheetId="61">'x-319'!$B$7</definedName>
    <definedName name="TABLE_CLIENT" localSheetId="62">'x-320'!$B$7</definedName>
    <definedName name="TABLE_CLIENT" localSheetId="63">'x-321'!$B$7</definedName>
    <definedName name="TABLE_CLIENT" localSheetId="64">'x-322'!$B$7</definedName>
    <definedName name="TABLE_CLIENT" localSheetId="65">'x-323'!$B$7</definedName>
    <definedName name="TABLE_CLIENT" localSheetId="66">'x-324'!$B$7</definedName>
    <definedName name="TABLE_CLIENT" localSheetId="67">'x-401'!$B$7</definedName>
    <definedName name="TABLE_CLIENT" localSheetId="68">'x-402'!$B$7</definedName>
    <definedName name="TABLE_CLIENT" localSheetId="69">'x-403'!$B$7</definedName>
    <definedName name="TABLE_CLIENT" localSheetId="70">'x-404'!$B$7</definedName>
    <definedName name="TABLE_CLIENT" localSheetId="71">'x-405'!$B$7</definedName>
    <definedName name="TABLE_CLIENT" localSheetId="72">'x-406'!$B$7</definedName>
    <definedName name="TABLE_CLIENT" localSheetId="73">'x-407'!$B$7</definedName>
    <definedName name="TABLE_CLIENT" localSheetId="74">'x-408'!$B$7</definedName>
    <definedName name="TABLE_CLIENT" localSheetId="75">'x-409'!$B$7</definedName>
    <definedName name="TABLE_CLIENT" localSheetId="76">'x-410'!$B$7</definedName>
    <definedName name="TABLE_CLIENT" localSheetId="77">'x-411'!$B$7</definedName>
    <definedName name="TABLE_CLIENT" localSheetId="78">'x-412'!$B$7</definedName>
    <definedName name="TABLE_CLIENT" localSheetId="79">'x-413'!$B$7</definedName>
    <definedName name="TABLE_CLIENT" localSheetId="80">'x-414'!$B$7</definedName>
    <definedName name="TABLE_CLIENT" localSheetId="81">'x-415'!$B$7</definedName>
    <definedName name="TABLE_CLIENT" localSheetId="82">'x-416'!$B$7</definedName>
    <definedName name="TABLE_CLIENT" localSheetId="83">'x-501'!$B$7</definedName>
    <definedName name="TABLE_CLIENT" localSheetId="84">'x-502'!$B$7</definedName>
    <definedName name="TABLE_CLIENT" localSheetId="85">'x-503'!$B$7</definedName>
    <definedName name="TABLE_CLIENT" localSheetId="86">'x-504'!$B$7</definedName>
    <definedName name="TABLE_CLIENT" localSheetId="87">'x-505'!$B$7</definedName>
    <definedName name="TABLE_CLIENT" localSheetId="88">'x-601'!$B$7</definedName>
    <definedName name="TABLE_CLIENT" localSheetId="89">'x-602'!$B$7</definedName>
    <definedName name="TABLE_CLIENT" localSheetId="90">'x-603'!$B$7</definedName>
    <definedName name="TABLE_CLIENT" localSheetId="91">'x-604'!$B$7</definedName>
    <definedName name="TABLE_CLIENT" localSheetId="92">'x-605'!$B$7</definedName>
    <definedName name="TABLE_CLIENT" localSheetId="93">'x-606'!$B$7</definedName>
    <definedName name="TABLE_CLIENT" localSheetId="94">'x-607'!$B$7</definedName>
    <definedName name="TABLE_CLIENT" localSheetId="95">'x-608'!$B$7</definedName>
    <definedName name="TABLE_CLIENT" localSheetId="96">'x-609'!$B$7</definedName>
    <definedName name="TABLE_CLIENT" localSheetId="97">'x-610'!$B$7</definedName>
    <definedName name="TABLE_CLIENT" localSheetId="98">'x-611'!$B$7</definedName>
    <definedName name="TABLE_CLIENT" localSheetId="99">'x-702'!$B$7</definedName>
    <definedName name="TABLE_CLIENT" localSheetId="100">'x-703'!$B$7</definedName>
    <definedName name="TABLE_CLIENT" localSheetId="101">'x-704'!$B$7</definedName>
    <definedName name="TABLE_CLIENT" localSheetId="102">'x-705'!$B$7</definedName>
    <definedName name="TABLE_CLIENT" localSheetId="103">'x-706'!$B$7</definedName>
    <definedName name="TABLE_CLIENT" localSheetId="104">'x-707'!$B$7</definedName>
    <definedName name="TABLE_CLIENT" localSheetId="105">'x-708'!$B$7</definedName>
    <definedName name="TABLE_CLIENT" localSheetId="106">'x-709'!$B$7</definedName>
    <definedName name="TABLE_CLIENT" localSheetId="107">'x-710'!$B$7</definedName>
    <definedName name="TABLE_CLIENT" localSheetId="108">'x-711'!$B$7</definedName>
    <definedName name="TABLE_CLIENT" localSheetId="109">'x-712'!$B$7</definedName>
    <definedName name="TABLE_CLIENT" localSheetId="110">'x-713'!$B$7</definedName>
    <definedName name="TABLE_CLIENT" localSheetId="111">'x-714'!$B$7</definedName>
    <definedName name="TABLE_CLIENT" localSheetId="112">'x-715'!$B$7</definedName>
    <definedName name="TABLE_CLIENT" localSheetId="113">'x-716'!$B$7</definedName>
    <definedName name="TABLE_CLIENT" localSheetId="114">'x-717'!$B$7</definedName>
    <definedName name="TABLE_CLIENT" localSheetId="115">'x-718'!$B$7</definedName>
    <definedName name="TABLE_CLIENT" localSheetId="116">'x-719'!$B$7</definedName>
    <definedName name="TABLE_CLIENT" localSheetId="117">'x-720'!$B$7</definedName>
    <definedName name="TABLE_CLIENT" localSheetId="118">'x-721'!$B$7</definedName>
    <definedName name="TABLE_CLIENT" localSheetId="119">'x-722'!$B$7</definedName>
    <definedName name="TABLE_CLIENT" localSheetId="120">'x-723'!$B$7</definedName>
    <definedName name="TABLE_CLIENT" localSheetId="121">'x-724'!$B$7</definedName>
    <definedName name="TABLE_CLIENT" localSheetId="122">'x-725'!$B$7</definedName>
    <definedName name="TABLE_CLIENT" localSheetId="123">'x-726'!$B$7</definedName>
    <definedName name="TABLE_CLIENT" localSheetId="124">'x-727'!$B$7</definedName>
    <definedName name="TABLE_CLIENT" localSheetId="125">'x-728'!$B$7</definedName>
    <definedName name="TABLE_CLIENT" localSheetId="128">'x-801'!$B$7</definedName>
    <definedName name="TABLE_CLIENT" localSheetId="129">'x-802'!$B$7</definedName>
    <definedName name="TABLE_CLIENT" localSheetId="130">'x-803'!$B$7</definedName>
    <definedName name="TABLE_CLIENT" localSheetId="131">'x-804'!$B$7</definedName>
    <definedName name="TABLE_CLIENT">'x-Series Number'!$B$7</definedName>
    <definedName name="TABLE_CLIENT_1" localSheetId="8">'x-101'!$B$7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'x-239'!$B$7</definedName>
    <definedName name="TABLE_CLIENT_1" localSheetId="42">'x-240'!$B$7</definedName>
    <definedName name="TABLE_CLIENT_1" localSheetId="43">'x-301'!$B$7</definedName>
    <definedName name="TABLE_CLIENT_1" localSheetId="44">'x-302'!$B$7</definedName>
    <definedName name="TABLE_CLIENT_1" localSheetId="45">'x-303'!$B$7</definedName>
    <definedName name="TABLE_CLIENT_1" localSheetId="46">'x-304'!$B$7</definedName>
    <definedName name="TABLE_CLIENT_1" localSheetId="47">'x-305'!$B$7</definedName>
    <definedName name="TABLE_CLIENT_1" localSheetId="48">'x-306'!$B$7</definedName>
    <definedName name="TABLE_CLIENT_1" localSheetId="49">'x-307'!$B$7</definedName>
    <definedName name="TABLE_CLIENT_1" localSheetId="50">'x-308'!$B$7</definedName>
    <definedName name="TABLE_CLIENT_1" localSheetId="51">'x-309'!$B$7</definedName>
    <definedName name="TABLE_CLIENT_1" localSheetId="52">'x-310'!$B$7</definedName>
    <definedName name="TABLE_CLIENT_1" localSheetId="53">'x-311'!$B$7</definedName>
    <definedName name="TABLE_CLIENT_1" localSheetId="54">'x-312'!$B$7</definedName>
    <definedName name="TABLE_CLIENT_1" localSheetId="55">'x-313'!$B$7</definedName>
    <definedName name="TABLE_CLIENT_1" localSheetId="56">'x-314'!$B$7</definedName>
    <definedName name="TABLE_CLIENT_1" localSheetId="57">'x-315'!$B$7</definedName>
    <definedName name="TABLE_CLIENT_1" localSheetId="58">'x-316'!$B$7</definedName>
    <definedName name="TABLE_CLIENT_1" localSheetId="59">'x-317'!$B$7</definedName>
    <definedName name="TABLE_CLIENT_1" localSheetId="60">'x-318'!$B$7</definedName>
    <definedName name="TABLE_CLIENT_1" localSheetId="61">'x-319'!$B$7</definedName>
    <definedName name="TABLE_CLIENT_1" localSheetId="62">'x-320'!$B$7</definedName>
    <definedName name="TABLE_CLIENT_1" localSheetId="63">'x-321'!$B$7</definedName>
    <definedName name="TABLE_CLIENT_1" localSheetId="64">'x-322'!$B$7</definedName>
    <definedName name="TABLE_CLIENT_1" localSheetId="65">'x-323'!$B$7</definedName>
    <definedName name="TABLE_CLIENT_1" localSheetId="66">'x-324'!$B$7</definedName>
    <definedName name="TABLE_CLIENT_1" localSheetId="67">'x-401'!$B$7</definedName>
    <definedName name="TABLE_CLIENT_1" localSheetId="68">'x-402'!$B$7</definedName>
    <definedName name="TABLE_CLIENT_1" localSheetId="69">'x-403'!$B$7</definedName>
    <definedName name="TABLE_CLIENT_1" localSheetId="70">'x-404'!$B$7</definedName>
    <definedName name="TABLE_CLIENT_1" localSheetId="71">'x-405'!$B$7</definedName>
    <definedName name="TABLE_CLIENT_1" localSheetId="72">'x-406'!$B$7</definedName>
    <definedName name="TABLE_CLIENT_1" localSheetId="73">'x-407'!$B$7</definedName>
    <definedName name="TABLE_CLIENT_1" localSheetId="74">'x-408'!$B$7</definedName>
    <definedName name="TABLE_CLIENT_1" localSheetId="75">'x-409'!$B$7</definedName>
    <definedName name="TABLE_CLIENT_1" localSheetId="76">'x-410'!$B$7</definedName>
    <definedName name="TABLE_CLIENT_1" localSheetId="77">'x-411'!$B$7</definedName>
    <definedName name="TABLE_CLIENT_1" localSheetId="78">'x-412'!$B$7</definedName>
    <definedName name="TABLE_CLIENT_1" localSheetId="79">'x-413'!$B$7</definedName>
    <definedName name="TABLE_CLIENT_1" localSheetId="80">'x-414'!$B$7</definedName>
    <definedName name="TABLE_CLIENT_1" localSheetId="81">'x-415'!$B$7</definedName>
    <definedName name="TABLE_CLIENT_1" localSheetId="82">'x-416'!$B$7</definedName>
    <definedName name="TABLE_CLIENT_1" localSheetId="83">'x-501'!$B$7</definedName>
    <definedName name="TABLE_CLIENT_1" localSheetId="84">'x-502'!$B$7</definedName>
    <definedName name="TABLE_CLIENT_1" localSheetId="85">'x-503'!$B$7</definedName>
    <definedName name="TABLE_CLIENT_1" localSheetId="86">'x-504'!$B$7</definedName>
    <definedName name="TABLE_CLIENT_1" localSheetId="87">'x-505'!$B$7</definedName>
    <definedName name="TABLE_CLIENT_1" localSheetId="88">'x-601'!$B$7</definedName>
    <definedName name="TABLE_CLIENT_1" localSheetId="89">'x-602'!$B$7</definedName>
    <definedName name="TABLE_CLIENT_1" localSheetId="90">'x-603'!$B$7</definedName>
    <definedName name="TABLE_CLIENT_1" localSheetId="91">'x-604'!$B$7</definedName>
    <definedName name="TABLE_CLIENT_1" localSheetId="92">'x-605'!$B$7</definedName>
    <definedName name="TABLE_CLIENT_1" localSheetId="93">'x-606'!$B$7</definedName>
    <definedName name="TABLE_CLIENT_1" localSheetId="94">'x-607'!$B$7</definedName>
    <definedName name="TABLE_CLIENT_1" localSheetId="95">'x-608'!$B$7</definedName>
    <definedName name="TABLE_CLIENT_1" localSheetId="96">'x-609'!$B$7</definedName>
    <definedName name="TABLE_CLIENT_1" localSheetId="97">'x-610'!$B$7</definedName>
    <definedName name="TABLE_CLIENT_1" localSheetId="98">'x-611'!$B$7</definedName>
    <definedName name="TABLE_CLIENT_1" localSheetId="99">'x-702'!$B$7</definedName>
    <definedName name="TABLE_CLIENT_1" localSheetId="100">'x-703'!$B$7</definedName>
    <definedName name="TABLE_CLIENT_1" localSheetId="101">'x-704'!$B$7</definedName>
    <definedName name="TABLE_CLIENT_1" localSheetId="102">'x-705'!$B$7</definedName>
    <definedName name="TABLE_CLIENT_1" localSheetId="103">'x-706'!$B$7</definedName>
    <definedName name="TABLE_CLIENT_1" localSheetId="104">'x-707'!$B$7</definedName>
    <definedName name="TABLE_CLIENT_1" localSheetId="105">'x-708'!$B$7</definedName>
    <definedName name="TABLE_CLIENT_1" localSheetId="106">'x-709'!$B$7</definedName>
    <definedName name="TABLE_CLIENT_1" localSheetId="107">'x-710'!$B$7</definedName>
    <definedName name="TABLE_CLIENT_1" localSheetId="108">'x-711'!$B$7</definedName>
    <definedName name="TABLE_CLIENT_1" localSheetId="109">'x-712'!$B$7</definedName>
    <definedName name="TABLE_CLIENT_1" localSheetId="110">'x-713'!$B$7</definedName>
    <definedName name="TABLE_CLIENT_1" localSheetId="111">'x-714'!$B$7</definedName>
    <definedName name="TABLE_CLIENT_1" localSheetId="112">'x-715'!$B$7</definedName>
    <definedName name="TABLE_CLIENT_1" localSheetId="113">'x-716'!$B$7</definedName>
    <definedName name="TABLE_CLIENT_1" localSheetId="114">'x-717'!$B$7</definedName>
    <definedName name="TABLE_CLIENT_1" localSheetId="115">'x-718'!$B$7</definedName>
    <definedName name="TABLE_CLIENT_1" localSheetId="116">'x-719'!$B$7</definedName>
    <definedName name="TABLE_CLIENT_1" localSheetId="117">'x-720'!$B$7</definedName>
    <definedName name="TABLE_CLIENT_1" localSheetId="118">'x-721'!$B$7</definedName>
    <definedName name="TABLE_CLIENT_1" localSheetId="119">'x-722'!$B$7</definedName>
    <definedName name="TABLE_CLIENT_1" localSheetId="120">'x-723'!$B$7</definedName>
    <definedName name="TABLE_CLIENT_1" localSheetId="121">'x-724'!$B$7</definedName>
    <definedName name="TABLE_CLIENT_1" localSheetId="122">'x-725'!$B$7</definedName>
    <definedName name="TABLE_CLIENT_1" localSheetId="123">'x-726'!$B$7</definedName>
    <definedName name="TABLE_CLIENT_1" localSheetId="124">'x-727'!$B$7</definedName>
    <definedName name="TABLE_CLIENT_1" localSheetId="125">'x-728'!$B$7</definedName>
    <definedName name="TABLE_CLIENT_1" localSheetId="128">'x-801'!$B$7</definedName>
    <definedName name="TABLE_CLIENT_1" localSheetId="129">'x-802'!$B$7</definedName>
    <definedName name="TABLE_CLIENT_1" localSheetId="130">'x-803'!$B$7</definedName>
    <definedName name="TABLE_CLIENT_1" localSheetId="131">'x-804'!$B$7</definedName>
    <definedName name="TABLE_DATE_IMPLEMENTED" localSheetId="8">'x-101'!$B$19</definedName>
    <definedName name="TABLE_DATE_IMPLEMENTED" localSheetId="9">'x-202'!$B$19</definedName>
    <definedName name="TABLE_DATE_IMPLEMENTED" localSheetId="10">'x-203'!$B$19</definedName>
    <definedName name="TABLE_DATE_IMPLEMENTED" localSheetId="11">'x-204'!$B$19</definedName>
    <definedName name="TABLE_DATE_IMPLEMENTED" localSheetId="12">'x-205'!$B$19</definedName>
    <definedName name="TABLE_DATE_IMPLEMENTED" localSheetId="13">'x-206'!$B$19</definedName>
    <definedName name="TABLE_DATE_IMPLEMENTED" localSheetId="14">'x-207'!$B$19</definedName>
    <definedName name="TABLE_DATE_IMPLEMENTED" localSheetId="15">'x-208'!$B$19</definedName>
    <definedName name="TABLE_DATE_IMPLEMENTED" localSheetId="16">'x-209'!$B$19</definedName>
    <definedName name="TABLE_DATE_IMPLEMENTED" localSheetId="17">'x-210'!$B$19</definedName>
    <definedName name="TABLE_DATE_IMPLEMENTED" localSheetId="18">'x-211'!$B$19</definedName>
    <definedName name="TABLE_DATE_IMPLEMENTED" localSheetId="19">'x-212'!$B$19</definedName>
    <definedName name="TABLE_DATE_IMPLEMENTED" localSheetId="20">'x-213'!$B$19</definedName>
    <definedName name="TABLE_DATE_IMPLEMENTED" localSheetId="21">'x-214'!$B$19</definedName>
    <definedName name="TABLE_DATE_IMPLEMENTED" localSheetId="22">'x-215'!$B$19</definedName>
    <definedName name="TABLE_DATE_IMPLEMENTED" localSheetId="23">'x-216'!$B$19</definedName>
    <definedName name="TABLE_DATE_IMPLEMENTED" localSheetId="24">'x-217'!$B$19</definedName>
    <definedName name="TABLE_DATE_IMPLEMENTED" localSheetId="25">'x-218'!$B$19</definedName>
    <definedName name="TABLE_DATE_IMPLEMENTED" localSheetId="26">'x-219'!$B$19</definedName>
    <definedName name="TABLE_DATE_IMPLEMENTED" localSheetId="27">'x-220'!$B$19</definedName>
    <definedName name="TABLE_DATE_IMPLEMENTED" localSheetId="28">'x-221'!$B$19</definedName>
    <definedName name="TABLE_DATE_IMPLEMENTED" localSheetId="29">'x-222'!$B$19</definedName>
    <definedName name="TABLE_DATE_IMPLEMENTED" localSheetId="30">'x-224'!$B$19</definedName>
    <definedName name="TABLE_DATE_IMPLEMENTED" localSheetId="31">'x-225'!$B$19</definedName>
    <definedName name="TABLE_DATE_IMPLEMENTED" localSheetId="32">'x-226'!$B$19</definedName>
    <definedName name="TABLE_DATE_IMPLEMENTED" localSheetId="33">'x-231'!$B$19</definedName>
    <definedName name="TABLE_DATE_IMPLEMENTED" localSheetId="34">'x-232'!$B$19</definedName>
    <definedName name="TABLE_DATE_IMPLEMENTED" localSheetId="35">'x-233'!$B$19</definedName>
    <definedName name="TABLE_DATE_IMPLEMENTED" localSheetId="36">'x-234'!$B$19</definedName>
    <definedName name="TABLE_DATE_IMPLEMENTED" localSheetId="37">'x-235'!$B$19</definedName>
    <definedName name="TABLE_DATE_IMPLEMENTED" localSheetId="38">'x-236'!$B$19</definedName>
    <definedName name="TABLE_DATE_IMPLEMENTED" localSheetId="39">'x-237'!$B$19</definedName>
    <definedName name="TABLE_DATE_IMPLEMENTED" localSheetId="40">'x-238'!$B$19</definedName>
    <definedName name="TABLE_DATE_IMPLEMENTED" localSheetId="41">'x-239'!$B$19</definedName>
    <definedName name="TABLE_DATE_IMPLEMENTED" localSheetId="42">'x-240'!$B$19</definedName>
    <definedName name="TABLE_DATE_IMPLEMENTED" localSheetId="43">'x-301'!$B$19</definedName>
    <definedName name="TABLE_DATE_IMPLEMENTED" localSheetId="44">'x-302'!$B$19</definedName>
    <definedName name="TABLE_DATE_IMPLEMENTED" localSheetId="45">'x-303'!$B$19</definedName>
    <definedName name="TABLE_DATE_IMPLEMENTED" localSheetId="46">'x-304'!$B$19</definedName>
    <definedName name="TABLE_DATE_IMPLEMENTED" localSheetId="47">'x-305'!$B$19</definedName>
    <definedName name="TABLE_DATE_IMPLEMENTED" localSheetId="48">'x-306'!$B$19</definedName>
    <definedName name="TABLE_DATE_IMPLEMENTED" localSheetId="49">'x-307'!$B$19</definedName>
    <definedName name="TABLE_DATE_IMPLEMENTED" localSheetId="50">'x-308'!$B$19</definedName>
    <definedName name="TABLE_DATE_IMPLEMENTED" localSheetId="51">'x-309'!$B$19</definedName>
    <definedName name="TABLE_DATE_IMPLEMENTED" localSheetId="52">'x-310'!$B$19</definedName>
    <definedName name="TABLE_DATE_IMPLEMENTED" localSheetId="53">'x-311'!$B$19</definedName>
    <definedName name="TABLE_DATE_IMPLEMENTED" localSheetId="54">'x-312'!$B$19</definedName>
    <definedName name="TABLE_DATE_IMPLEMENTED" localSheetId="55">'x-313'!$B$19</definedName>
    <definedName name="TABLE_DATE_IMPLEMENTED" localSheetId="56">'x-314'!$B$19</definedName>
    <definedName name="TABLE_DATE_IMPLEMENTED" localSheetId="57">'x-315'!$B$19</definedName>
    <definedName name="TABLE_DATE_IMPLEMENTED" localSheetId="58">'x-316'!$B$19</definedName>
    <definedName name="TABLE_DATE_IMPLEMENTED" localSheetId="59">'x-317'!$B$19</definedName>
    <definedName name="TABLE_DATE_IMPLEMENTED" localSheetId="60">'x-318'!$B$19</definedName>
    <definedName name="TABLE_DATE_IMPLEMENTED" localSheetId="61">'x-319'!$B$19</definedName>
    <definedName name="TABLE_DATE_IMPLEMENTED" localSheetId="62">'x-320'!$B$19</definedName>
    <definedName name="TABLE_DATE_IMPLEMENTED" localSheetId="63">'x-321'!$B$19</definedName>
    <definedName name="TABLE_DATE_IMPLEMENTED" localSheetId="64">'x-322'!$B$19</definedName>
    <definedName name="TABLE_DATE_IMPLEMENTED" localSheetId="65">'x-323'!$B$19</definedName>
    <definedName name="TABLE_DATE_IMPLEMENTED" localSheetId="66">'x-324'!$B$19</definedName>
    <definedName name="TABLE_DATE_IMPLEMENTED" localSheetId="67">'x-401'!$B$19</definedName>
    <definedName name="TABLE_DATE_IMPLEMENTED" localSheetId="68">'x-402'!$B$19</definedName>
    <definedName name="TABLE_DATE_IMPLEMENTED" localSheetId="69">'x-403'!$B$19</definedName>
    <definedName name="TABLE_DATE_IMPLEMENTED" localSheetId="70">'x-404'!$B$19</definedName>
    <definedName name="TABLE_DATE_IMPLEMENTED" localSheetId="71">'x-405'!$B$19</definedName>
    <definedName name="TABLE_DATE_IMPLEMENTED" localSheetId="72">'x-406'!$B$19</definedName>
    <definedName name="TABLE_DATE_IMPLEMENTED" localSheetId="73">'x-407'!$B$19</definedName>
    <definedName name="TABLE_DATE_IMPLEMENTED" localSheetId="74">'x-408'!$B$19</definedName>
    <definedName name="TABLE_DATE_IMPLEMENTED" localSheetId="75">'x-409'!$B$19</definedName>
    <definedName name="TABLE_DATE_IMPLEMENTED" localSheetId="76">'x-410'!$B$19</definedName>
    <definedName name="TABLE_DATE_IMPLEMENTED" localSheetId="77">'x-411'!$B$19</definedName>
    <definedName name="TABLE_DATE_IMPLEMENTED" localSheetId="78">'x-412'!$B$19</definedName>
    <definedName name="TABLE_DATE_IMPLEMENTED" localSheetId="79">'x-413'!$B$19</definedName>
    <definedName name="TABLE_DATE_IMPLEMENTED" localSheetId="80">'x-414'!$B$19</definedName>
    <definedName name="TABLE_DATE_IMPLEMENTED" localSheetId="81">'x-415'!$B$19</definedName>
    <definedName name="TABLE_DATE_IMPLEMENTED" localSheetId="82">'x-416'!$B$19</definedName>
    <definedName name="TABLE_DATE_IMPLEMENTED" localSheetId="83">'x-501'!$B$19</definedName>
    <definedName name="TABLE_DATE_IMPLEMENTED" localSheetId="84">'x-502'!$B$19</definedName>
    <definedName name="TABLE_DATE_IMPLEMENTED" localSheetId="85">'x-503'!$B$19</definedName>
    <definedName name="TABLE_DATE_IMPLEMENTED" localSheetId="86">'x-504'!$B$19</definedName>
    <definedName name="TABLE_DATE_IMPLEMENTED" localSheetId="87">'x-505'!$B$19</definedName>
    <definedName name="TABLE_DATE_IMPLEMENTED" localSheetId="88">'x-601'!$B$19</definedName>
    <definedName name="TABLE_DATE_IMPLEMENTED" localSheetId="89">'x-602'!$B$19</definedName>
    <definedName name="TABLE_DATE_IMPLEMENTED" localSheetId="90">'x-603'!$B$19</definedName>
    <definedName name="TABLE_DATE_IMPLEMENTED" localSheetId="91">'x-604'!$B$19</definedName>
    <definedName name="TABLE_DATE_IMPLEMENTED" localSheetId="92">'x-605'!$B$19</definedName>
    <definedName name="TABLE_DATE_IMPLEMENTED" localSheetId="93">'x-606'!$B$19</definedName>
    <definedName name="TABLE_DATE_IMPLEMENTED" localSheetId="94">'x-607'!$B$19</definedName>
    <definedName name="TABLE_DATE_IMPLEMENTED" localSheetId="95">'x-608'!$B$19</definedName>
    <definedName name="TABLE_DATE_IMPLEMENTED" localSheetId="96">'x-609'!$B$19</definedName>
    <definedName name="TABLE_DATE_IMPLEMENTED" localSheetId="97">'x-610'!$B$19</definedName>
    <definedName name="TABLE_DATE_IMPLEMENTED" localSheetId="98">'x-611'!$B$19</definedName>
    <definedName name="TABLE_DATE_IMPLEMENTED" localSheetId="99">'x-702'!$B$19</definedName>
    <definedName name="TABLE_DATE_IMPLEMENTED" localSheetId="100">'x-703'!$B$19</definedName>
    <definedName name="TABLE_DATE_IMPLEMENTED" localSheetId="101">'x-704'!$B$19</definedName>
    <definedName name="TABLE_DATE_IMPLEMENTED" localSheetId="102">'x-705'!$B$19</definedName>
    <definedName name="TABLE_DATE_IMPLEMENTED" localSheetId="103">'x-706'!$B$19</definedName>
    <definedName name="TABLE_DATE_IMPLEMENTED" localSheetId="104">'x-707'!$B$19</definedName>
    <definedName name="TABLE_DATE_IMPLEMENTED" localSheetId="105">'x-708'!$B$19</definedName>
    <definedName name="TABLE_DATE_IMPLEMENTED" localSheetId="106">'x-709'!$B$19</definedName>
    <definedName name="TABLE_DATE_IMPLEMENTED" localSheetId="107">'x-710'!$B$19</definedName>
    <definedName name="TABLE_DATE_IMPLEMENTED" localSheetId="108">'x-711'!$B$19</definedName>
    <definedName name="TABLE_DATE_IMPLEMENTED" localSheetId="109">'x-712'!$B$19</definedName>
    <definedName name="TABLE_DATE_IMPLEMENTED" localSheetId="110">'x-713'!$B$19</definedName>
    <definedName name="TABLE_DATE_IMPLEMENTED" localSheetId="111">'x-714'!$B$19</definedName>
    <definedName name="TABLE_DATE_IMPLEMENTED" localSheetId="112">'x-715'!$B$19</definedName>
    <definedName name="TABLE_DATE_IMPLEMENTED" localSheetId="113">'x-716'!$B$19</definedName>
    <definedName name="TABLE_DATE_IMPLEMENTED" localSheetId="114">'x-717'!$B$19</definedName>
    <definedName name="TABLE_DATE_IMPLEMENTED" localSheetId="115">'x-718'!$B$19</definedName>
    <definedName name="TABLE_DATE_IMPLEMENTED" localSheetId="116">'x-719'!$B$19</definedName>
    <definedName name="TABLE_DATE_IMPLEMENTED" localSheetId="117">'x-720'!$B$19</definedName>
    <definedName name="TABLE_DATE_IMPLEMENTED" localSheetId="118">'x-721'!$B$19</definedName>
    <definedName name="TABLE_DATE_IMPLEMENTED" localSheetId="119">'x-722'!$B$19</definedName>
    <definedName name="TABLE_DATE_IMPLEMENTED" localSheetId="120">'x-723'!$B$19</definedName>
    <definedName name="TABLE_DATE_IMPLEMENTED" localSheetId="121">'x-724'!$B$19</definedName>
    <definedName name="TABLE_DATE_IMPLEMENTED" localSheetId="122">'x-725'!$B$19</definedName>
    <definedName name="TABLE_DATE_IMPLEMENTED" localSheetId="123">'x-726'!$B$19</definedName>
    <definedName name="TABLE_DATE_IMPLEMENTED" localSheetId="124">'x-727'!$B$19</definedName>
    <definedName name="TABLE_DATE_IMPLEMENTED" localSheetId="125">'x-728'!$B$19</definedName>
    <definedName name="TABLE_DATE_IMPLEMENTED" localSheetId="128">'x-801'!$B$19</definedName>
    <definedName name="TABLE_DATE_IMPLEMENTED" localSheetId="129">'x-802'!$B$19</definedName>
    <definedName name="TABLE_DATE_IMPLEMENTED" localSheetId="130">'x-803'!$B$19</definedName>
    <definedName name="TABLE_DATE_IMPLEMENTED" localSheetId="131">'x-804'!$B$19</definedName>
    <definedName name="TABLE_DATE_IMPLEMENTED">'x-Series Number'!$B$19</definedName>
    <definedName name="TABLE_DATE_IMPLEMENTED_1" localSheetId="8">'x-101'!$B$19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'x-239'!$B$19</definedName>
    <definedName name="TABLE_DATE_IMPLEMENTED_1" localSheetId="42">'x-240'!$B$19</definedName>
    <definedName name="TABLE_DATE_IMPLEMENTED_1" localSheetId="43">'x-301'!$B$19</definedName>
    <definedName name="TABLE_DATE_IMPLEMENTED_1" localSheetId="44">'x-302'!$B$19</definedName>
    <definedName name="TABLE_DATE_IMPLEMENTED_1" localSheetId="45">'x-303'!$B$19</definedName>
    <definedName name="TABLE_DATE_IMPLEMENTED_1" localSheetId="46">'x-304'!$B$19</definedName>
    <definedName name="TABLE_DATE_IMPLEMENTED_1" localSheetId="47">'x-305'!$B$19</definedName>
    <definedName name="TABLE_DATE_IMPLEMENTED_1" localSheetId="48">'x-306'!$B$19</definedName>
    <definedName name="TABLE_DATE_IMPLEMENTED_1" localSheetId="49">'x-307'!$B$19</definedName>
    <definedName name="TABLE_DATE_IMPLEMENTED_1" localSheetId="50">'x-308'!$B$19</definedName>
    <definedName name="TABLE_DATE_IMPLEMENTED_1" localSheetId="51">'x-309'!$B$19</definedName>
    <definedName name="TABLE_DATE_IMPLEMENTED_1" localSheetId="52">'x-310'!$B$19</definedName>
    <definedName name="TABLE_DATE_IMPLEMENTED_1" localSheetId="53">'x-311'!$B$19</definedName>
    <definedName name="TABLE_DATE_IMPLEMENTED_1" localSheetId="54">'x-312'!$B$19</definedName>
    <definedName name="TABLE_DATE_IMPLEMENTED_1" localSheetId="55">'x-313'!$B$19</definedName>
    <definedName name="TABLE_DATE_IMPLEMENTED_1" localSheetId="56">'x-314'!$B$19</definedName>
    <definedName name="TABLE_DATE_IMPLEMENTED_1" localSheetId="57">'x-315'!$B$19</definedName>
    <definedName name="TABLE_DATE_IMPLEMENTED_1" localSheetId="58">'x-316'!$B$19</definedName>
    <definedName name="TABLE_DATE_IMPLEMENTED_1" localSheetId="59">'x-317'!$B$19</definedName>
    <definedName name="TABLE_DATE_IMPLEMENTED_1" localSheetId="60">'x-318'!$B$19</definedName>
    <definedName name="TABLE_DATE_IMPLEMENTED_1" localSheetId="61">'x-319'!$B$19</definedName>
    <definedName name="TABLE_DATE_IMPLEMENTED_1" localSheetId="62">'x-320'!$B$19</definedName>
    <definedName name="TABLE_DATE_IMPLEMENTED_1" localSheetId="63">'x-321'!$B$19</definedName>
    <definedName name="TABLE_DATE_IMPLEMENTED_1" localSheetId="64">'x-322'!$B$19</definedName>
    <definedName name="TABLE_DATE_IMPLEMENTED_1" localSheetId="65">'x-323'!$B$19</definedName>
    <definedName name="TABLE_DATE_IMPLEMENTED_1" localSheetId="66">'x-324'!$B$19</definedName>
    <definedName name="TABLE_DATE_IMPLEMENTED_1" localSheetId="67">'x-401'!$B$19</definedName>
    <definedName name="TABLE_DATE_IMPLEMENTED_1" localSheetId="68">'x-402'!$B$19</definedName>
    <definedName name="TABLE_DATE_IMPLEMENTED_1" localSheetId="69">'x-403'!$B$19</definedName>
    <definedName name="TABLE_DATE_IMPLEMENTED_1" localSheetId="70">'x-404'!$B$19</definedName>
    <definedName name="TABLE_DATE_IMPLEMENTED_1" localSheetId="71">'x-405'!$B$19</definedName>
    <definedName name="TABLE_DATE_IMPLEMENTED_1" localSheetId="72">'x-406'!$B$19</definedName>
    <definedName name="TABLE_DATE_IMPLEMENTED_1" localSheetId="73">'x-407'!$B$19</definedName>
    <definedName name="TABLE_DATE_IMPLEMENTED_1" localSheetId="74">'x-408'!$B$19</definedName>
    <definedName name="TABLE_DATE_IMPLEMENTED_1" localSheetId="75">'x-409'!$B$19</definedName>
    <definedName name="TABLE_DATE_IMPLEMENTED_1" localSheetId="76">'x-410'!$B$19</definedName>
    <definedName name="TABLE_DATE_IMPLEMENTED_1" localSheetId="77">'x-411'!$B$19</definedName>
    <definedName name="TABLE_DATE_IMPLEMENTED_1" localSheetId="78">'x-412'!$B$19</definedName>
    <definedName name="TABLE_DATE_IMPLEMENTED_1" localSheetId="79">'x-413'!$B$19</definedName>
    <definedName name="TABLE_DATE_IMPLEMENTED_1" localSheetId="80">'x-414'!$B$19</definedName>
    <definedName name="TABLE_DATE_IMPLEMENTED_1" localSheetId="81">'x-415'!$B$19</definedName>
    <definedName name="TABLE_DATE_IMPLEMENTED_1" localSheetId="82">'x-416'!$B$19</definedName>
    <definedName name="TABLE_DATE_IMPLEMENTED_1" localSheetId="83">'x-501'!$B$19</definedName>
    <definedName name="TABLE_DATE_IMPLEMENTED_1" localSheetId="84">'x-502'!$B$19</definedName>
    <definedName name="TABLE_DATE_IMPLEMENTED_1" localSheetId="85">'x-503'!$B$19</definedName>
    <definedName name="TABLE_DATE_IMPLEMENTED_1" localSheetId="86">'x-504'!$B$19</definedName>
    <definedName name="TABLE_DATE_IMPLEMENTED_1" localSheetId="87">'x-505'!$B$19</definedName>
    <definedName name="TABLE_DATE_IMPLEMENTED_1" localSheetId="88">'x-601'!$B$19</definedName>
    <definedName name="TABLE_DATE_IMPLEMENTED_1" localSheetId="89">'x-602'!$B$19</definedName>
    <definedName name="TABLE_DATE_IMPLEMENTED_1" localSheetId="90">'x-603'!$B$19</definedName>
    <definedName name="TABLE_DATE_IMPLEMENTED_1" localSheetId="91">'x-604'!$B$19</definedName>
    <definedName name="TABLE_DATE_IMPLEMENTED_1" localSheetId="92">'x-605'!$B$19</definedName>
    <definedName name="TABLE_DATE_IMPLEMENTED_1" localSheetId="93">'x-606'!$B$19</definedName>
    <definedName name="TABLE_DATE_IMPLEMENTED_1" localSheetId="94">'x-607'!$B$19</definedName>
    <definedName name="TABLE_DATE_IMPLEMENTED_1" localSheetId="95">'x-608'!$B$19</definedName>
    <definedName name="TABLE_DATE_IMPLEMENTED_1" localSheetId="96">'x-609'!$B$19</definedName>
    <definedName name="TABLE_DATE_IMPLEMENTED_1" localSheetId="97">'x-610'!$B$19</definedName>
    <definedName name="TABLE_DATE_IMPLEMENTED_1" localSheetId="98">'x-611'!$B$19</definedName>
    <definedName name="TABLE_DATE_IMPLEMENTED_1" localSheetId="99">'x-702'!$B$19</definedName>
    <definedName name="TABLE_DATE_IMPLEMENTED_1" localSheetId="100">'x-703'!$B$19</definedName>
    <definedName name="TABLE_DATE_IMPLEMENTED_1" localSheetId="101">'x-704'!$B$19</definedName>
    <definedName name="TABLE_DATE_IMPLEMENTED_1" localSheetId="102">'x-705'!$B$19</definedName>
    <definedName name="TABLE_DATE_IMPLEMENTED_1" localSheetId="103">'x-706'!$B$19</definedName>
    <definedName name="TABLE_DATE_IMPLEMENTED_1" localSheetId="104">'x-707'!$B$19</definedName>
    <definedName name="TABLE_DATE_IMPLEMENTED_1" localSheetId="105">'x-708'!$B$19</definedName>
    <definedName name="TABLE_DATE_IMPLEMENTED_1" localSheetId="106">'x-709'!$B$19</definedName>
    <definedName name="TABLE_DATE_IMPLEMENTED_1" localSheetId="107">'x-710'!$B$19</definedName>
    <definedName name="TABLE_DATE_IMPLEMENTED_1" localSheetId="108">'x-711'!$B$19</definedName>
    <definedName name="TABLE_DATE_IMPLEMENTED_1" localSheetId="109">'x-712'!$B$19</definedName>
    <definedName name="TABLE_DATE_IMPLEMENTED_1" localSheetId="110">'x-713'!$B$19</definedName>
    <definedName name="TABLE_DATE_IMPLEMENTED_1" localSheetId="111">'x-714'!$B$19</definedName>
    <definedName name="TABLE_DATE_IMPLEMENTED_1" localSheetId="112">'x-715'!$B$19</definedName>
    <definedName name="TABLE_DATE_IMPLEMENTED_1" localSheetId="113">'x-716'!$B$19</definedName>
    <definedName name="TABLE_DATE_IMPLEMENTED_1" localSheetId="114">'x-717'!$B$19</definedName>
    <definedName name="TABLE_DATE_IMPLEMENTED_1" localSheetId="115">'x-718'!$B$19</definedName>
    <definedName name="TABLE_DATE_IMPLEMENTED_1" localSheetId="116">'x-719'!$B$19</definedName>
    <definedName name="TABLE_DATE_IMPLEMENTED_1" localSheetId="117">'x-720'!$B$19</definedName>
    <definedName name="TABLE_DATE_IMPLEMENTED_1" localSheetId="118">'x-721'!$B$19</definedName>
    <definedName name="TABLE_DATE_IMPLEMENTED_1" localSheetId="119">'x-722'!$B$19</definedName>
    <definedName name="TABLE_DATE_IMPLEMENTED_1" localSheetId="120">'x-723'!$B$19</definedName>
    <definedName name="TABLE_DATE_IMPLEMENTED_1" localSheetId="121">'x-724'!$B$19</definedName>
    <definedName name="TABLE_DATE_IMPLEMENTED_1" localSheetId="122">'x-725'!$B$19</definedName>
    <definedName name="TABLE_DATE_IMPLEMENTED_1" localSheetId="123">'x-726'!$B$19</definedName>
    <definedName name="TABLE_DATE_IMPLEMENTED_1" localSheetId="124">'x-727'!$B$19</definedName>
    <definedName name="TABLE_DATE_IMPLEMENTED_1" localSheetId="125">'x-728'!$B$19</definedName>
    <definedName name="TABLE_DATE_IMPLEMENTED_1" localSheetId="128">'x-801'!$B$19</definedName>
    <definedName name="TABLE_DATE_IMPLEMENTED_1" localSheetId="129">'x-802'!$B$19</definedName>
    <definedName name="TABLE_DATE_IMPLEMENTED_1" localSheetId="130">'x-803'!$B$19</definedName>
    <definedName name="TABLE_DATE_IMPLEMENTED_1" localSheetId="131">'x-804'!$B$19</definedName>
    <definedName name="TABLE_DATE_ISSUED" localSheetId="8">'x-101'!$B$18</definedName>
    <definedName name="TABLE_DATE_ISSUED" localSheetId="9">'x-202'!$B$18</definedName>
    <definedName name="TABLE_DATE_ISSUED" localSheetId="10">'x-203'!$B$18</definedName>
    <definedName name="TABLE_DATE_ISSUED" localSheetId="11">'x-204'!$B$18</definedName>
    <definedName name="TABLE_DATE_ISSUED" localSheetId="12">'x-205'!$B$18</definedName>
    <definedName name="TABLE_DATE_ISSUED" localSheetId="13">'x-206'!$B$18</definedName>
    <definedName name="TABLE_DATE_ISSUED" localSheetId="14">'x-207'!$B$18</definedName>
    <definedName name="TABLE_DATE_ISSUED" localSheetId="15">'x-208'!$B$18</definedName>
    <definedName name="TABLE_DATE_ISSUED" localSheetId="16">'x-209'!$B$18</definedName>
    <definedName name="TABLE_DATE_ISSUED" localSheetId="17">'x-210'!$B$18</definedName>
    <definedName name="TABLE_DATE_ISSUED" localSheetId="18">'x-211'!$B$18</definedName>
    <definedName name="TABLE_DATE_ISSUED" localSheetId="19">'x-212'!$B$18</definedName>
    <definedName name="TABLE_DATE_ISSUED" localSheetId="20">'x-213'!$B$18</definedName>
    <definedName name="TABLE_DATE_ISSUED" localSheetId="21">'x-214'!$B$18</definedName>
    <definedName name="TABLE_DATE_ISSUED" localSheetId="22">'x-215'!$B$18</definedName>
    <definedName name="TABLE_DATE_ISSUED" localSheetId="23">'x-216'!$B$18</definedName>
    <definedName name="TABLE_DATE_ISSUED" localSheetId="24">'x-217'!$B$18</definedName>
    <definedName name="TABLE_DATE_ISSUED" localSheetId="25">'x-218'!$B$18</definedName>
    <definedName name="TABLE_DATE_ISSUED" localSheetId="26">'x-219'!$B$18</definedName>
    <definedName name="TABLE_DATE_ISSUED" localSheetId="27">'x-220'!$B$18</definedName>
    <definedName name="TABLE_DATE_ISSUED" localSheetId="28">'x-221'!$B$18</definedName>
    <definedName name="TABLE_DATE_ISSUED" localSheetId="29">'x-222'!$B$18</definedName>
    <definedName name="TABLE_DATE_ISSUED" localSheetId="30">'x-224'!$B$18</definedName>
    <definedName name="TABLE_DATE_ISSUED" localSheetId="31">'x-225'!$B$18</definedName>
    <definedName name="TABLE_DATE_ISSUED" localSheetId="32">'x-226'!$B$18</definedName>
    <definedName name="TABLE_DATE_ISSUED" localSheetId="33">'x-231'!$B$18</definedName>
    <definedName name="TABLE_DATE_ISSUED" localSheetId="34">'x-232'!$B$18</definedName>
    <definedName name="TABLE_DATE_ISSUED" localSheetId="35">'x-233'!$B$18</definedName>
    <definedName name="TABLE_DATE_ISSUED" localSheetId="36">'x-234'!$B$18</definedName>
    <definedName name="TABLE_DATE_ISSUED" localSheetId="37">'x-235'!$B$18</definedName>
    <definedName name="TABLE_DATE_ISSUED" localSheetId="38">'x-236'!$B$18</definedName>
    <definedName name="TABLE_DATE_ISSUED" localSheetId="39">'x-237'!$B$18</definedName>
    <definedName name="TABLE_DATE_ISSUED" localSheetId="40">'x-238'!$B$18</definedName>
    <definedName name="TABLE_DATE_ISSUED" localSheetId="41">'x-239'!$B$18</definedName>
    <definedName name="TABLE_DATE_ISSUED" localSheetId="42">'x-240'!$B$18</definedName>
    <definedName name="TABLE_DATE_ISSUED" localSheetId="43">'x-301'!$B$18</definedName>
    <definedName name="TABLE_DATE_ISSUED" localSheetId="44">'x-302'!$B$18</definedName>
    <definedName name="TABLE_DATE_ISSUED" localSheetId="45">'x-303'!$B$18</definedName>
    <definedName name="TABLE_DATE_ISSUED" localSheetId="46">'x-304'!$B$18</definedName>
    <definedName name="TABLE_DATE_ISSUED" localSheetId="47">'x-305'!$B$18</definedName>
    <definedName name="TABLE_DATE_ISSUED" localSheetId="48">'x-306'!$B$18</definedName>
    <definedName name="TABLE_DATE_ISSUED" localSheetId="49">'x-307'!$B$18</definedName>
    <definedName name="TABLE_DATE_ISSUED" localSheetId="50">'x-308'!$B$18</definedName>
    <definedName name="TABLE_DATE_ISSUED" localSheetId="51">'x-309'!$B$18</definedName>
    <definedName name="TABLE_DATE_ISSUED" localSheetId="52">'x-310'!$B$18</definedName>
    <definedName name="TABLE_DATE_ISSUED" localSheetId="53">'x-311'!$B$18</definedName>
    <definedName name="TABLE_DATE_ISSUED" localSheetId="54">'x-312'!$B$18</definedName>
    <definedName name="TABLE_DATE_ISSUED" localSheetId="55">'x-313'!$B$18</definedName>
    <definedName name="TABLE_DATE_ISSUED" localSheetId="56">'x-314'!$B$18</definedName>
    <definedName name="TABLE_DATE_ISSUED" localSheetId="57">'x-315'!$B$18</definedName>
    <definedName name="TABLE_DATE_ISSUED" localSheetId="58">'x-316'!$B$18</definedName>
    <definedName name="TABLE_DATE_ISSUED" localSheetId="59">'x-317'!$B$18</definedName>
    <definedName name="TABLE_DATE_ISSUED" localSheetId="60">'x-318'!$B$18</definedName>
    <definedName name="TABLE_DATE_ISSUED" localSheetId="61">'x-319'!$B$18</definedName>
    <definedName name="TABLE_DATE_ISSUED" localSheetId="62">'x-320'!$B$18</definedName>
    <definedName name="TABLE_DATE_ISSUED" localSheetId="63">'x-321'!$B$18</definedName>
    <definedName name="TABLE_DATE_ISSUED" localSheetId="64">'x-322'!$B$18</definedName>
    <definedName name="TABLE_DATE_ISSUED" localSheetId="65">'x-323'!$B$18</definedName>
    <definedName name="TABLE_DATE_ISSUED" localSheetId="66">'x-324'!$B$18</definedName>
    <definedName name="TABLE_DATE_ISSUED" localSheetId="67">'x-401'!$B$18</definedName>
    <definedName name="TABLE_DATE_ISSUED" localSheetId="68">'x-402'!$B$18</definedName>
    <definedName name="TABLE_DATE_ISSUED" localSheetId="69">'x-403'!$B$18</definedName>
    <definedName name="TABLE_DATE_ISSUED" localSheetId="70">'x-404'!$B$18</definedName>
    <definedName name="TABLE_DATE_ISSUED" localSheetId="71">'x-405'!$B$18</definedName>
    <definedName name="TABLE_DATE_ISSUED" localSheetId="72">'x-406'!$B$18</definedName>
    <definedName name="TABLE_DATE_ISSUED" localSheetId="73">'x-407'!$B$18</definedName>
    <definedName name="TABLE_DATE_ISSUED" localSheetId="74">'x-408'!$B$18</definedName>
    <definedName name="TABLE_DATE_ISSUED" localSheetId="75">'x-409'!$B$18</definedName>
    <definedName name="TABLE_DATE_ISSUED" localSheetId="76">'x-410'!$B$18</definedName>
    <definedName name="TABLE_DATE_ISSUED" localSheetId="77">'x-411'!$B$18</definedName>
    <definedName name="TABLE_DATE_ISSUED" localSheetId="78">'x-412'!$B$18</definedName>
    <definedName name="TABLE_DATE_ISSUED" localSheetId="79">'x-413'!$B$18</definedName>
    <definedName name="TABLE_DATE_ISSUED" localSheetId="80">'x-414'!$B$18</definedName>
    <definedName name="TABLE_DATE_ISSUED" localSheetId="81">'x-415'!$B$18</definedName>
    <definedName name="TABLE_DATE_ISSUED" localSheetId="82">'x-416'!$B$18</definedName>
    <definedName name="TABLE_DATE_ISSUED" localSheetId="83">'x-501'!$B$18</definedName>
    <definedName name="TABLE_DATE_ISSUED" localSheetId="84">'x-502'!$B$18</definedName>
    <definedName name="TABLE_DATE_ISSUED" localSheetId="85">'x-503'!$B$18</definedName>
    <definedName name="TABLE_DATE_ISSUED" localSheetId="86">'x-504'!$B$18</definedName>
    <definedName name="TABLE_DATE_ISSUED" localSheetId="87">'x-505'!$B$18</definedName>
    <definedName name="TABLE_DATE_ISSUED" localSheetId="88">'x-601'!$B$18</definedName>
    <definedName name="TABLE_DATE_ISSUED" localSheetId="89">'x-602'!$B$18</definedName>
    <definedName name="TABLE_DATE_ISSUED" localSheetId="90">'x-603'!$B$18</definedName>
    <definedName name="TABLE_DATE_ISSUED" localSheetId="91">'x-604'!$B$18</definedName>
    <definedName name="TABLE_DATE_ISSUED" localSheetId="92">'x-605'!$B$18</definedName>
    <definedName name="TABLE_DATE_ISSUED" localSheetId="93">'x-606'!$B$18</definedName>
    <definedName name="TABLE_DATE_ISSUED" localSheetId="94">'x-607'!$B$18</definedName>
    <definedName name="TABLE_DATE_ISSUED" localSheetId="95">'x-608'!$B$18</definedName>
    <definedName name="TABLE_DATE_ISSUED" localSheetId="96">'x-609'!$B$18</definedName>
    <definedName name="TABLE_DATE_ISSUED" localSheetId="97">'x-610'!$B$18</definedName>
    <definedName name="TABLE_DATE_ISSUED" localSheetId="98">'x-611'!$B$18</definedName>
    <definedName name="TABLE_DATE_ISSUED" localSheetId="99">'x-702'!$B$18</definedName>
    <definedName name="TABLE_DATE_ISSUED" localSheetId="100">'x-703'!$B$18</definedName>
    <definedName name="TABLE_DATE_ISSUED" localSheetId="101">'x-704'!$B$18</definedName>
    <definedName name="TABLE_DATE_ISSUED" localSheetId="102">'x-705'!$B$18</definedName>
    <definedName name="TABLE_DATE_ISSUED" localSheetId="103">'x-706'!$B$18</definedName>
    <definedName name="TABLE_DATE_ISSUED" localSheetId="104">'x-707'!$B$18</definedName>
    <definedName name="TABLE_DATE_ISSUED" localSheetId="105">'x-708'!$B$18</definedName>
    <definedName name="TABLE_DATE_ISSUED" localSheetId="106">'x-709'!$B$18</definedName>
    <definedName name="TABLE_DATE_ISSUED" localSheetId="107">'x-710'!$B$18</definedName>
    <definedName name="TABLE_DATE_ISSUED" localSheetId="108">'x-711'!$B$18</definedName>
    <definedName name="TABLE_DATE_ISSUED" localSheetId="109">'x-712'!$B$18</definedName>
    <definedName name="TABLE_DATE_ISSUED" localSheetId="110">'x-713'!$B$18</definedName>
    <definedName name="TABLE_DATE_ISSUED" localSheetId="111">'x-714'!$B$18</definedName>
    <definedName name="TABLE_DATE_ISSUED" localSheetId="112">'x-715'!$B$18</definedName>
    <definedName name="TABLE_DATE_ISSUED" localSheetId="113">'x-716'!$B$18</definedName>
    <definedName name="TABLE_DATE_ISSUED" localSheetId="114">'x-717'!$B$18</definedName>
    <definedName name="TABLE_DATE_ISSUED" localSheetId="115">'x-718'!$B$18</definedName>
    <definedName name="TABLE_DATE_ISSUED" localSheetId="116">'x-719'!$B$18</definedName>
    <definedName name="TABLE_DATE_ISSUED" localSheetId="117">'x-720'!$B$18</definedName>
    <definedName name="TABLE_DATE_ISSUED" localSheetId="118">'x-721'!$B$18</definedName>
    <definedName name="TABLE_DATE_ISSUED" localSheetId="119">'x-722'!$B$18</definedName>
    <definedName name="TABLE_DATE_ISSUED" localSheetId="120">'x-723'!$B$18</definedName>
    <definedName name="TABLE_DATE_ISSUED" localSheetId="121">'x-724'!$B$18</definedName>
    <definedName name="TABLE_DATE_ISSUED" localSheetId="122">'x-725'!$B$18</definedName>
    <definedName name="TABLE_DATE_ISSUED" localSheetId="123">'x-726'!$B$18</definedName>
    <definedName name="TABLE_DATE_ISSUED" localSheetId="124">'x-727'!$B$18</definedName>
    <definedName name="TABLE_DATE_ISSUED" localSheetId="125">'x-728'!$B$18</definedName>
    <definedName name="TABLE_DATE_ISSUED" localSheetId="128">'x-801'!$B$18</definedName>
    <definedName name="TABLE_DATE_ISSUED" localSheetId="129">'x-802'!$B$18</definedName>
    <definedName name="TABLE_DATE_ISSUED" localSheetId="130">'x-803'!$B$18</definedName>
    <definedName name="TABLE_DATE_ISSUED" localSheetId="131">'x-804'!$B$18</definedName>
    <definedName name="TABLE_DATE_ISSUED">'x-Series Number'!$B$18</definedName>
    <definedName name="TABLE_DATE_ISSUED_1" localSheetId="8">'x-101'!$B$18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'x-239'!$B$18</definedName>
    <definedName name="TABLE_DATE_ISSUED_1" localSheetId="42">'x-240'!$B$18</definedName>
    <definedName name="TABLE_DATE_ISSUED_1" localSheetId="43">'x-301'!$B$18</definedName>
    <definedName name="TABLE_DATE_ISSUED_1" localSheetId="44">'x-302'!$B$18</definedName>
    <definedName name="TABLE_DATE_ISSUED_1" localSheetId="45">'x-303'!$B$18</definedName>
    <definedName name="TABLE_DATE_ISSUED_1" localSheetId="46">'x-304'!$B$18</definedName>
    <definedName name="TABLE_DATE_ISSUED_1" localSheetId="47">'x-305'!$B$18</definedName>
    <definedName name="TABLE_DATE_ISSUED_1" localSheetId="48">'x-306'!$B$18</definedName>
    <definedName name="TABLE_DATE_ISSUED_1" localSheetId="49">'x-307'!$B$18</definedName>
    <definedName name="TABLE_DATE_ISSUED_1" localSheetId="50">'x-308'!$B$18</definedName>
    <definedName name="TABLE_DATE_ISSUED_1" localSheetId="51">'x-309'!$B$18</definedName>
    <definedName name="TABLE_DATE_ISSUED_1" localSheetId="52">'x-310'!$B$18</definedName>
    <definedName name="TABLE_DATE_ISSUED_1" localSheetId="53">'x-311'!$B$18</definedName>
    <definedName name="TABLE_DATE_ISSUED_1" localSheetId="54">'x-312'!$B$18</definedName>
    <definedName name="TABLE_DATE_ISSUED_1" localSheetId="55">'x-313'!$B$18</definedName>
    <definedName name="TABLE_DATE_ISSUED_1" localSheetId="56">'x-314'!$B$18</definedName>
    <definedName name="TABLE_DATE_ISSUED_1" localSheetId="57">'x-315'!$B$18</definedName>
    <definedName name="TABLE_DATE_ISSUED_1" localSheetId="58">'x-316'!$B$18</definedName>
    <definedName name="TABLE_DATE_ISSUED_1" localSheetId="59">'x-317'!$B$18</definedName>
    <definedName name="TABLE_DATE_ISSUED_1" localSheetId="60">'x-318'!$B$18</definedName>
    <definedName name="TABLE_DATE_ISSUED_1" localSheetId="61">'x-319'!$B$18</definedName>
    <definedName name="TABLE_DATE_ISSUED_1" localSheetId="62">'x-320'!$B$18</definedName>
    <definedName name="TABLE_DATE_ISSUED_1" localSheetId="63">'x-321'!$B$18</definedName>
    <definedName name="TABLE_DATE_ISSUED_1" localSheetId="64">'x-322'!$B$18</definedName>
    <definedName name="TABLE_DATE_ISSUED_1" localSheetId="65">'x-323'!$B$18</definedName>
    <definedName name="TABLE_DATE_ISSUED_1" localSheetId="66">'x-324'!$B$18</definedName>
    <definedName name="TABLE_DATE_ISSUED_1" localSheetId="67">'x-401'!$B$18</definedName>
    <definedName name="TABLE_DATE_ISSUED_1" localSheetId="68">'x-402'!$B$18</definedName>
    <definedName name="TABLE_DATE_ISSUED_1" localSheetId="69">'x-403'!$B$18</definedName>
    <definedName name="TABLE_DATE_ISSUED_1" localSheetId="70">'x-404'!$B$18</definedName>
    <definedName name="TABLE_DATE_ISSUED_1" localSheetId="71">'x-405'!$B$18</definedName>
    <definedName name="TABLE_DATE_ISSUED_1" localSheetId="72">'x-406'!$B$18</definedName>
    <definedName name="TABLE_DATE_ISSUED_1" localSheetId="73">'x-407'!$B$18</definedName>
    <definedName name="TABLE_DATE_ISSUED_1" localSheetId="74">'x-408'!$B$18</definedName>
    <definedName name="TABLE_DATE_ISSUED_1" localSheetId="75">'x-409'!$B$18</definedName>
    <definedName name="TABLE_DATE_ISSUED_1" localSheetId="76">'x-410'!$B$18</definedName>
    <definedName name="TABLE_DATE_ISSUED_1" localSheetId="77">'x-411'!$B$18</definedName>
    <definedName name="TABLE_DATE_ISSUED_1" localSheetId="78">'x-412'!$B$18</definedName>
    <definedName name="TABLE_DATE_ISSUED_1" localSheetId="79">'x-413'!$B$18</definedName>
    <definedName name="TABLE_DATE_ISSUED_1" localSheetId="80">'x-414'!$B$18</definedName>
    <definedName name="TABLE_DATE_ISSUED_1" localSheetId="81">'x-415'!$B$18</definedName>
    <definedName name="TABLE_DATE_ISSUED_1" localSheetId="82">'x-416'!$B$18</definedName>
    <definedName name="TABLE_DATE_ISSUED_1" localSheetId="83">'x-501'!$B$18</definedName>
    <definedName name="TABLE_DATE_ISSUED_1" localSheetId="84">'x-502'!$B$18</definedName>
    <definedName name="TABLE_DATE_ISSUED_1" localSheetId="85">'x-503'!$B$18</definedName>
    <definedName name="TABLE_DATE_ISSUED_1" localSheetId="86">'x-504'!$B$18</definedName>
    <definedName name="TABLE_DATE_ISSUED_1" localSheetId="87">'x-505'!$B$18</definedName>
    <definedName name="TABLE_DATE_ISSUED_1" localSheetId="88">'x-601'!$B$18</definedName>
    <definedName name="TABLE_DATE_ISSUED_1" localSheetId="89">'x-602'!$B$18</definedName>
    <definedName name="TABLE_DATE_ISSUED_1" localSheetId="90">'x-603'!$B$18</definedName>
    <definedName name="TABLE_DATE_ISSUED_1" localSheetId="91">'x-604'!$B$18</definedName>
    <definedName name="TABLE_DATE_ISSUED_1" localSheetId="92">'x-605'!$B$18</definedName>
    <definedName name="TABLE_DATE_ISSUED_1" localSheetId="93">'x-606'!$B$18</definedName>
    <definedName name="TABLE_DATE_ISSUED_1" localSheetId="94">'x-607'!$B$18</definedName>
    <definedName name="TABLE_DATE_ISSUED_1" localSheetId="95">'x-608'!$B$18</definedName>
    <definedName name="TABLE_DATE_ISSUED_1" localSheetId="96">'x-609'!$B$18</definedName>
    <definedName name="TABLE_DATE_ISSUED_1" localSheetId="97">'x-610'!$B$18</definedName>
    <definedName name="TABLE_DATE_ISSUED_1" localSheetId="98">'x-611'!$B$18</definedName>
    <definedName name="TABLE_DATE_ISSUED_1" localSheetId="99">'x-702'!$B$18</definedName>
    <definedName name="TABLE_DATE_ISSUED_1" localSheetId="100">'x-703'!$B$18</definedName>
    <definedName name="TABLE_DATE_ISSUED_1" localSheetId="101">'x-704'!$B$18</definedName>
    <definedName name="TABLE_DATE_ISSUED_1" localSheetId="102">'x-705'!$B$18</definedName>
    <definedName name="TABLE_DATE_ISSUED_1" localSheetId="103">'x-706'!$B$18</definedName>
    <definedName name="TABLE_DATE_ISSUED_1" localSheetId="104">'x-707'!$B$18</definedName>
    <definedName name="TABLE_DATE_ISSUED_1" localSheetId="105">'x-708'!$B$18</definedName>
    <definedName name="TABLE_DATE_ISSUED_1" localSheetId="106">'x-709'!$B$18</definedName>
    <definedName name="TABLE_DATE_ISSUED_1" localSheetId="107">'x-710'!$B$18</definedName>
    <definedName name="TABLE_DATE_ISSUED_1" localSheetId="108">'x-711'!$B$18</definedName>
    <definedName name="TABLE_DATE_ISSUED_1" localSheetId="109">'x-712'!$B$18</definedName>
    <definedName name="TABLE_DATE_ISSUED_1" localSheetId="110">'x-713'!$B$18</definedName>
    <definedName name="TABLE_DATE_ISSUED_1" localSheetId="111">'x-714'!$B$18</definedName>
    <definedName name="TABLE_DATE_ISSUED_1" localSheetId="112">'x-715'!$B$18</definedName>
    <definedName name="TABLE_DATE_ISSUED_1" localSheetId="113">'x-716'!$B$18</definedName>
    <definedName name="TABLE_DATE_ISSUED_1" localSheetId="114">'x-717'!$B$18</definedName>
    <definedName name="TABLE_DATE_ISSUED_1" localSheetId="115">'x-718'!$B$18</definedName>
    <definedName name="TABLE_DATE_ISSUED_1" localSheetId="116">'x-719'!$B$18</definedName>
    <definedName name="TABLE_DATE_ISSUED_1" localSheetId="117">'x-720'!$B$18</definedName>
    <definedName name="TABLE_DATE_ISSUED_1" localSheetId="118">'x-721'!$B$18</definedName>
    <definedName name="TABLE_DATE_ISSUED_1" localSheetId="119">'x-722'!$B$18</definedName>
    <definedName name="TABLE_DATE_ISSUED_1" localSheetId="120">'x-723'!$B$18</definedName>
    <definedName name="TABLE_DATE_ISSUED_1" localSheetId="121">'x-724'!$B$18</definedName>
    <definedName name="TABLE_DATE_ISSUED_1" localSheetId="122">'x-725'!$B$18</definedName>
    <definedName name="TABLE_DATE_ISSUED_1" localSheetId="123">'x-726'!$B$18</definedName>
    <definedName name="TABLE_DATE_ISSUED_1" localSheetId="124">'x-727'!$B$18</definedName>
    <definedName name="TABLE_DATE_ISSUED_1" localSheetId="125">'x-728'!$B$18</definedName>
    <definedName name="TABLE_DATE_ISSUED_1" localSheetId="128">'x-801'!$B$18</definedName>
    <definedName name="TABLE_DATE_ISSUED_1" localSheetId="129">'x-802'!$B$18</definedName>
    <definedName name="TABLE_DATE_ISSUED_1" localSheetId="130">'x-803'!$B$18</definedName>
    <definedName name="TABLE_DATE_ISSUED_1" localSheetId="131">'x-804'!$B$18</definedName>
    <definedName name="TABLE_DESCRIPTION" localSheetId="8">'x-101'!$B$10</definedName>
    <definedName name="TABLE_DESCRIPTION" localSheetId="9">'x-202'!$B$10</definedName>
    <definedName name="TABLE_DESCRIPTION" localSheetId="10">'x-203'!$B$10</definedName>
    <definedName name="TABLE_DESCRIPTION" localSheetId="11">'x-204'!$B$10</definedName>
    <definedName name="TABLE_DESCRIPTION" localSheetId="12">'x-205'!$B$10</definedName>
    <definedName name="TABLE_DESCRIPTION" localSheetId="13">'x-206'!$B$10</definedName>
    <definedName name="TABLE_DESCRIPTION" localSheetId="14">'x-207'!$B$10</definedName>
    <definedName name="TABLE_DESCRIPTION" localSheetId="15">'x-208'!$B$10</definedName>
    <definedName name="TABLE_DESCRIPTION" localSheetId="16">'x-209'!$B$10</definedName>
    <definedName name="TABLE_DESCRIPTION" localSheetId="17">'x-210'!$B$10</definedName>
    <definedName name="TABLE_DESCRIPTION" localSheetId="18">'x-211'!$B$10</definedName>
    <definedName name="TABLE_DESCRIPTION" localSheetId="19">'x-212'!$B$10</definedName>
    <definedName name="TABLE_DESCRIPTION" localSheetId="20">'x-213'!$B$10</definedName>
    <definedName name="TABLE_DESCRIPTION" localSheetId="21">'x-214'!$B$10</definedName>
    <definedName name="TABLE_DESCRIPTION" localSheetId="22">'x-215'!$B$10</definedName>
    <definedName name="TABLE_DESCRIPTION" localSheetId="23">'x-216'!$B$10</definedName>
    <definedName name="TABLE_DESCRIPTION" localSheetId="24">'x-217'!$B$10</definedName>
    <definedName name="TABLE_DESCRIPTION" localSheetId="25">'x-218'!$B$10</definedName>
    <definedName name="TABLE_DESCRIPTION" localSheetId="26">'x-219'!$B$10</definedName>
    <definedName name="TABLE_DESCRIPTION" localSheetId="27">'x-220'!$B$10</definedName>
    <definedName name="TABLE_DESCRIPTION" localSheetId="28">'x-221'!$B$10</definedName>
    <definedName name="TABLE_DESCRIPTION" localSheetId="29">'x-222'!$B$10</definedName>
    <definedName name="TABLE_DESCRIPTION" localSheetId="30">'x-224'!$B$10</definedName>
    <definedName name="TABLE_DESCRIPTION" localSheetId="31">'x-225'!$B$10</definedName>
    <definedName name="TABLE_DESCRIPTION" localSheetId="32">'x-226'!$B$10</definedName>
    <definedName name="TABLE_DESCRIPTION" localSheetId="33">'x-231'!$B$10</definedName>
    <definedName name="TABLE_DESCRIPTION" localSheetId="34">'x-232'!$B$10</definedName>
    <definedName name="TABLE_DESCRIPTION" localSheetId="35">'x-233'!$B$10</definedName>
    <definedName name="TABLE_DESCRIPTION" localSheetId="36">'x-234'!$B$10</definedName>
    <definedName name="TABLE_DESCRIPTION" localSheetId="37">'x-235'!$B$10</definedName>
    <definedName name="TABLE_DESCRIPTION" localSheetId="38">'x-236'!$B$10</definedName>
    <definedName name="TABLE_DESCRIPTION" localSheetId="39">'x-237'!$B$10</definedName>
    <definedName name="TABLE_DESCRIPTION" localSheetId="40">'x-238'!$B$10</definedName>
    <definedName name="TABLE_DESCRIPTION" localSheetId="41">'x-239'!$B$10</definedName>
    <definedName name="TABLE_DESCRIPTION" localSheetId="42">'x-240'!$B$10</definedName>
    <definedName name="TABLE_DESCRIPTION" localSheetId="43">'x-301'!$B$10</definedName>
    <definedName name="TABLE_DESCRIPTION" localSheetId="44">'x-302'!$B$10</definedName>
    <definedName name="TABLE_DESCRIPTION" localSheetId="45">'x-303'!$B$10</definedName>
    <definedName name="TABLE_DESCRIPTION" localSheetId="46">'x-304'!$B$10</definedName>
    <definedName name="TABLE_DESCRIPTION" localSheetId="47">'x-305'!$B$10</definedName>
    <definedName name="TABLE_DESCRIPTION" localSheetId="48">'x-306'!$B$10</definedName>
    <definedName name="TABLE_DESCRIPTION" localSheetId="49">'x-307'!$B$10</definedName>
    <definedName name="TABLE_DESCRIPTION" localSheetId="50">'x-308'!$B$10</definedName>
    <definedName name="TABLE_DESCRIPTION" localSheetId="51">'x-309'!$B$10</definedName>
    <definedName name="TABLE_DESCRIPTION" localSheetId="52">'x-310'!$B$10</definedName>
    <definedName name="TABLE_DESCRIPTION" localSheetId="53">'x-311'!$B$10</definedName>
    <definedName name="TABLE_DESCRIPTION" localSheetId="54">'x-312'!$B$10</definedName>
    <definedName name="TABLE_DESCRIPTION" localSheetId="55">'x-313'!$B$10</definedName>
    <definedName name="TABLE_DESCRIPTION" localSheetId="56">'x-314'!$B$10</definedName>
    <definedName name="TABLE_DESCRIPTION" localSheetId="57">'x-315'!$B$10</definedName>
    <definedName name="TABLE_DESCRIPTION" localSheetId="58">'x-316'!$B$10</definedName>
    <definedName name="TABLE_DESCRIPTION" localSheetId="59">'x-317'!$B$10</definedName>
    <definedName name="TABLE_DESCRIPTION" localSheetId="60">'x-318'!$B$10</definedName>
    <definedName name="TABLE_DESCRIPTION" localSheetId="61">'x-319'!$B$10</definedName>
    <definedName name="TABLE_DESCRIPTION" localSheetId="62">'x-320'!$B$10</definedName>
    <definedName name="TABLE_DESCRIPTION" localSheetId="63">'x-321'!$B$10</definedName>
    <definedName name="TABLE_DESCRIPTION" localSheetId="64">'x-322'!$B$10</definedName>
    <definedName name="TABLE_DESCRIPTION" localSheetId="65">'x-323'!$B$10</definedName>
    <definedName name="TABLE_DESCRIPTION" localSheetId="66">'x-324'!$B$10</definedName>
    <definedName name="TABLE_DESCRIPTION" localSheetId="67">'x-401'!$B$10</definedName>
    <definedName name="TABLE_DESCRIPTION" localSheetId="68">'x-402'!$B$10</definedName>
    <definedName name="TABLE_DESCRIPTION" localSheetId="69">'x-403'!$B$10</definedName>
    <definedName name="TABLE_DESCRIPTION" localSheetId="70">'x-404'!$B$10</definedName>
    <definedName name="TABLE_DESCRIPTION" localSheetId="71">'x-405'!$B$10</definedName>
    <definedName name="TABLE_DESCRIPTION" localSheetId="72">'x-406'!$B$10</definedName>
    <definedName name="TABLE_DESCRIPTION" localSheetId="73">'x-407'!$B$10</definedName>
    <definedName name="TABLE_DESCRIPTION" localSheetId="74">'x-408'!$B$10</definedName>
    <definedName name="TABLE_DESCRIPTION" localSheetId="75">'x-409'!$B$10</definedName>
    <definedName name="TABLE_DESCRIPTION" localSheetId="76">'x-410'!$B$10</definedName>
    <definedName name="TABLE_DESCRIPTION" localSheetId="77">'x-411'!$B$10</definedName>
    <definedName name="TABLE_DESCRIPTION" localSheetId="78">'x-412'!$B$10</definedName>
    <definedName name="TABLE_DESCRIPTION" localSheetId="79">'x-413'!$B$10</definedName>
    <definedName name="TABLE_DESCRIPTION" localSheetId="80">'x-414'!$B$10</definedName>
    <definedName name="TABLE_DESCRIPTION" localSheetId="81">'x-415'!$B$10</definedName>
    <definedName name="TABLE_DESCRIPTION" localSheetId="82">'x-416'!$B$10</definedName>
    <definedName name="TABLE_DESCRIPTION" localSheetId="83">'x-501'!$B$10</definedName>
    <definedName name="TABLE_DESCRIPTION" localSheetId="84">'x-502'!$B$10</definedName>
    <definedName name="TABLE_DESCRIPTION" localSheetId="85">'x-503'!$B$10</definedName>
    <definedName name="TABLE_DESCRIPTION" localSheetId="86">'x-504'!$B$10</definedName>
    <definedName name="TABLE_DESCRIPTION" localSheetId="87">'x-505'!$B$10</definedName>
    <definedName name="TABLE_DESCRIPTION" localSheetId="88">'x-601'!$B$10</definedName>
    <definedName name="TABLE_DESCRIPTION" localSheetId="89">'x-602'!$B$10</definedName>
    <definedName name="TABLE_DESCRIPTION" localSheetId="90">'x-603'!$B$10</definedName>
    <definedName name="TABLE_DESCRIPTION" localSheetId="91">'x-604'!$B$10</definedName>
    <definedName name="TABLE_DESCRIPTION" localSheetId="92">'x-605'!$B$10</definedName>
    <definedName name="TABLE_DESCRIPTION" localSheetId="93">'x-606'!$B$10</definedName>
    <definedName name="TABLE_DESCRIPTION" localSheetId="94">'x-607'!$B$10</definedName>
    <definedName name="TABLE_DESCRIPTION" localSheetId="95">'x-608'!$B$10</definedName>
    <definedName name="TABLE_DESCRIPTION" localSheetId="96">'x-609'!$B$10</definedName>
    <definedName name="TABLE_DESCRIPTION" localSheetId="97">'x-610'!$B$10</definedName>
    <definedName name="TABLE_DESCRIPTION" localSheetId="98">'x-611'!$B$10</definedName>
    <definedName name="TABLE_DESCRIPTION" localSheetId="99">'x-702'!$B$10</definedName>
    <definedName name="TABLE_DESCRIPTION" localSheetId="100">'x-703'!$B$10</definedName>
    <definedName name="TABLE_DESCRIPTION" localSheetId="101">'x-704'!$B$10</definedName>
    <definedName name="TABLE_DESCRIPTION" localSheetId="102">'x-705'!$B$10</definedName>
    <definedName name="TABLE_DESCRIPTION" localSheetId="103">'x-706'!$B$10</definedName>
    <definedName name="TABLE_DESCRIPTION" localSheetId="104">'x-707'!$B$10</definedName>
    <definedName name="TABLE_DESCRIPTION" localSheetId="105">'x-708'!$B$10</definedName>
    <definedName name="TABLE_DESCRIPTION" localSheetId="106">'x-709'!$B$10</definedName>
    <definedName name="TABLE_DESCRIPTION" localSheetId="107">'x-710'!$B$10</definedName>
    <definedName name="TABLE_DESCRIPTION" localSheetId="108">'x-711'!$B$10</definedName>
    <definedName name="TABLE_DESCRIPTION" localSheetId="109">'x-712'!$B$10</definedName>
    <definedName name="TABLE_DESCRIPTION" localSheetId="110">'x-713'!$B$10</definedName>
    <definedName name="TABLE_DESCRIPTION" localSheetId="111">'x-714'!$B$10</definedName>
    <definedName name="TABLE_DESCRIPTION" localSheetId="112">'x-715'!$B$10</definedName>
    <definedName name="TABLE_DESCRIPTION" localSheetId="113">'x-716'!$B$10</definedName>
    <definedName name="TABLE_DESCRIPTION" localSheetId="114">'x-717'!$B$10</definedName>
    <definedName name="TABLE_DESCRIPTION" localSheetId="115">'x-718'!$B$10</definedName>
    <definedName name="TABLE_DESCRIPTION" localSheetId="116">'x-719'!$B$10</definedName>
    <definedName name="TABLE_DESCRIPTION" localSheetId="117">'x-720'!$B$10</definedName>
    <definedName name="TABLE_DESCRIPTION" localSheetId="118">'x-721'!$B$10</definedName>
    <definedName name="TABLE_DESCRIPTION" localSheetId="119">'x-722'!$B$10</definedName>
    <definedName name="TABLE_DESCRIPTION" localSheetId="120">'x-723'!$B$10</definedName>
    <definedName name="TABLE_DESCRIPTION" localSheetId="121">'x-724'!$B$10</definedName>
    <definedName name="TABLE_DESCRIPTION" localSheetId="122">'x-725'!$B$10</definedName>
    <definedName name="TABLE_DESCRIPTION" localSheetId="123">'x-726'!$B$10</definedName>
    <definedName name="TABLE_DESCRIPTION" localSheetId="124">'x-727'!$B$10</definedName>
    <definedName name="TABLE_DESCRIPTION" localSheetId="125">'x-728'!$B$10</definedName>
    <definedName name="TABLE_DESCRIPTION" localSheetId="128">'x-801'!$B$10</definedName>
    <definedName name="TABLE_DESCRIPTION" localSheetId="129">'x-802'!$B$10</definedName>
    <definedName name="TABLE_DESCRIPTION" localSheetId="130">'x-803'!$B$10</definedName>
    <definedName name="TABLE_DESCRIPTION" localSheetId="131">'x-804'!$B$10</definedName>
    <definedName name="TABLE_DESCRIPTION">'x-Series Number'!$B$10</definedName>
    <definedName name="TABLE_DESCRIPTION_1" localSheetId="8">'x-101'!$B$10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'x-239'!$B$10</definedName>
    <definedName name="TABLE_DESCRIPTION_1" localSheetId="42">'x-240'!$B$10</definedName>
    <definedName name="TABLE_DESCRIPTION_1" localSheetId="43">'x-301'!$B$10</definedName>
    <definedName name="TABLE_DESCRIPTION_1" localSheetId="44">'x-302'!$B$10</definedName>
    <definedName name="TABLE_DESCRIPTION_1" localSheetId="45">'x-303'!$B$10</definedName>
    <definedName name="TABLE_DESCRIPTION_1" localSheetId="46">'x-304'!$B$10</definedName>
    <definedName name="TABLE_DESCRIPTION_1" localSheetId="47">'x-305'!$B$10</definedName>
    <definedName name="TABLE_DESCRIPTION_1" localSheetId="48">'x-306'!$B$10</definedName>
    <definedName name="TABLE_DESCRIPTION_1" localSheetId="49">'x-307'!$B$10</definedName>
    <definedName name="TABLE_DESCRIPTION_1" localSheetId="50">'x-308'!$B$10</definedName>
    <definedName name="TABLE_DESCRIPTION_1" localSheetId="51">'x-309'!$B$10</definedName>
    <definedName name="TABLE_DESCRIPTION_1" localSheetId="52">'x-310'!$B$10</definedName>
    <definedName name="TABLE_DESCRIPTION_1" localSheetId="53">'x-311'!$B$10</definedName>
    <definedName name="TABLE_DESCRIPTION_1" localSheetId="54">'x-312'!$B$10</definedName>
    <definedName name="TABLE_DESCRIPTION_1" localSheetId="55">'x-313'!$B$10</definedName>
    <definedName name="TABLE_DESCRIPTION_1" localSheetId="56">'x-314'!$B$10</definedName>
    <definedName name="TABLE_DESCRIPTION_1" localSheetId="57">'x-315'!$B$10</definedName>
    <definedName name="TABLE_DESCRIPTION_1" localSheetId="58">'x-316'!$B$10</definedName>
    <definedName name="TABLE_DESCRIPTION_1" localSheetId="59">'x-317'!$B$10</definedName>
    <definedName name="TABLE_DESCRIPTION_1" localSheetId="60">'x-318'!$B$10</definedName>
    <definedName name="TABLE_DESCRIPTION_1" localSheetId="61">'x-319'!$B$10</definedName>
    <definedName name="TABLE_DESCRIPTION_1" localSheetId="62">'x-320'!$B$10</definedName>
    <definedName name="TABLE_DESCRIPTION_1" localSheetId="63">'x-321'!$B$10</definedName>
    <definedName name="TABLE_DESCRIPTION_1" localSheetId="64">'x-322'!$B$10</definedName>
    <definedName name="TABLE_DESCRIPTION_1" localSheetId="65">'x-323'!$B$10</definedName>
    <definedName name="TABLE_DESCRIPTION_1" localSheetId="66">'x-324'!$B$10</definedName>
    <definedName name="TABLE_DESCRIPTION_1" localSheetId="67">'x-401'!$B$10</definedName>
    <definedName name="TABLE_DESCRIPTION_1" localSheetId="68">'x-402'!$B$10</definedName>
    <definedName name="TABLE_DESCRIPTION_1" localSheetId="69">'x-403'!$B$10</definedName>
    <definedName name="TABLE_DESCRIPTION_1" localSheetId="70">'x-404'!$B$10</definedName>
    <definedName name="TABLE_DESCRIPTION_1" localSheetId="71">'x-405'!$B$10</definedName>
    <definedName name="TABLE_DESCRIPTION_1" localSheetId="72">'x-406'!$B$10</definedName>
    <definedName name="TABLE_DESCRIPTION_1" localSheetId="73">'x-407'!$B$10</definedName>
    <definedName name="TABLE_DESCRIPTION_1" localSheetId="74">'x-408'!$B$10</definedName>
    <definedName name="TABLE_DESCRIPTION_1" localSheetId="75">'x-409'!$B$10</definedName>
    <definedName name="TABLE_DESCRIPTION_1" localSheetId="76">'x-410'!$B$10</definedName>
    <definedName name="TABLE_DESCRIPTION_1" localSheetId="77">'x-411'!$B$10</definedName>
    <definedName name="TABLE_DESCRIPTION_1" localSheetId="78">'x-412'!$B$10</definedName>
    <definedName name="TABLE_DESCRIPTION_1" localSheetId="79">'x-413'!$B$10</definedName>
    <definedName name="TABLE_DESCRIPTION_1" localSheetId="80">'x-414'!$B$10</definedName>
    <definedName name="TABLE_DESCRIPTION_1" localSheetId="81">'x-415'!$B$10</definedName>
    <definedName name="TABLE_DESCRIPTION_1" localSheetId="82">'x-416'!$B$10</definedName>
    <definedName name="TABLE_DESCRIPTION_1" localSheetId="83">'x-501'!$B$10</definedName>
    <definedName name="TABLE_DESCRIPTION_1" localSheetId="84">'x-502'!$B$10</definedName>
    <definedName name="TABLE_DESCRIPTION_1" localSheetId="85">'x-503'!$B$10</definedName>
    <definedName name="TABLE_DESCRIPTION_1" localSheetId="86">'x-504'!$B$10</definedName>
    <definedName name="TABLE_DESCRIPTION_1" localSheetId="87">'x-505'!$B$10</definedName>
    <definedName name="TABLE_DESCRIPTION_1" localSheetId="88">'x-601'!$B$10</definedName>
    <definedName name="TABLE_DESCRIPTION_1" localSheetId="89">'x-602'!$B$10</definedName>
    <definedName name="TABLE_DESCRIPTION_1" localSheetId="90">'x-603'!$B$10</definedName>
    <definedName name="TABLE_DESCRIPTION_1" localSheetId="91">'x-604'!$B$10</definedName>
    <definedName name="TABLE_DESCRIPTION_1" localSheetId="92">'x-605'!$B$10</definedName>
    <definedName name="TABLE_DESCRIPTION_1" localSheetId="93">'x-606'!$B$10</definedName>
    <definedName name="TABLE_DESCRIPTION_1" localSheetId="94">'x-607'!$B$10</definedName>
    <definedName name="TABLE_DESCRIPTION_1" localSheetId="95">'x-608'!$B$10</definedName>
    <definedName name="TABLE_DESCRIPTION_1" localSheetId="96">'x-609'!$B$10</definedName>
    <definedName name="TABLE_DESCRIPTION_1" localSheetId="97">'x-610'!$B$10</definedName>
    <definedName name="TABLE_DESCRIPTION_1" localSheetId="98">'x-611'!$B$10</definedName>
    <definedName name="TABLE_DESCRIPTION_1" localSheetId="99">'x-702'!$B$10</definedName>
    <definedName name="TABLE_DESCRIPTION_1" localSheetId="100">'x-703'!$B$10</definedName>
    <definedName name="TABLE_DESCRIPTION_1" localSheetId="101">'x-704'!$B$10</definedName>
    <definedName name="TABLE_DESCRIPTION_1" localSheetId="102">'x-705'!$B$10</definedName>
    <definedName name="TABLE_DESCRIPTION_1" localSheetId="103">'x-706'!$B$10</definedName>
    <definedName name="TABLE_DESCRIPTION_1" localSheetId="104">'x-707'!$B$10</definedName>
    <definedName name="TABLE_DESCRIPTION_1" localSheetId="105">'x-708'!$B$10</definedName>
    <definedName name="TABLE_DESCRIPTION_1" localSheetId="106">'x-709'!$B$10</definedName>
    <definedName name="TABLE_DESCRIPTION_1" localSheetId="107">'x-710'!$B$10</definedName>
    <definedName name="TABLE_DESCRIPTION_1" localSheetId="108">'x-711'!$B$10</definedName>
    <definedName name="TABLE_DESCRIPTION_1" localSheetId="109">'x-712'!$B$10</definedName>
    <definedName name="TABLE_DESCRIPTION_1" localSheetId="110">'x-713'!$B$10</definedName>
    <definedName name="TABLE_DESCRIPTION_1" localSheetId="111">'x-714'!$B$10</definedName>
    <definedName name="TABLE_DESCRIPTION_1" localSheetId="112">'x-715'!$B$10</definedName>
    <definedName name="TABLE_DESCRIPTION_1" localSheetId="113">'x-716'!$B$10</definedName>
    <definedName name="TABLE_DESCRIPTION_1" localSheetId="114">'x-717'!$B$10</definedName>
    <definedName name="TABLE_DESCRIPTION_1" localSheetId="115">'x-718'!$B$10</definedName>
    <definedName name="TABLE_DESCRIPTION_1" localSheetId="116">'x-719'!$B$10</definedName>
    <definedName name="TABLE_DESCRIPTION_1" localSheetId="117">'x-720'!$B$10</definedName>
    <definedName name="TABLE_DESCRIPTION_1" localSheetId="118">'x-721'!$B$10</definedName>
    <definedName name="TABLE_DESCRIPTION_1" localSheetId="119">'x-722'!$B$10</definedName>
    <definedName name="TABLE_DESCRIPTION_1" localSheetId="120">'x-723'!$B$10</definedName>
    <definedName name="TABLE_DESCRIPTION_1" localSheetId="121">'x-724'!$B$10</definedName>
    <definedName name="TABLE_DESCRIPTION_1" localSheetId="122">'x-725'!$B$10</definedName>
    <definedName name="TABLE_DESCRIPTION_1" localSheetId="123">'x-726'!$B$10</definedName>
    <definedName name="TABLE_DESCRIPTION_1" localSheetId="124">'x-727'!$B$10</definedName>
    <definedName name="TABLE_DESCRIPTION_1" localSheetId="125">'x-728'!$B$10</definedName>
    <definedName name="TABLE_DESCRIPTION_1" localSheetId="128">'x-801'!$B$10</definedName>
    <definedName name="TABLE_DESCRIPTION_1" localSheetId="129">'x-802'!$B$10</definedName>
    <definedName name="TABLE_DESCRIPTION_1" localSheetId="130">'x-803'!$B$10</definedName>
    <definedName name="TABLE_DESCRIPTION_1" localSheetId="131">'x-804'!$B$10</definedName>
    <definedName name="TABLE_FACTOR_STATUS" localSheetId="8">'x-101'!$B$20</definedName>
    <definedName name="TABLE_FACTOR_STATUS" localSheetId="9">'x-202'!$B$20</definedName>
    <definedName name="TABLE_FACTOR_STATUS" localSheetId="10">'x-203'!$B$20</definedName>
    <definedName name="TABLE_FACTOR_STATUS" localSheetId="11">'x-204'!$B$20</definedName>
    <definedName name="TABLE_FACTOR_STATUS" localSheetId="12">'x-205'!$B$20</definedName>
    <definedName name="TABLE_FACTOR_STATUS" localSheetId="13">'x-206'!$B$20</definedName>
    <definedName name="TABLE_FACTOR_STATUS" localSheetId="14">'x-207'!$B$20</definedName>
    <definedName name="TABLE_FACTOR_STATUS" localSheetId="15">'x-208'!$B$20</definedName>
    <definedName name="TABLE_FACTOR_STATUS" localSheetId="16">'x-209'!$B$20</definedName>
    <definedName name="TABLE_FACTOR_STATUS" localSheetId="17">'x-210'!$B$20</definedName>
    <definedName name="TABLE_FACTOR_STATUS" localSheetId="18">'x-211'!$B$20</definedName>
    <definedName name="TABLE_FACTOR_STATUS" localSheetId="19">'x-212'!$B$20</definedName>
    <definedName name="TABLE_FACTOR_STATUS" localSheetId="20">'x-213'!$B$20</definedName>
    <definedName name="TABLE_FACTOR_STATUS" localSheetId="21">'x-214'!$B$20</definedName>
    <definedName name="TABLE_FACTOR_STATUS" localSheetId="22">'x-215'!$B$20</definedName>
    <definedName name="TABLE_FACTOR_STATUS" localSheetId="23">'x-216'!$B$20</definedName>
    <definedName name="TABLE_FACTOR_STATUS" localSheetId="24">'x-217'!$B$20</definedName>
    <definedName name="TABLE_FACTOR_STATUS" localSheetId="25">'x-218'!$B$20</definedName>
    <definedName name="TABLE_FACTOR_STATUS" localSheetId="26">'x-219'!$B$20</definedName>
    <definedName name="TABLE_FACTOR_STATUS" localSheetId="27">'x-220'!$B$20</definedName>
    <definedName name="TABLE_FACTOR_STATUS" localSheetId="28">'x-221'!$B$20</definedName>
    <definedName name="TABLE_FACTOR_STATUS" localSheetId="29">'x-222'!$B$20</definedName>
    <definedName name="TABLE_FACTOR_STATUS" localSheetId="30">'x-224'!$B$20</definedName>
    <definedName name="TABLE_FACTOR_STATUS" localSheetId="31">'x-225'!$B$20</definedName>
    <definedName name="TABLE_FACTOR_STATUS" localSheetId="32">'x-226'!$B$20</definedName>
    <definedName name="TABLE_FACTOR_STATUS" localSheetId="33">'x-231'!$B$20</definedName>
    <definedName name="TABLE_FACTOR_STATUS" localSheetId="34">'x-232'!$B$20</definedName>
    <definedName name="TABLE_FACTOR_STATUS" localSheetId="35">'x-233'!$B$20</definedName>
    <definedName name="TABLE_FACTOR_STATUS" localSheetId="36">'x-234'!$B$20</definedName>
    <definedName name="TABLE_FACTOR_STATUS" localSheetId="37">'x-235'!$B$20</definedName>
    <definedName name="TABLE_FACTOR_STATUS" localSheetId="38">'x-236'!$B$20</definedName>
    <definedName name="TABLE_FACTOR_STATUS" localSheetId="39">'x-237'!$B$20</definedName>
    <definedName name="TABLE_FACTOR_STATUS" localSheetId="40">'x-238'!$B$20</definedName>
    <definedName name="TABLE_FACTOR_STATUS" localSheetId="41">'x-239'!$B$20</definedName>
    <definedName name="TABLE_FACTOR_STATUS" localSheetId="42">'x-240'!$B$20</definedName>
    <definedName name="TABLE_FACTOR_STATUS" localSheetId="43">'x-301'!$B$20</definedName>
    <definedName name="TABLE_FACTOR_STATUS" localSheetId="44">'x-302'!$B$20</definedName>
    <definedName name="TABLE_FACTOR_STATUS" localSheetId="45">'x-303'!$B$20</definedName>
    <definedName name="TABLE_FACTOR_STATUS" localSheetId="46">'x-304'!$B$20</definedName>
    <definedName name="TABLE_FACTOR_STATUS" localSheetId="47">'x-305'!$B$20</definedName>
    <definedName name="TABLE_FACTOR_STATUS" localSheetId="48">'x-306'!$B$20</definedName>
    <definedName name="TABLE_FACTOR_STATUS" localSheetId="49">'x-307'!$B$20</definedName>
    <definedName name="TABLE_FACTOR_STATUS" localSheetId="50">'x-308'!$B$20</definedName>
    <definedName name="TABLE_FACTOR_STATUS" localSheetId="51">'x-309'!$B$20</definedName>
    <definedName name="TABLE_FACTOR_STATUS" localSheetId="52">'x-310'!$B$20</definedName>
    <definedName name="TABLE_FACTOR_STATUS" localSheetId="53">'x-311'!$B$20</definedName>
    <definedName name="TABLE_FACTOR_STATUS" localSheetId="54">'x-312'!$B$20</definedName>
    <definedName name="TABLE_FACTOR_STATUS" localSheetId="55">'x-313'!$B$20</definedName>
    <definedName name="TABLE_FACTOR_STATUS" localSheetId="56">'x-314'!$B$20</definedName>
    <definedName name="TABLE_FACTOR_STATUS" localSheetId="57">'x-315'!$B$20</definedName>
    <definedName name="TABLE_FACTOR_STATUS" localSheetId="58">'x-316'!$B$20</definedName>
    <definedName name="TABLE_FACTOR_STATUS" localSheetId="59">'x-317'!$B$20</definedName>
    <definedName name="TABLE_FACTOR_STATUS" localSheetId="60">'x-318'!$B$20</definedName>
    <definedName name="TABLE_FACTOR_STATUS" localSheetId="61">'x-319'!$B$20</definedName>
    <definedName name="TABLE_FACTOR_STATUS" localSheetId="62">'x-320'!$B$20</definedName>
    <definedName name="TABLE_FACTOR_STATUS" localSheetId="63">'x-321'!$B$20</definedName>
    <definedName name="TABLE_FACTOR_STATUS" localSheetId="64">'x-322'!$B$20</definedName>
    <definedName name="TABLE_FACTOR_STATUS" localSheetId="65">'x-323'!$B$20</definedName>
    <definedName name="TABLE_FACTOR_STATUS" localSheetId="66">'x-324'!$B$20</definedName>
    <definedName name="TABLE_FACTOR_STATUS" localSheetId="67">'x-401'!$B$20</definedName>
    <definedName name="TABLE_FACTOR_STATUS" localSheetId="68">'x-402'!$B$20</definedName>
    <definedName name="TABLE_FACTOR_STATUS" localSheetId="69">'x-403'!$B$20</definedName>
    <definedName name="TABLE_FACTOR_STATUS" localSheetId="70">'x-404'!$B$20</definedName>
    <definedName name="TABLE_FACTOR_STATUS" localSheetId="71">'x-405'!$B$20</definedName>
    <definedName name="TABLE_FACTOR_STATUS" localSheetId="72">'x-406'!$B$20</definedName>
    <definedName name="TABLE_FACTOR_STATUS" localSheetId="73">'x-407'!$B$20</definedName>
    <definedName name="TABLE_FACTOR_STATUS" localSheetId="74">'x-408'!$B$20</definedName>
    <definedName name="TABLE_FACTOR_STATUS" localSheetId="75">'x-409'!$B$20</definedName>
    <definedName name="TABLE_FACTOR_STATUS" localSheetId="76">'x-410'!$B$20</definedName>
    <definedName name="TABLE_FACTOR_STATUS" localSheetId="77">'x-411'!$B$20</definedName>
    <definedName name="TABLE_FACTOR_STATUS" localSheetId="78">'x-412'!$B$20</definedName>
    <definedName name="TABLE_FACTOR_STATUS" localSheetId="79">'x-413'!$B$20</definedName>
    <definedName name="TABLE_FACTOR_STATUS" localSheetId="80">'x-414'!$B$20</definedName>
    <definedName name="TABLE_FACTOR_STATUS" localSheetId="81">'x-415'!$B$20</definedName>
    <definedName name="TABLE_FACTOR_STATUS" localSheetId="82">'x-416'!$B$20</definedName>
    <definedName name="TABLE_FACTOR_STATUS" localSheetId="83">'x-501'!$B$20</definedName>
    <definedName name="TABLE_FACTOR_STATUS" localSheetId="84">'x-502'!$B$20</definedName>
    <definedName name="TABLE_FACTOR_STATUS" localSheetId="85">'x-503'!$B$20</definedName>
    <definedName name="TABLE_FACTOR_STATUS" localSheetId="86">'x-504'!$B$20</definedName>
    <definedName name="TABLE_FACTOR_STATUS" localSheetId="87">'x-505'!$B$20</definedName>
    <definedName name="TABLE_FACTOR_STATUS" localSheetId="88">'x-601'!$B$20</definedName>
    <definedName name="TABLE_FACTOR_STATUS" localSheetId="89">'x-602'!$B$20</definedName>
    <definedName name="TABLE_FACTOR_STATUS" localSheetId="90">'x-603'!$B$20</definedName>
    <definedName name="TABLE_FACTOR_STATUS" localSheetId="91">'x-604'!$B$20</definedName>
    <definedName name="TABLE_FACTOR_STATUS" localSheetId="92">'x-605'!$B$20</definedName>
    <definedName name="TABLE_FACTOR_STATUS" localSheetId="93">'x-606'!$B$20</definedName>
    <definedName name="TABLE_FACTOR_STATUS" localSheetId="94">'x-607'!$B$20</definedName>
    <definedName name="TABLE_FACTOR_STATUS" localSheetId="95">'x-608'!$B$20</definedName>
    <definedName name="TABLE_FACTOR_STATUS" localSheetId="96">'x-609'!$B$20</definedName>
    <definedName name="TABLE_FACTOR_STATUS" localSheetId="97">'x-610'!$B$20</definedName>
    <definedName name="TABLE_FACTOR_STATUS" localSheetId="98">'x-611'!$B$20</definedName>
    <definedName name="TABLE_FACTOR_STATUS" localSheetId="99">'x-702'!$B$20</definedName>
    <definedName name="TABLE_FACTOR_STATUS" localSheetId="100">'x-703'!$B$20</definedName>
    <definedName name="TABLE_FACTOR_STATUS" localSheetId="101">'x-704'!$B$20</definedName>
    <definedName name="TABLE_FACTOR_STATUS" localSheetId="102">'x-705'!$B$20</definedName>
    <definedName name="TABLE_FACTOR_STATUS" localSheetId="103">'x-706'!$B$20</definedName>
    <definedName name="TABLE_FACTOR_STATUS" localSheetId="104">'x-707'!$B$20</definedName>
    <definedName name="TABLE_FACTOR_STATUS" localSheetId="105">'x-708'!$B$20</definedName>
    <definedName name="TABLE_FACTOR_STATUS" localSheetId="106">'x-709'!$B$20</definedName>
    <definedName name="TABLE_FACTOR_STATUS" localSheetId="107">'x-710'!$B$20</definedName>
    <definedName name="TABLE_FACTOR_STATUS" localSheetId="108">'x-711'!$B$20</definedName>
    <definedName name="TABLE_FACTOR_STATUS" localSheetId="109">'x-712'!$B$20</definedName>
    <definedName name="TABLE_FACTOR_STATUS" localSheetId="110">'x-713'!$B$20</definedName>
    <definedName name="TABLE_FACTOR_STATUS" localSheetId="111">'x-714'!$B$20</definedName>
    <definedName name="TABLE_FACTOR_STATUS" localSheetId="112">'x-715'!$B$20</definedName>
    <definedName name="TABLE_FACTOR_STATUS" localSheetId="113">'x-716'!$B$20</definedName>
    <definedName name="TABLE_FACTOR_STATUS" localSheetId="114">'x-717'!$B$20</definedName>
    <definedName name="TABLE_FACTOR_STATUS" localSheetId="115">'x-718'!$B$20</definedName>
    <definedName name="TABLE_FACTOR_STATUS" localSheetId="116">'x-719'!$B$20</definedName>
    <definedName name="TABLE_FACTOR_STATUS" localSheetId="117">'x-720'!$B$20</definedName>
    <definedName name="TABLE_FACTOR_STATUS" localSheetId="118">'x-721'!$B$20</definedName>
    <definedName name="TABLE_FACTOR_STATUS" localSheetId="119">'x-722'!$B$20</definedName>
    <definedName name="TABLE_FACTOR_STATUS" localSheetId="120">'x-723'!$B$20</definedName>
    <definedName name="TABLE_FACTOR_STATUS" localSheetId="121">'x-724'!$B$20</definedName>
    <definedName name="TABLE_FACTOR_STATUS" localSheetId="122">'x-725'!$B$20</definedName>
    <definedName name="TABLE_FACTOR_STATUS" localSheetId="123">'x-726'!$B$20</definedName>
    <definedName name="TABLE_FACTOR_STATUS" localSheetId="124">'x-727'!$B$20</definedName>
    <definedName name="TABLE_FACTOR_STATUS" localSheetId="125">'x-728'!$B$20</definedName>
    <definedName name="TABLE_FACTOR_STATUS" localSheetId="128">'x-801'!$B$20</definedName>
    <definedName name="TABLE_FACTOR_STATUS" localSheetId="129">'x-802'!$B$20</definedName>
    <definedName name="TABLE_FACTOR_STATUS" localSheetId="130">'x-803'!$B$20</definedName>
    <definedName name="TABLE_FACTOR_STATUS" localSheetId="131">'x-804'!$B$20</definedName>
    <definedName name="TABLE_FACTOR_STATUS">'x-Series Number'!$B$20</definedName>
    <definedName name="TABLE_FACTOR_STATUS_1" localSheetId="8">'x-101'!$B$20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'x-239'!$B$20</definedName>
    <definedName name="TABLE_FACTOR_STATUS_1" localSheetId="42">'x-240'!$B$20</definedName>
    <definedName name="TABLE_FACTOR_STATUS_1" localSheetId="43">'x-301'!$B$20</definedName>
    <definedName name="TABLE_FACTOR_STATUS_1" localSheetId="44">'x-302'!$B$20</definedName>
    <definedName name="TABLE_FACTOR_STATUS_1" localSheetId="45">'x-303'!$B$20</definedName>
    <definedName name="TABLE_FACTOR_STATUS_1" localSheetId="46">'x-304'!$B$20</definedName>
    <definedName name="TABLE_FACTOR_STATUS_1" localSheetId="47">'x-305'!$B$20</definedName>
    <definedName name="TABLE_FACTOR_STATUS_1" localSheetId="48">'x-306'!$B$20</definedName>
    <definedName name="TABLE_FACTOR_STATUS_1" localSheetId="49">'x-307'!$B$20</definedName>
    <definedName name="TABLE_FACTOR_STATUS_1" localSheetId="50">'x-308'!$B$20</definedName>
    <definedName name="TABLE_FACTOR_STATUS_1" localSheetId="51">'x-309'!$B$20</definedName>
    <definedName name="TABLE_FACTOR_STATUS_1" localSheetId="52">'x-310'!$B$20</definedName>
    <definedName name="TABLE_FACTOR_STATUS_1" localSheetId="53">'x-311'!$B$20</definedName>
    <definedName name="TABLE_FACTOR_STATUS_1" localSheetId="54">'x-312'!$B$20</definedName>
    <definedName name="TABLE_FACTOR_STATUS_1" localSheetId="55">'x-313'!$B$20</definedName>
    <definedName name="TABLE_FACTOR_STATUS_1" localSheetId="56">'x-314'!$B$20</definedName>
    <definedName name="TABLE_FACTOR_STATUS_1" localSheetId="57">'x-315'!$B$20</definedName>
    <definedName name="TABLE_FACTOR_STATUS_1" localSheetId="58">'x-316'!$B$20</definedName>
    <definedName name="TABLE_FACTOR_STATUS_1" localSheetId="59">'x-317'!$B$20</definedName>
    <definedName name="TABLE_FACTOR_STATUS_1" localSheetId="60">'x-318'!$B$20</definedName>
    <definedName name="TABLE_FACTOR_STATUS_1" localSheetId="61">'x-319'!$B$20</definedName>
    <definedName name="TABLE_FACTOR_STATUS_1" localSheetId="62">'x-320'!$B$20</definedName>
    <definedName name="TABLE_FACTOR_STATUS_1" localSheetId="63">'x-321'!$B$20</definedName>
    <definedName name="TABLE_FACTOR_STATUS_1" localSheetId="64">'x-322'!$B$20</definedName>
    <definedName name="TABLE_FACTOR_STATUS_1" localSheetId="65">'x-323'!$B$20</definedName>
    <definedName name="TABLE_FACTOR_STATUS_1" localSheetId="66">'x-324'!$B$20</definedName>
    <definedName name="TABLE_FACTOR_STATUS_1" localSheetId="67">'x-401'!$B$20</definedName>
    <definedName name="TABLE_FACTOR_STATUS_1" localSheetId="68">'x-402'!$B$20</definedName>
    <definedName name="TABLE_FACTOR_STATUS_1" localSheetId="69">'x-403'!$B$20</definedName>
    <definedName name="TABLE_FACTOR_STATUS_1" localSheetId="70">'x-404'!$B$20</definedName>
    <definedName name="TABLE_FACTOR_STATUS_1" localSheetId="71">'x-405'!$B$20</definedName>
    <definedName name="TABLE_FACTOR_STATUS_1" localSheetId="72">'x-406'!$B$20</definedName>
    <definedName name="TABLE_FACTOR_STATUS_1" localSheetId="73">'x-407'!$B$20</definedName>
    <definedName name="TABLE_FACTOR_STATUS_1" localSheetId="74">'x-408'!$B$20</definedName>
    <definedName name="TABLE_FACTOR_STATUS_1" localSheetId="75">'x-409'!$B$20</definedName>
    <definedName name="TABLE_FACTOR_STATUS_1" localSheetId="76">'x-410'!$B$20</definedName>
    <definedName name="TABLE_FACTOR_STATUS_1" localSheetId="77">'x-411'!$B$20</definedName>
    <definedName name="TABLE_FACTOR_STATUS_1" localSheetId="78">'x-412'!$B$20</definedName>
    <definedName name="TABLE_FACTOR_STATUS_1" localSheetId="79">'x-413'!$B$20</definedName>
    <definedName name="TABLE_FACTOR_STATUS_1" localSheetId="80">'x-414'!$B$20</definedName>
    <definedName name="TABLE_FACTOR_STATUS_1" localSheetId="81">'x-415'!$B$20</definedName>
    <definedName name="TABLE_FACTOR_STATUS_1" localSheetId="82">'x-416'!$B$20</definedName>
    <definedName name="TABLE_FACTOR_STATUS_1" localSheetId="83">'x-501'!$B$20</definedName>
    <definedName name="TABLE_FACTOR_STATUS_1" localSheetId="84">'x-502'!$B$20</definedName>
    <definedName name="TABLE_FACTOR_STATUS_1" localSheetId="85">'x-503'!$B$20</definedName>
    <definedName name="TABLE_FACTOR_STATUS_1" localSheetId="86">'x-504'!$B$20</definedName>
    <definedName name="TABLE_FACTOR_STATUS_1" localSheetId="87">'x-505'!$B$20</definedName>
    <definedName name="TABLE_FACTOR_STATUS_1" localSheetId="88">'x-601'!$B$20</definedName>
    <definedName name="TABLE_FACTOR_STATUS_1" localSheetId="89">'x-602'!$B$20</definedName>
    <definedName name="TABLE_FACTOR_STATUS_1" localSheetId="90">'x-603'!$B$20</definedName>
    <definedName name="TABLE_FACTOR_STATUS_1" localSheetId="91">'x-604'!$B$20</definedName>
    <definedName name="TABLE_FACTOR_STATUS_1" localSheetId="92">'x-605'!$B$20</definedName>
    <definedName name="TABLE_FACTOR_STATUS_1" localSheetId="93">'x-606'!$B$20</definedName>
    <definedName name="TABLE_FACTOR_STATUS_1" localSheetId="94">'x-607'!$B$20</definedName>
    <definedName name="TABLE_FACTOR_STATUS_1" localSheetId="95">'x-608'!$B$20</definedName>
    <definedName name="TABLE_FACTOR_STATUS_1" localSheetId="96">'x-609'!$B$20</definedName>
    <definedName name="TABLE_FACTOR_STATUS_1" localSheetId="97">'x-610'!$B$20</definedName>
    <definedName name="TABLE_FACTOR_STATUS_1" localSheetId="98">'x-611'!$B$20</definedName>
    <definedName name="TABLE_FACTOR_STATUS_1" localSheetId="99">'x-702'!$B$20</definedName>
    <definedName name="TABLE_FACTOR_STATUS_1" localSheetId="100">'x-703'!$B$20</definedName>
    <definedName name="TABLE_FACTOR_STATUS_1" localSheetId="101">'x-704'!$B$20</definedName>
    <definedName name="TABLE_FACTOR_STATUS_1" localSheetId="102">'x-705'!$B$20</definedName>
    <definedName name="TABLE_FACTOR_STATUS_1" localSheetId="103">'x-706'!$B$20</definedName>
    <definedName name="TABLE_FACTOR_STATUS_1" localSheetId="104">'x-707'!$B$20</definedName>
    <definedName name="TABLE_FACTOR_STATUS_1" localSheetId="105">'x-708'!$B$20</definedName>
    <definedName name="TABLE_FACTOR_STATUS_1" localSheetId="106">'x-709'!$B$20</definedName>
    <definedName name="TABLE_FACTOR_STATUS_1" localSheetId="107">'x-710'!$B$20</definedName>
    <definedName name="TABLE_FACTOR_STATUS_1" localSheetId="108">'x-711'!$B$20</definedName>
    <definedName name="TABLE_FACTOR_STATUS_1" localSheetId="109">'x-712'!$B$20</definedName>
    <definedName name="TABLE_FACTOR_STATUS_1" localSheetId="110">'x-713'!$B$20</definedName>
    <definedName name="TABLE_FACTOR_STATUS_1" localSheetId="111">'x-714'!$B$20</definedName>
    <definedName name="TABLE_FACTOR_STATUS_1" localSheetId="112">'x-715'!$B$20</definedName>
    <definedName name="TABLE_FACTOR_STATUS_1" localSheetId="113">'x-716'!$B$20</definedName>
    <definedName name="TABLE_FACTOR_STATUS_1" localSheetId="114">'x-717'!$B$20</definedName>
    <definedName name="TABLE_FACTOR_STATUS_1" localSheetId="115">'x-718'!$B$20</definedName>
    <definedName name="TABLE_FACTOR_STATUS_1" localSheetId="116">'x-719'!$B$20</definedName>
    <definedName name="TABLE_FACTOR_STATUS_1" localSheetId="117">'x-720'!$B$20</definedName>
    <definedName name="TABLE_FACTOR_STATUS_1" localSheetId="118">'x-721'!$B$20</definedName>
    <definedName name="TABLE_FACTOR_STATUS_1" localSheetId="119">'x-722'!$B$20</definedName>
    <definedName name="TABLE_FACTOR_STATUS_1" localSheetId="120">'x-723'!$B$20</definedName>
    <definedName name="TABLE_FACTOR_STATUS_1" localSheetId="121">'x-724'!$B$20</definedName>
    <definedName name="TABLE_FACTOR_STATUS_1" localSheetId="122">'x-725'!$B$20</definedName>
    <definedName name="TABLE_FACTOR_STATUS_1" localSheetId="123">'x-726'!$B$20</definedName>
    <definedName name="TABLE_FACTOR_STATUS_1" localSheetId="124">'x-727'!$B$20</definedName>
    <definedName name="TABLE_FACTOR_STATUS_1" localSheetId="125">'x-728'!$B$20</definedName>
    <definedName name="TABLE_FACTOR_STATUS_1" localSheetId="128">'x-801'!$B$20</definedName>
    <definedName name="TABLE_FACTOR_STATUS_1" localSheetId="129">'x-802'!$B$20</definedName>
    <definedName name="TABLE_FACTOR_STATUS_1" localSheetId="130">'x-803'!$B$20</definedName>
    <definedName name="TABLE_FACTOR_STATUS_1" localSheetId="131">'x-804'!$B$20</definedName>
    <definedName name="TABLE_FACTOR_TYPE" localSheetId="7">'[2]x-Series Number'!$B$9</definedName>
    <definedName name="TABLE_FACTOR_TYPE" localSheetId="8">'x-101'!$B$9</definedName>
    <definedName name="TABLE_FACTOR_TYPE" localSheetId="9">'x-202'!$B$9</definedName>
    <definedName name="TABLE_FACTOR_TYPE" localSheetId="10">'x-203'!$B$9</definedName>
    <definedName name="TABLE_FACTOR_TYPE" localSheetId="11">'x-204'!$B$9</definedName>
    <definedName name="TABLE_FACTOR_TYPE" localSheetId="12">'x-205'!$B$9</definedName>
    <definedName name="TABLE_FACTOR_TYPE" localSheetId="13">'x-206'!$B$9</definedName>
    <definedName name="TABLE_FACTOR_TYPE" localSheetId="14">'x-207'!$B$9</definedName>
    <definedName name="TABLE_FACTOR_TYPE" localSheetId="15">'x-208'!$B$9</definedName>
    <definedName name="TABLE_FACTOR_TYPE" localSheetId="16">'x-209'!$B$9</definedName>
    <definedName name="TABLE_FACTOR_TYPE" localSheetId="17">'x-210'!$B$9</definedName>
    <definedName name="TABLE_FACTOR_TYPE" localSheetId="18">'x-211'!$B$9</definedName>
    <definedName name="TABLE_FACTOR_TYPE" localSheetId="19">'x-212'!$B$9</definedName>
    <definedName name="TABLE_FACTOR_TYPE" localSheetId="20">'x-213'!$B$9</definedName>
    <definedName name="TABLE_FACTOR_TYPE" localSheetId="21">'x-214'!$B$9</definedName>
    <definedName name="TABLE_FACTOR_TYPE" localSheetId="22">'x-215'!$B$9</definedName>
    <definedName name="TABLE_FACTOR_TYPE" localSheetId="23">'x-216'!$B$9</definedName>
    <definedName name="TABLE_FACTOR_TYPE" localSheetId="24">'x-217'!$B$9</definedName>
    <definedName name="TABLE_FACTOR_TYPE" localSheetId="25">'x-218'!$B$9</definedName>
    <definedName name="TABLE_FACTOR_TYPE" localSheetId="26">'x-219'!$B$9</definedName>
    <definedName name="TABLE_FACTOR_TYPE" localSheetId="27">'x-220'!$B$9</definedName>
    <definedName name="TABLE_FACTOR_TYPE" localSheetId="28">'x-221'!$B$9</definedName>
    <definedName name="TABLE_FACTOR_TYPE" localSheetId="29">'x-222'!$B$9</definedName>
    <definedName name="TABLE_FACTOR_TYPE" localSheetId="30">'x-224'!$B$9</definedName>
    <definedName name="TABLE_FACTOR_TYPE" localSheetId="31">'x-225'!$B$9</definedName>
    <definedName name="TABLE_FACTOR_TYPE" localSheetId="32">'x-226'!$B$9</definedName>
    <definedName name="TABLE_FACTOR_TYPE" localSheetId="33">'x-231'!$B$9</definedName>
    <definedName name="TABLE_FACTOR_TYPE" localSheetId="34">'x-232'!$B$9</definedName>
    <definedName name="TABLE_FACTOR_TYPE" localSheetId="35">'x-233'!$B$9</definedName>
    <definedName name="TABLE_FACTOR_TYPE" localSheetId="36">'x-234'!$B$9</definedName>
    <definedName name="TABLE_FACTOR_TYPE" localSheetId="37">'x-235'!$B$9</definedName>
    <definedName name="TABLE_FACTOR_TYPE" localSheetId="38">'x-236'!$B$9</definedName>
    <definedName name="TABLE_FACTOR_TYPE" localSheetId="39">'x-237'!$B$9</definedName>
    <definedName name="TABLE_FACTOR_TYPE" localSheetId="40">'x-238'!$B$9</definedName>
    <definedName name="TABLE_FACTOR_TYPE" localSheetId="41">'x-239'!$B$9</definedName>
    <definedName name="TABLE_FACTOR_TYPE" localSheetId="42">'x-240'!$B$9</definedName>
    <definedName name="TABLE_FACTOR_TYPE" localSheetId="43">'x-301'!$B$9</definedName>
    <definedName name="TABLE_FACTOR_TYPE" localSheetId="44">'x-302'!$B$9</definedName>
    <definedName name="TABLE_FACTOR_TYPE" localSheetId="45">'x-303'!$B$9</definedName>
    <definedName name="TABLE_FACTOR_TYPE" localSheetId="46">'x-304'!$B$9</definedName>
    <definedName name="TABLE_FACTOR_TYPE" localSheetId="47">'x-305'!$B$9</definedName>
    <definedName name="TABLE_FACTOR_TYPE" localSheetId="48">'x-306'!$B$9</definedName>
    <definedName name="TABLE_FACTOR_TYPE" localSheetId="49">'x-307'!$B$9</definedName>
    <definedName name="TABLE_FACTOR_TYPE" localSheetId="50">'x-308'!$B$9</definedName>
    <definedName name="TABLE_FACTOR_TYPE" localSheetId="51">'x-309'!$B$9</definedName>
    <definedName name="TABLE_FACTOR_TYPE" localSheetId="52">'x-310'!$B$9</definedName>
    <definedName name="TABLE_FACTOR_TYPE" localSheetId="53">'x-311'!$B$9</definedName>
    <definedName name="TABLE_FACTOR_TYPE" localSheetId="54">'x-312'!$B$9</definedName>
    <definedName name="TABLE_FACTOR_TYPE" localSheetId="55">'x-313'!$B$9</definedName>
    <definedName name="TABLE_FACTOR_TYPE" localSheetId="56">'x-314'!$B$9</definedName>
    <definedName name="TABLE_FACTOR_TYPE" localSheetId="57">'x-315'!$B$9</definedName>
    <definedName name="TABLE_FACTOR_TYPE" localSheetId="58">'x-316'!$B$9</definedName>
    <definedName name="TABLE_FACTOR_TYPE" localSheetId="59">'x-317'!$B$9</definedName>
    <definedName name="TABLE_FACTOR_TYPE" localSheetId="60">'x-318'!$B$9</definedName>
    <definedName name="TABLE_FACTOR_TYPE" localSheetId="61">'x-319'!$B$9</definedName>
    <definedName name="TABLE_FACTOR_TYPE" localSheetId="62">'x-320'!$B$9</definedName>
    <definedName name="TABLE_FACTOR_TYPE" localSheetId="63">'x-321'!$B$9</definedName>
    <definedName name="TABLE_FACTOR_TYPE" localSheetId="64">'x-322'!$B$9</definedName>
    <definedName name="TABLE_FACTOR_TYPE" localSheetId="65">'x-323'!$B$9</definedName>
    <definedName name="TABLE_FACTOR_TYPE" localSheetId="66">'x-324'!$B$9</definedName>
    <definedName name="TABLE_FACTOR_TYPE" localSheetId="67">'x-401'!$B$9</definedName>
    <definedName name="TABLE_FACTOR_TYPE" localSheetId="68">'x-402'!$B$9</definedName>
    <definedName name="TABLE_FACTOR_TYPE" localSheetId="69">'x-403'!$B$9</definedName>
    <definedName name="TABLE_FACTOR_TYPE" localSheetId="70">'x-404'!$B$9</definedName>
    <definedName name="TABLE_FACTOR_TYPE" localSheetId="71">'x-405'!$B$9</definedName>
    <definedName name="TABLE_FACTOR_TYPE" localSheetId="72">'x-406'!$B$9</definedName>
    <definedName name="TABLE_FACTOR_TYPE" localSheetId="73">'x-407'!$B$9</definedName>
    <definedName name="TABLE_FACTOR_TYPE" localSheetId="74">'x-408'!$B$9</definedName>
    <definedName name="TABLE_FACTOR_TYPE" localSheetId="75">'x-409'!$B$9</definedName>
    <definedName name="TABLE_FACTOR_TYPE" localSheetId="76">'x-410'!$B$9</definedName>
    <definedName name="TABLE_FACTOR_TYPE" localSheetId="77">'x-411'!$B$9</definedName>
    <definedName name="TABLE_FACTOR_TYPE" localSheetId="78">'x-412'!$B$9</definedName>
    <definedName name="TABLE_FACTOR_TYPE" localSheetId="79">'x-413'!$B$9</definedName>
    <definedName name="TABLE_FACTOR_TYPE" localSheetId="80">'x-414'!$B$9</definedName>
    <definedName name="TABLE_FACTOR_TYPE" localSheetId="81">'x-415'!$B$9</definedName>
    <definedName name="TABLE_FACTOR_TYPE" localSheetId="82">'x-416'!$B$9</definedName>
    <definedName name="TABLE_FACTOR_TYPE" localSheetId="83">'x-501'!$B$9</definedName>
    <definedName name="TABLE_FACTOR_TYPE" localSheetId="84">'x-502'!$B$9</definedName>
    <definedName name="TABLE_FACTOR_TYPE" localSheetId="85">'x-503'!$B$9</definedName>
    <definedName name="TABLE_FACTOR_TYPE" localSheetId="86">'x-504'!$B$9</definedName>
    <definedName name="TABLE_FACTOR_TYPE" localSheetId="87">'x-505'!$B$9</definedName>
    <definedName name="TABLE_FACTOR_TYPE" localSheetId="88">'x-601'!$B$9</definedName>
    <definedName name="TABLE_FACTOR_TYPE" localSheetId="89">'x-602'!$B$9</definedName>
    <definedName name="TABLE_FACTOR_TYPE" localSheetId="90">'x-603'!$B$9</definedName>
    <definedName name="TABLE_FACTOR_TYPE" localSheetId="91">'x-604'!$B$9</definedName>
    <definedName name="TABLE_FACTOR_TYPE" localSheetId="92">'x-605'!$B$9</definedName>
    <definedName name="TABLE_FACTOR_TYPE" localSheetId="93">'x-606'!$B$9</definedName>
    <definedName name="TABLE_FACTOR_TYPE" localSheetId="94">'x-607'!$B$9</definedName>
    <definedName name="TABLE_FACTOR_TYPE" localSheetId="95">'x-608'!$B$9</definedName>
    <definedName name="TABLE_FACTOR_TYPE" localSheetId="96">'x-609'!$B$9</definedName>
    <definedName name="TABLE_FACTOR_TYPE" localSheetId="97">'x-610'!$B$9</definedName>
    <definedName name="TABLE_FACTOR_TYPE" localSheetId="98">'x-611'!$B$9</definedName>
    <definedName name="TABLE_FACTOR_TYPE" localSheetId="99">'x-702'!$B$9</definedName>
    <definedName name="TABLE_FACTOR_TYPE" localSheetId="100">'x-703'!$B$9</definedName>
    <definedName name="TABLE_FACTOR_TYPE" localSheetId="101">'x-704'!$B$9</definedName>
    <definedName name="TABLE_FACTOR_TYPE" localSheetId="102">'x-705'!$B$9</definedName>
    <definedName name="TABLE_FACTOR_TYPE" localSheetId="103">'x-706'!$B$9</definedName>
    <definedName name="TABLE_FACTOR_TYPE" localSheetId="104">'x-707'!$B$9</definedName>
    <definedName name="TABLE_FACTOR_TYPE" localSheetId="105">'x-708'!$B$9</definedName>
    <definedName name="TABLE_FACTOR_TYPE" localSheetId="106">'x-709'!$B$9</definedName>
    <definedName name="TABLE_FACTOR_TYPE" localSheetId="107">'x-710'!$B$9</definedName>
    <definedName name="TABLE_FACTOR_TYPE" localSheetId="108">'x-711'!$B$9</definedName>
    <definedName name="TABLE_FACTOR_TYPE" localSheetId="109">'x-712'!$B$9</definedName>
    <definedName name="TABLE_FACTOR_TYPE" localSheetId="110">'x-713'!$B$9</definedName>
    <definedName name="TABLE_FACTOR_TYPE" localSheetId="111">'x-714'!$B$9</definedName>
    <definedName name="TABLE_FACTOR_TYPE" localSheetId="112">'x-715'!$B$9</definedName>
    <definedName name="TABLE_FACTOR_TYPE" localSheetId="113">'x-716'!$B$9</definedName>
    <definedName name="TABLE_FACTOR_TYPE" localSheetId="114">'x-717'!$B$9</definedName>
    <definedName name="TABLE_FACTOR_TYPE" localSheetId="115">'x-718'!$B$9</definedName>
    <definedName name="TABLE_FACTOR_TYPE" localSheetId="116">'x-719'!$B$9</definedName>
    <definedName name="TABLE_FACTOR_TYPE" localSheetId="117">'x-720'!$B$9</definedName>
    <definedName name="TABLE_FACTOR_TYPE" localSheetId="118">'x-721'!$B$9</definedName>
    <definedName name="TABLE_FACTOR_TYPE" localSheetId="119">'x-722'!$B$9</definedName>
    <definedName name="TABLE_FACTOR_TYPE" localSheetId="120">'x-723'!$B$9</definedName>
    <definedName name="TABLE_FACTOR_TYPE" localSheetId="121">'x-724'!$B$9</definedName>
    <definedName name="TABLE_FACTOR_TYPE" localSheetId="122">'x-725'!$B$9</definedName>
    <definedName name="TABLE_FACTOR_TYPE" localSheetId="123">'x-726'!$B$9</definedName>
    <definedName name="TABLE_FACTOR_TYPE" localSheetId="124">'x-727'!$B$9</definedName>
    <definedName name="TABLE_FACTOR_TYPE" localSheetId="125">'x-728'!$B$9</definedName>
    <definedName name="TABLE_FACTOR_TYPE" localSheetId="128">'x-801'!$B$9</definedName>
    <definedName name="TABLE_FACTOR_TYPE" localSheetId="129">'x-802'!$B$9</definedName>
    <definedName name="TABLE_FACTOR_TYPE" localSheetId="130">'x-803'!$B$9</definedName>
    <definedName name="TABLE_FACTOR_TYPE" localSheetId="131">'x-804'!$B$9</definedName>
    <definedName name="TABLE_FACTOR_TYPE">'x-Series Number'!$B$9</definedName>
    <definedName name="TABLE_FACTOR_TYPE_1" localSheetId="8">'x-101'!$B$9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'x-239'!$B$9</definedName>
    <definedName name="TABLE_FACTOR_TYPE_1" localSheetId="42">'x-240'!$B$9</definedName>
    <definedName name="TABLE_FACTOR_TYPE_1" localSheetId="43">'x-301'!$B$9</definedName>
    <definedName name="TABLE_FACTOR_TYPE_1" localSheetId="44">'x-302'!$B$9</definedName>
    <definedName name="TABLE_FACTOR_TYPE_1" localSheetId="45">'x-303'!$B$9</definedName>
    <definedName name="TABLE_FACTOR_TYPE_1" localSheetId="46">'x-304'!$B$9</definedName>
    <definedName name="TABLE_FACTOR_TYPE_1" localSheetId="47">'x-305'!$B$9</definedName>
    <definedName name="TABLE_FACTOR_TYPE_1" localSheetId="48">'x-306'!$B$9</definedName>
    <definedName name="TABLE_FACTOR_TYPE_1" localSheetId="49">'x-307'!$B$9</definedName>
    <definedName name="TABLE_FACTOR_TYPE_1" localSheetId="50">'x-308'!$B$9</definedName>
    <definedName name="TABLE_FACTOR_TYPE_1" localSheetId="51">'x-309'!$B$9</definedName>
    <definedName name="TABLE_FACTOR_TYPE_1" localSheetId="52">'x-310'!$B$9</definedName>
    <definedName name="TABLE_FACTOR_TYPE_1" localSheetId="53">'x-311'!$B$9</definedName>
    <definedName name="TABLE_FACTOR_TYPE_1" localSheetId="54">'x-312'!$B$9</definedName>
    <definedName name="TABLE_FACTOR_TYPE_1" localSheetId="55">'x-313'!$B$9</definedName>
    <definedName name="TABLE_FACTOR_TYPE_1" localSheetId="56">'x-314'!$B$9</definedName>
    <definedName name="TABLE_FACTOR_TYPE_1" localSheetId="57">'x-315'!$B$9</definedName>
    <definedName name="TABLE_FACTOR_TYPE_1" localSheetId="58">'x-316'!$B$9</definedName>
    <definedName name="TABLE_FACTOR_TYPE_1" localSheetId="59">'x-317'!$B$9</definedName>
    <definedName name="TABLE_FACTOR_TYPE_1" localSheetId="60">'x-318'!$B$9</definedName>
    <definedName name="TABLE_FACTOR_TYPE_1" localSheetId="61">'x-319'!$B$9</definedName>
    <definedName name="TABLE_FACTOR_TYPE_1" localSheetId="62">'x-320'!$B$9</definedName>
    <definedName name="TABLE_FACTOR_TYPE_1" localSheetId="63">'x-321'!$B$9</definedName>
    <definedName name="TABLE_FACTOR_TYPE_1" localSheetId="64">'x-322'!$B$9</definedName>
    <definedName name="TABLE_FACTOR_TYPE_1" localSheetId="65">'x-323'!$B$9</definedName>
    <definedName name="TABLE_FACTOR_TYPE_1" localSheetId="66">'x-324'!$B$9</definedName>
    <definedName name="TABLE_FACTOR_TYPE_1" localSheetId="67">'x-401'!$B$9</definedName>
    <definedName name="TABLE_FACTOR_TYPE_1" localSheetId="68">'x-402'!$B$9</definedName>
    <definedName name="TABLE_FACTOR_TYPE_1" localSheetId="69">'x-403'!$B$9</definedName>
    <definedName name="TABLE_FACTOR_TYPE_1" localSheetId="70">'x-404'!$B$9</definedName>
    <definedName name="TABLE_FACTOR_TYPE_1" localSheetId="71">'x-405'!$B$9</definedName>
    <definedName name="TABLE_FACTOR_TYPE_1" localSheetId="72">'x-406'!$B$9</definedName>
    <definedName name="TABLE_FACTOR_TYPE_1" localSheetId="73">'x-407'!$B$9</definedName>
    <definedName name="TABLE_FACTOR_TYPE_1" localSheetId="74">'x-408'!$B$9</definedName>
    <definedName name="TABLE_FACTOR_TYPE_1" localSheetId="75">'x-409'!$B$9</definedName>
    <definedName name="TABLE_FACTOR_TYPE_1" localSheetId="76">'x-410'!$B$9</definedName>
    <definedName name="TABLE_FACTOR_TYPE_1" localSheetId="77">'x-411'!$B$9</definedName>
    <definedName name="TABLE_FACTOR_TYPE_1" localSheetId="78">'x-412'!$B$9</definedName>
    <definedName name="TABLE_FACTOR_TYPE_1" localSheetId="79">'x-413'!$B$9</definedName>
    <definedName name="TABLE_FACTOR_TYPE_1" localSheetId="80">'x-414'!$B$9</definedName>
    <definedName name="TABLE_FACTOR_TYPE_1" localSheetId="81">'x-415'!$B$9</definedName>
    <definedName name="TABLE_FACTOR_TYPE_1" localSheetId="82">'x-416'!$B$9</definedName>
    <definedName name="TABLE_FACTOR_TYPE_1" localSheetId="83">'x-501'!$B$9</definedName>
    <definedName name="TABLE_FACTOR_TYPE_1" localSheetId="84">'x-502'!$B$9</definedName>
    <definedName name="TABLE_FACTOR_TYPE_1" localSheetId="85">'x-503'!$B$9</definedName>
    <definedName name="TABLE_FACTOR_TYPE_1" localSheetId="86">'x-504'!$B$9</definedName>
    <definedName name="TABLE_FACTOR_TYPE_1" localSheetId="87">'x-505'!$B$9</definedName>
    <definedName name="TABLE_FACTOR_TYPE_1" localSheetId="88">'x-601'!$B$9</definedName>
    <definedName name="TABLE_FACTOR_TYPE_1" localSheetId="89">'x-602'!$B$9</definedName>
    <definedName name="TABLE_FACTOR_TYPE_1" localSheetId="90">'x-603'!$B$9</definedName>
    <definedName name="TABLE_FACTOR_TYPE_1" localSheetId="91">'x-604'!$B$9</definedName>
    <definedName name="TABLE_FACTOR_TYPE_1" localSheetId="92">'x-605'!$B$9</definedName>
    <definedName name="TABLE_FACTOR_TYPE_1" localSheetId="93">'x-606'!$B$9</definedName>
    <definedName name="TABLE_FACTOR_TYPE_1" localSheetId="94">'x-607'!$B$9</definedName>
    <definedName name="TABLE_FACTOR_TYPE_1" localSheetId="95">'x-608'!$B$9</definedName>
    <definedName name="TABLE_FACTOR_TYPE_1" localSheetId="96">'x-609'!$B$9</definedName>
    <definedName name="TABLE_FACTOR_TYPE_1" localSheetId="97">'x-610'!$B$9</definedName>
    <definedName name="TABLE_FACTOR_TYPE_1" localSheetId="98">'x-611'!$B$9</definedName>
    <definedName name="TABLE_FACTOR_TYPE_1" localSheetId="99">'x-702'!$B$9</definedName>
    <definedName name="TABLE_FACTOR_TYPE_1" localSheetId="100">'x-703'!$B$9</definedName>
    <definedName name="TABLE_FACTOR_TYPE_1" localSheetId="101">'x-704'!$B$9</definedName>
    <definedName name="TABLE_FACTOR_TYPE_1" localSheetId="102">'x-705'!$B$9</definedName>
    <definedName name="TABLE_FACTOR_TYPE_1" localSheetId="103">'x-706'!$B$9</definedName>
    <definedName name="TABLE_FACTOR_TYPE_1" localSheetId="104">'x-707'!$B$9</definedName>
    <definedName name="TABLE_FACTOR_TYPE_1" localSheetId="105">'x-708'!$B$9</definedName>
    <definedName name="TABLE_FACTOR_TYPE_1" localSheetId="106">'x-709'!$B$9</definedName>
    <definedName name="TABLE_FACTOR_TYPE_1" localSheetId="107">'x-710'!$B$9</definedName>
    <definedName name="TABLE_FACTOR_TYPE_1" localSheetId="108">'x-711'!$B$9</definedName>
    <definedName name="TABLE_FACTOR_TYPE_1" localSheetId="109">'x-712'!$B$9</definedName>
    <definedName name="TABLE_FACTOR_TYPE_1" localSheetId="110">'x-713'!$B$9</definedName>
    <definedName name="TABLE_FACTOR_TYPE_1" localSheetId="111">'x-714'!$B$9</definedName>
    <definedName name="TABLE_FACTOR_TYPE_1" localSheetId="112">'x-715'!$B$9</definedName>
    <definedName name="TABLE_FACTOR_TYPE_1" localSheetId="113">'x-716'!$B$9</definedName>
    <definedName name="TABLE_FACTOR_TYPE_1" localSheetId="114">'x-717'!$B$9</definedName>
    <definedName name="TABLE_FACTOR_TYPE_1" localSheetId="115">'x-718'!$B$9</definedName>
    <definedName name="TABLE_FACTOR_TYPE_1" localSheetId="116">'x-719'!$B$9</definedName>
    <definedName name="TABLE_FACTOR_TYPE_1" localSheetId="117">'x-720'!$B$9</definedName>
    <definedName name="TABLE_FACTOR_TYPE_1" localSheetId="118">'x-721'!$B$9</definedName>
    <definedName name="TABLE_FACTOR_TYPE_1" localSheetId="119">'x-722'!$B$9</definedName>
    <definedName name="TABLE_FACTOR_TYPE_1" localSheetId="120">'x-723'!$B$9</definedName>
    <definedName name="TABLE_FACTOR_TYPE_1" localSheetId="121">'x-724'!$B$9</definedName>
    <definedName name="TABLE_FACTOR_TYPE_1" localSheetId="122">'x-725'!$B$9</definedName>
    <definedName name="TABLE_FACTOR_TYPE_1" localSheetId="123">'x-726'!$B$9</definedName>
    <definedName name="TABLE_FACTOR_TYPE_1" localSheetId="124">'x-727'!$B$9</definedName>
    <definedName name="TABLE_FACTOR_TYPE_1" localSheetId="125">'x-728'!$B$9</definedName>
    <definedName name="TABLE_FACTOR_TYPE_1" localSheetId="128">'x-801'!$B$9</definedName>
    <definedName name="TABLE_FACTOR_TYPE_1" localSheetId="129">'x-802'!$B$9</definedName>
    <definedName name="TABLE_FACTOR_TYPE_1" localSheetId="130">'x-803'!$B$9</definedName>
    <definedName name="TABLE_FACTOR_TYPE_1" localSheetId="131">'x-804'!$B$9</definedName>
    <definedName name="TABLE_GENDER" localSheetId="8">'x-101'!$B$11</definedName>
    <definedName name="TABLE_GENDER" localSheetId="9">'x-202'!$B$11</definedName>
    <definedName name="TABLE_GENDER" localSheetId="10">'x-203'!$B$11</definedName>
    <definedName name="TABLE_GENDER" localSheetId="11">'x-204'!$B$11</definedName>
    <definedName name="TABLE_GENDER" localSheetId="12">'x-205'!$B$11</definedName>
    <definedName name="TABLE_GENDER" localSheetId="13">'x-206'!$B$11</definedName>
    <definedName name="TABLE_GENDER" localSheetId="14">'x-207'!$B$11</definedName>
    <definedName name="TABLE_GENDER" localSheetId="15">'x-208'!$B$11</definedName>
    <definedName name="TABLE_GENDER" localSheetId="16">'x-209'!$B$11</definedName>
    <definedName name="TABLE_GENDER" localSheetId="17">'x-210'!$B$11</definedName>
    <definedName name="TABLE_GENDER" localSheetId="18">'x-211'!$B$11</definedName>
    <definedName name="TABLE_GENDER" localSheetId="19">'x-212'!$B$11</definedName>
    <definedName name="TABLE_GENDER" localSheetId="20">'x-213'!$B$11</definedName>
    <definedName name="TABLE_GENDER" localSheetId="21">'x-214'!$B$11</definedName>
    <definedName name="TABLE_GENDER" localSheetId="22">'x-215'!$B$11</definedName>
    <definedName name="TABLE_GENDER" localSheetId="23">'x-216'!$B$11</definedName>
    <definedName name="TABLE_GENDER" localSheetId="24">'x-217'!$B$11</definedName>
    <definedName name="TABLE_GENDER" localSheetId="25">'x-218'!$B$11</definedName>
    <definedName name="TABLE_GENDER" localSheetId="26">'x-219'!$B$11</definedName>
    <definedName name="TABLE_GENDER" localSheetId="27">'x-220'!$B$11</definedName>
    <definedName name="TABLE_GENDER" localSheetId="28">'x-221'!$B$11</definedName>
    <definedName name="TABLE_GENDER" localSheetId="29">'x-222'!$B$11</definedName>
    <definedName name="TABLE_GENDER" localSheetId="30">'x-224'!$B$11</definedName>
    <definedName name="TABLE_GENDER" localSheetId="31">'x-225'!$B$11</definedName>
    <definedName name="TABLE_GENDER" localSheetId="32">'x-226'!$B$11</definedName>
    <definedName name="TABLE_GENDER" localSheetId="33">'x-231'!$B$11</definedName>
    <definedName name="TABLE_GENDER" localSheetId="34">'x-232'!$B$11</definedName>
    <definedName name="TABLE_GENDER" localSheetId="35">'x-233'!$B$11</definedName>
    <definedName name="TABLE_GENDER" localSheetId="36">'x-234'!$B$11</definedName>
    <definedName name="TABLE_GENDER" localSheetId="37">'x-235'!$B$11</definedName>
    <definedName name="TABLE_GENDER" localSheetId="38">'x-236'!$B$11</definedName>
    <definedName name="TABLE_GENDER" localSheetId="39">'x-237'!$B$11</definedName>
    <definedName name="TABLE_GENDER" localSheetId="40">'x-238'!$B$11</definedName>
    <definedName name="TABLE_GENDER" localSheetId="41">'x-239'!$B$11</definedName>
    <definedName name="TABLE_GENDER" localSheetId="42">'x-240'!$B$11</definedName>
    <definedName name="TABLE_GENDER" localSheetId="43">'x-301'!$B$11</definedName>
    <definedName name="TABLE_GENDER" localSheetId="44">'x-302'!$B$11</definedName>
    <definedName name="TABLE_GENDER" localSheetId="45">'x-303'!$B$11</definedName>
    <definedName name="TABLE_GENDER" localSheetId="46">'x-304'!$B$11</definedName>
    <definedName name="TABLE_GENDER" localSheetId="47">'x-305'!$B$11</definedName>
    <definedName name="TABLE_GENDER" localSheetId="48">'x-306'!$B$11</definedName>
    <definedName name="TABLE_GENDER" localSheetId="49">'x-307'!$B$11</definedName>
    <definedName name="TABLE_GENDER" localSheetId="50">'x-308'!$B$11</definedName>
    <definedName name="TABLE_GENDER" localSheetId="51">'x-309'!$B$11</definedName>
    <definedName name="TABLE_GENDER" localSheetId="52">'x-310'!$B$11</definedName>
    <definedName name="TABLE_GENDER" localSheetId="53">'x-311'!$B$11</definedName>
    <definedName name="TABLE_GENDER" localSheetId="54">'x-312'!$B$11</definedName>
    <definedName name="TABLE_GENDER" localSheetId="55">'x-313'!$B$11</definedName>
    <definedName name="TABLE_GENDER" localSheetId="56">'x-314'!$B$11</definedName>
    <definedName name="TABLE_GENDER" localSheetId="57">'x-315'!$B$11</definedName>
    <definedName name="TABLE_GENDER" localSheetId="58">'x-316'!$B$11</definedName>
    <definedName name="TABLE_GENDER" localSheetId="59">'x-317'!$B$11</definedName>
    <definedName name="TABLE_GENDER" localSheetId="60">'x-318'!$B$11</definedName>
    <definedName name="TABLE_GENDER" localSheetId="61">'x-319'!$B$11</definedName>
    <definedName name="TABLE_GENDER" localSheetId="62">'x-320'!$B$11</definedName>
    <definedName name="TABLE_GENDER" localSheetId="63">'x-321'!$B$11</definedName>
    <definedName name="TABLE_GENDER" localSheetId="64">'x-322'!$B$11</definedName>
    <definedName name="TABLE_GENDER" localSheetId="65">'x-323'!$B$11</definedName>
    <definedName name="TABLE_GENDER" localSheetId="66">'x-324'!$B$11</definedName>
    <definedName name="TABLE_GENDER" localSheetId="67">'x-401'!$B$11</definedName>
    <definedName name="TABLE_GENDER" localSheetId="68">'x-402'!$B$11</definedName>
    <definedName name="TABLE_GENDER" localSheetId="69">'x-403'!$B$11</definedName>
    <definedName name="TABLE_GENDER" localSheetId="70">'x-404'!$B$11</definedName>
    <definedName name="TABLE_GENDER" localSheetId="71">'x-405'!$B$11</definedName>
    <definedName name="TABLE_GENDER" localSheetId="72">'x-406'!$B$11</definedName>
    <definedName name="TABLE_GENDER" localSheetId="73">'x-407'!$B$11</definedName>
    <definedName name="TABLE_GENDER" localSheetId="74">'x-408'!$B$11</definedName>
    <definedName name="TABLE_GENDER" localSheetId="75">'x-409'!$B$11</definedName>
    <definedName name="TABLE_GENDER" localSheetId="76">'x-410'!$B$11</definedName>
    <definedName name="TABLE_GENDER" localSheetId="77">'x-411'!$B$11</definedName>
    <definedName name="TABLE_GENDER" localSheetId="78">'x-412'!$B$11</definedName>
    <definedName name="TABLE_GENDER" localSheetId="79">'x-413'!$B$11</definedName>
    <definedName name="TABLE_GENDER" localSheetId="80">'x-414'!$B$11</definedName>
    <definedName name="TABLE_GENDER" localSheetId="81">'x-415'!$B$11</definedName>
    <definedName name="TABLE_GENDER" localSheetId="82">'x-416'!$B$11</definedName>
    <definedName name="TABLE_GENDER" localSheetId="83">'x-501'!$B$11</definedName>
    <definedName name="TABLE_GENDER" localSheetId="84">'x-502'!$B$11</definedName>
    <definedName name="TABLE_GENDER" localSheetId="85">'x-503'!$B$11</definedName>
    <definedName name="TABLE_GENDER" localSheetId="86">'x-504'!$B$11</definedName>
    <definedName name="TABLE_GENDER" localSheetId="87">'x-505'!$B$11</definedName>
    <definedName name="TABLE_GENDER" localSheetId="88">'x-601'!$B$11</definedName>
    <definedName name="TABLE_GENDER" localSheetId="89">'x-602'!$B$11</definedName>
    <definedName name="TABLE_GENDER" localSheetId="90">'x-603'!$B$11</definedName>
    <definedName name="TABLE_GENDER" localSheetId="91">'x-604'!$B$11</definedName>
    <definedName name="TABLE_GENDER" localSheetId="92">'x-605'!$B$11</definedName>
    <definedName name="TABLE_GENDER" localSheetId="93">'x-606'!$B$11</definedName>
    <definedName name="TABLE_GENDER" localSheetId="94">'x-607'!$B$11</definedName>
    <definedName name="TABLE_GENDER" localSheetId="95">'x-608'!$B$11</definedName>
    <definedName name="TABLE_GENDER" localSheetId="96">'x-609'!$B$11</definedName>
    <definedName name="TABLE_GENDER" localSheetId="97">'x-610'!$B$11</definedName>
    <definedName name="TABLE_GENDER" localSheetId="98">'x-611'!$B$11</definedName>
    <definedName name="TABLE_GENDER" localSheetId="99">'x-702'!$B$11</definedName>
    <definedName name="TABLE_GENDER" localSheetId="100">'x-703'!$B$11</definedName>
    <definedName name="TABLE_GENDER" localSheetId="101">'x-704'!$B$11</definedName>
    <definedName name="TABLE_GENDER" localSheetId="102">'x-705'!$B$11</definedName>
    <definedName name="TABLE_GENDER" localSheetId="103">'x-706'!$B$11</definedName>
    <definedName name="TABLE_GENDER" localSheetId="104">'x-707'!$B$11</definedName>
    <definedName name="TABLE_GENDER" localSheetId="105">'x-708'!$B$11</definedName>
    <definedName name="TABLE_GENDER" localSheetId="106">'x-709'!$B$11</definedName>
    <definedName name="TABLE_GENDER" localSheetId="107">'x-710'!$B$11</definedName>
    <definedName name="TABLE_GENDER" localSheetId="108">'x-711'!$B$11</definedName>
    <definedName name="TABLE_GENDER" localSheetId="109">'x-712'!$B$11</definedName>
    <definedName name="TABLE_GENDER" localSheetId="110">'x-713'!$B$11</definedName>
    <definedName name="TABLE_GENDER" localSheetId="111">'x-714'!$B$11</definedName>
    <definedName name="TABLE_GENDER" localSheetId="112">'x-715'!$B$11</definedName>
    <definedName name="TABLE_GENDER" localSheetId="113">'x-716'!$B$11</definedName>
    <definedName name="TABLE_GENDER" localSheetId="114">'x-717'!$B$11</definedName>
    <definedName name="TABLE_GENDER" localSheetId="115">'x-718'!$B$11</definedName>
    <definedName name="TABLE_GENDER" localSheetId="116">'x-719'!$B$11</definedName>
    <definedName name="TABLE_GENDER" localSheetId="117">'x-720'!$B$11</definedName>
    <definedName name="TABLE_GENDER" localSheetId="118">'x-721'!$B$11</definedName>
    <definedName name="TABLE_GENDER" localSheetId="119">'x-722'!$B$11</definedName>
    <definedName name="TABLE_GENDER" localSheetId="120">'x-723'!$B$11</definedName>
    <definedName name="TABLE_GENDER" localSheetId="121">'x-724'!$B$11</definedName>
    <definedName name="TABLE_GENDER" localSheetId="122">'x-725'!$B$11</definedName>
    <definedName name="TABLE_GENDER" localSheetId="123">'x-726'!$B$11</definedName>
    <definedName name="TABLE_GENDER" localSheetId="124">'x-727'!$B$11</definedName>
    <definedName name="TABLE_GENDER" localSheetId="125">'x-728'!$B$11</definedName>
    <definedName name="TABLE_GENDER" localSheetId="128">'x-801'!$B$11</definedName>
    <definedName name="TABLE_GENDER" localSheetId="129">'x-802'!$B$11</definedName>
    <definedName name="TABLE_GENDER" localSheetId="130">'x-803'!$B$11</definedName>
    <definedName name="TABLE_GENDER" localSheetId="131">'x-804'!$B$11</definedName>
    <definedName name="TABLE_GENDER">'x-Series Number'!$B$11</definedName>
    <definedName name="TABLE_GENDER_1" localSheetId="8">'x-101'!$B$11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'x-239'!$B$11</definedName>
    <definedName name="TABLE_GENDER_1" localSheetId="42">'x-240'!$B$11</definedName>
    <definedName name="TABLE_GENDER_1" localSheetId="43">'x-301'!$B$11</definedName>
    <definedName name="TABLE_GENDER_1" localSheetId="44">'x-302'!$B$11</definedName>
    <definedName name="TABLE_GENDER_1" localSheetId="45">'x-303'!$B$11</definedName>
    <definedName name="TABLE_GENDER_1" localSheetId="46">'x-304'!$B$11</definedName>
    <definedName name="TABLE_GENDER_1" localSheetId="47">'x-305'!$B$11</definedName>
    <definedName name="TABLE_GENDER_1" localSheetId="48">'x-306'!$B$11</definedName>
    <definedName name="TABLE_GENDER_1" localSheetId="49">'x-307'!$B$11</definedName>
    <definedName name="TABLE_GENDER_1" localSheetId="50">'x-308'!$B$11</definedName>
    <definedName name="TABLE_GENDER_1" localSheetId="51">'x-309'!$B$11</definedName>
    <definedName name="TABLE_GENDER_1" localSheetId="52">'x-310'!$B$11</definedName>
    <definedName name="TABLE_GENDER_1" localSheetId="53">'x-311'!$B$11</definedName>
    <definedName name="TABLE_GENDER_1" localSheetId="54">'x-312'!$B$11</definedName>
    <definedName name="TABLE_GENDER_1" localSheetId="55">'x-313'!$B$11</definedName>
    <definedName name="TABLE_GENDER_1" localSheetId="56">'x-314'!$B$11</definedName>
    <definedName name="TABLE_GENDER_1" localSheetId="57">'x-315'!$B$11</definedName>
    <definedName name="TABLE_GENDER_1" localSheetId="58">'x-316'!$B$11</definedName>
    <definedName name="TABLE_GENDER_1" localSheetId="59">'x-317'!$B$11</definedName>
    <definedName name="TABLE_GENDER_1" localSheetId="60">'x-318'!$B$11</definedName>
    <definedName name="TABLE_GENDER_1" localSheetId="61">'x-319'!$B$11</definedName>
    <definedName name="TABLE_GENDER_1" localSheetId="62">'x-320'!$B$11</definedName>
    <definedName name="TABLE_GENDER_1" localSheetId="63">'x-321'!$B$11</definedName>
    <definedName name="TABLE_GENDER_1" localSheetId="64">'x-322'!$B$11</definedName>
    <definedName name="TABLE_GENDER_1" localSheetId="65">'x-323'!$B$11</definedName>
    <definedName name="TABLE_GENDER_1" localSheetId="66">'x-324'!$B$11</definedName>
    <definedName name="TABLE_GENDER_1" localSheetId="67">'x-401'!$B$11</definedName>
    <definedName name="TABLE_GENDER_1" localSheetId="68">'x-402'!$B$11</definedName>
    <definedName name="TABLE_GENDER_1" localSheetId="69">'x-403'!$B$11</definedName>
    <definedName name="TABLE_GENDER_1" localSheetId="70">'x-404'!$B$11</definedName>
    <definedName name="TABLE_GENDER_1" localSheetId="71">'x-405'!$B$11</definedName>
    <definedName name="TABLE_GENDER_1" localSheetId="72">'x-406'!$B$11</definedName>
    <definedName name="TABLE_GENDER_1" localSheetId="73">'x-407'!$B$11</definedName>
    <definedName name="TABLE_GENDER_1" localSheetId="74">'x-408'!$B$11</definedName>
    <definedName name="TABLE_GENDER_1" localSheetId="75">'x-409'!$B$11</definedName>
    <definedName name="TABLE_GENDER_1" localSheetId="76">'x-410'!$B$11</definedName>
    <definedName name="TABLE_GENDER_1" localSheetId="77">'x-411'!$B$11</definedName>
    <definedName name="TABLE_GENDER_1" localSheetId="78">'x-412'!$B$11</definedName>
    <definedName name="TABLE_GENDER_1" localSheetId="79">'x-413'!$B$11</definedName>
    <definedName name="TABLE_GENDER_1" localSheetId="80">'x-414'!$B$11</definedName>
    <definedName name="TABLE_GENDER_1" localSheetId="81">'x-415'!$B$11</definedName>
    <definedName name="TABLE_GENDER_1" localSheetId="82">'x-416'!$B$11</definedName>
    <definedName name="TABLE_GENDER_1" localSheetId="83">'x-501'!$B$11</definedName>
    <definedName name="TABLE_GENDER_1" localSheetId="84">'x-502'!$B$11</definedName>
    <definedName name="TABLE_GENDER_1" localSheetId="85">'x-503'!$B$11</definedName>
    <definedName name="TABLE_GENDER_1" localSheetId="86">'x-504'!$B$11</definedName>
    <definedName name="TABLE_GENDER_1" localSheetId="87">'x-505'!$B$11</definedName>
    <definedName name="TABLE_GENDER_1" localSheetId="88">'x-601'!$B$11</definedName>
    <definedName name="TABLE_GENDER_1" localSheetId="89">'x-602'!$B$11</definedName>
    <definedName name="TABLE_GENDER_1" localSheetId="90">'x-603'!$B$11</definedName>
    <definedName name="TABLE_GENDER_1" localSheetId="91">'x-604'!$B$11</definedName>
    <definedName name="TABLE_GENDER_1" localSheetId="92">'x-605'!$B$11</definedName>
    <definedName name="TABLE_GENDER_1" localSheetId="93">'x-606'!$B$11</definedName>
    <definedName name="TABLE_GENDER_1" localSheetId="94">'x-607'!$B$11</definedName>
    <definedName name="TABLE_GENDER_1" localSheetId="95">'x-608'!$B$11</definedName>
    <definedName name="TABLE_GENDER_1" localSheetId="96">'x-609'!$B$11</definedName>
    <definedName name="TABLE_GENDER_1" localSheetId="97">'x-610'!$B$11</definedName>
    <definedName name="TABLE_GENDER_1" localSheetId="98">'x-611'!$B$11</definedName>
    <definedName name="TABLE_GENDER_1" localSheetId="99">'x-702'!$B$11</definedName>
    <definedName name="TABLE_GENDER_1" localSheetId="100">'x-703'!$B$11</definedName>
    <definedName name="TABLE_GENDER_1" localSheetId="101">'x-704'!$B$11</definedName>
    <definedName name="TABLE_GENDER_1" localSheetId="102">'x-705'!$B$11</definedName>
    <definedName name="TABLE_GENDER_1" localSheetId="103">'x-706'!$B$11</definedName>
    <definedName name="TABLE_GENDER_1" localSheetId="104">'x-707'!$B$11</definedName>
    <definedName name="TABLE_GENDER_1" localSheetId="105">'x-708'!$B$11</definedName>
    <definedName name="TABLE_GENDER_1" localSheetId="106">'x-709'!$B$11</definedName>
    <definedName name="TABLE_GENDER_1" localSheetId="107">'x-710'!$B$11</definedName>
    <definedName name="TABLE_GENDER_1" localSheetId="108">'x-711'!$B$11</definedName>
    <definedName name="TABLE_GENDER_1" localSheetId="109">'x-712'!$B$11</definedName>
    <definedName name="TABLE_GENDER_1" localSheetId="110">'x-713'!$B$11</definedName>
    <definedName name="TABLE_GENDER_1" localSheetId="111">'x-714'!$B$11</definedName>
    <definedName name="TABLE_GENDER_1" localSheetId="112">'x-715'!$B$11</definedName>
    <definedName name="TABLE_GENDER_1" localSheetId="113">'x-716'!$B$11</definedName>
    <definedName name="TABLE_GENDER_1" localSheetId="114">'x-717'!$B$11</definedName>
    <definedName name="TABLE_GENDER_1" localSheetId="115">'x-718'!$B$11</definedName>
    <definedName name="TABLE_GENDER_1" localSheetId="116">'x-719'!$B$11</definedName>
    <definedName name="TABLE_GENDER_1" localSheetId="117">'x-720'!$B$11</definedName>
    <definedName name="TABLE_GENDER_1" localSheetId="118">'x-721'!$B$11</definedName>
    <definedName name="TABLE_GENDER_1" localSheetId="119">'x-722'!$B$11</definedName>
    <definedName name="TABLE_GENDER_1" localSheetId="120">'x-723'!$B$11</definedName>
    <definedName name="TABLE_GENDER_1" localSheetId="121">'x-724'!$B$11</definedName>
    <definedName name="TABLE_GENDER_1" localSheetId="122">'x-725'!$B$11</definedName>
    <definedName name="TABLE_GENDER_1" localSheetId="123">'x-726'!$B$11</definedName>
    <definedName name="TABLE_GENDER_1" localSheetId="124">'x-727'!$B$11</definedName>
    <definedName name="TABLE_GENDER_1" localSheetId="125">'x-728'!$B$11</definedName>
    <definedName name="TABLE_GENDER_1" localSheetId="128">'x-801'!$B$11</definedName>
    <definedName name="TABLE_GENDER_1" localSheetId="129">'x-802'!$B$11</definedName>
    <definedName name="TABLE_GENDER_1" localSheetId="130">'x-803'!$B$11</definedName>
    <definedName name="TABLE_GENDER_1" localSheetId="131">'x-804'!$B$11</definedName>
    <definedName name="TABLE_INFO" localSheetId="8">'x-101'!$A$6:$B$20</definedName>
    <definedName name="TABLE_INFO" localSheetId="9">'x-202'!$A$6:$B$20</definedName>
    <definedName name="TABLE_INFO" localSheetId="10">'x-203'!$A$6:$B$20</definedName>
    <definedName name="TABLE_INFO" localSheetId="11">'x-204'!$A$6:$B$20</definedName>
    <definedName name="TABLE_INFO" localSheetId="12">'x-205'!$A$6:$B$20</definedName>
    <definedName name="TABLE_INFO" localSheetId="13">'x-206'!$A$6:$B$20</definedName>
    <definedName name="TABLE_INFO" localSheetId="14">'x-207'!$A$6:$B$20</definedName>
    <definedName name="TABLE_INFO" localSheetId="15">'x-208'!$A$6:$B$20</definedName>
    <definedName name="TABLE_INFO" localSheetId="16">'x-209'!$A$6:$B$20</definedName>
    <definedName name="TABLE_INFO" localSheetId="17">'x-210'!$A$6:$B$20</definedName>
    <definedName name="TABLE_INFO" localSheetId="18">'x-211'!$A$6:$B$20</definedName>
    <definedName name="TABLE_INFO" localSheetId="19">'x-212'!$A$6:$B$20</definedName>
    <definedName name="TABLE_INFO" localSheetId="20">'x-213'!$A$6:$B$20</definedName>
    <definedName name="TABLE_INFO" localSheetId="21">'x-214'!$A$6:$B$20</definedName>
    <definedName name="TABLE_INFO" localSheetId="22">'x-215'!$A$6:$B$20</definedName>
    <definedName name="TABLE_INFO" localSheetId="23">'x-216'!$A$6:$B$20</definedName>
    <definedName name="TABLE_INFO" localSheetId="24">'x-217'!$A$6:$B$20</definedName>
    <definedName name="TABLE_INFO" localSheetId="25">'x-218'!$A$6:$B$20</definedName>
    <definedName name="TABLE_INFO" localSheetId="26">'x-219'!$A$6:$B$20</definedName>
    <definedName name="TABLE_INFO" localSheetId="27">'x-220'!$A$6:$B$20</definedName>
    <definedName name="TABLE_INFO" localSheetId="28">'x-221'!$A$6:$B$20</definedName>
    <definedName name="TABLE_INFO" localSheetId="29">'x-222'!$A$6:$B$20</definedName>
    <definedName name="TABLE_INFO" localSheetId="30">'x-224'!$A$6:$B$20</definedName>
    <definedName name="TABLE_INFO" localSheetId="31">'x-225'!$A$6:$B$20</definedName>
    <definedName name="TABLE_INFO" localSheetId="32">'x-226'!$A$6:$B$20</definedName>
    <definedName name="TABLE_INFO" localSheetId="33">'x-231'!$A$6:$B$20</definedName>
    <definedName name="TABLE_INFO" localSheetId="34">'x-232'!$A$6:$B$20</definedName>
    <definedName name="TABLE_INFO" localSheetId="35">'x-233'!$A$6:$B$20</definedName>
    <definedName name="TABLE_INFO" localSheetId="36">'x-234'!$A$6:$B$20</definedName>
    <definedName name="TABLE_INFO" localSheetId="37">'x-235'!$A$6:$B$20</definedName>
    <definedName name="TABLE_INFO" localSheetId="38">'x-236'!$A$6:$B$20</definedName>
    <definedName name="TABLE_INFO" localSheetId="39">'x-237'!$A$6:$B$20</definedName>
    <definedName name="TABLE_INFO" localSheetId="40">'x-238'!$A$6:$B$20</definedName>
    <definedName name="TABLE_INFO" localSheetId="41">'x-239'!$A$6:$B$20</definedName>
    <definedName name="TABLE_INFO" localSheetId="42">'x-240'!$A$6:$B$20</definedName>
    <definedName name="TABLE_INFO" localSheetId="43">'x-301'!$A$6:$B$20</definedName>
    <definedName name="TABLE_INFO" localSheetId="44">'x-302'!$A$6:$B$20</definedName>
    <definedName name="TABLE_INFO" localSheetId="45">'x-303'!$A$6:$B$20</definedName>
    <definedName name="TABLE_INFO" localSheetId="46">'x-304'!$A$6:$B$20</definedName>
    <definedName name="TABLE_INFO" localSheetId="47">'x-305'!$A$6:$B$20</definedName>
    <definedName name="TABLE_INFO" localSheetId="48">'x-306'!$A$6:$B$20</definedName>
    <definedName name="TABLE_INFO" localSheetId="49">'x-307'!$A$6:$B$20</definedName>
    <definedName name="TABLE_INFO" localSheetId="50">'x-308'!$A$6:$B$20</definedName>
    <definedName name="TABLE_INFO" localSheetId="51">'x-309'!$A$6:$B$20</definedName>
    <definedName name="TABLE_INFO" localSheetId="52">'x-310'!$A$6:$B$20</definedName>
    <definedName name="TABLE_INFO" localSheetId="53">'x-311'!$A$6:$B$20</definedName>
    <definedName name="TABLE_INFO" localSheetId="54">'x-312'!$A$6:$B$20</definedName>
    <definedName name="TABLE_INFO" localSheetId="55">'x-313'!$A$6:$B$20</definedName>
    <definedName name="TABLE_INFO" localSheetId="56">'x-314'!$A$6:$B$20</definedName>
    <definedName name="TABLE_INFO" localSheetId="57">'x-315'!$A$6:$B$20</definedName>
    <definedName name="TABLE_INFO" localSheetId="58">'x-316'!$A$6:$B$20</definedName>
    <definedName name="TABLE_INFO" localSheetId="59">'x-317'!$A$6:$B$20</definedName>
    <definedName name="TABLE_INFO" localSheetId="60">'x-318'!$A$6:$B$20</definedName>
    <definedName name="TABLE_INFO" localSheetId="61">'x-319'!$A$6:$B$20</definedName>
    <definedName name="TABLE_INFO" localSheetId="62">'x-320'!$A$6:$B$20</definedName>
    <definedName name="TABLE_INFO" localSheetId="63">'x-321'!$A$6:$B$20</definedName>
    <definedName name="TABLE_INFO" localSheetId="64">'x-322'!$A$6:$B$20</definedName>
    <definedName name="TABLE_INFO" localSheetId="65">'x-323'!$A$6:$B$20</definedName>
    <definedName name="TABLE_INFO" localSheetId="66">'x-324'!$A$6:$B$20</definedName>
    <definedName name="TABLE_INFO" localSheetId="67">'x-401'!$A$6:$B$20</definedName>
    <definedName name="TABLE_INFO" localSheetId="68">'x-402'!$A$6:$B$20</definedName>
    <definedName name="TABLE_INFO" localSheetId="69">'x-403'!$A$6:$B$20</definedName>
    <definedName name="TABLE_INFO" localSheetId="70">'x-404'!$A$6:$B$20</definedName>
    <definedName name="TABLE_INFO" localSheetId="71">'x-405'!$A$6:$B$20</definedName>
    <definedName name="TABLE_INFO" localSheetId="72">'x-406'!$A$6:$B$20</definedName>
    <definedName name="TABLE_INFO" localSheetId="73">'x-407'!$A$6:$B$20</definedName>
    <definedName name="TABLE_INFO" localSheetId="74">'x-408'!$A$6:$B$20</definedName>
    <definedName name="TABLE_INFO" localSheetId="75">'x-409'!$A$6:$B$20</definedName>
    <definedName name="TABLE_INFO" localSheetId="76">'x-410'!$A$6:$B$20</definedName>
    <definedName name="TABLE_INFO" localSheetId="77">'x-411'!$A$6:$B$20</definedName>
    <definedName name="TABLE_INFO" localSheetId="78">'x-412'!$A$6:$B$20</definedName>
    <definedName name="TABLE_INFO" localSheetId="79">'x-413'!$A$6:$B$20</definedName>
    <definedName name="TABLE_INFO" localSheetId="80">'x-414'!$A$6:$B$20</definedName>
    <definedName name="TABLE_INFO" localSheetId="81">'x-415'!$A$6:$B$20</definedName>
    <definedName name="TABLE_INFO" localSheetId="82">'x-416'!$A$6:$B$20</definedName>
    <definedName name="TABLE_INFO" localSheetId="83">'x-501'!$A$6:$B$20</definedName>
    <definedName name="TABLE_INFO" localSheetId="84">'x-502'!$A$6:$B$20</definedName>
    <definedName name="TABLE_INFO" localSheetId="85">'x-503'!$A$6:$B$20</definedName>
    <definedName name="TABLE_INFO" localSheetId="86">'x-504'!$A$6:$B$20</definedName>
    <definedName name="TABLE_INFO" localSheetId="87">'x-505'!$A$6:$B$20</definedName>
    <definedName name="TABLE_INFO" localSheetId="88">'x-601'!$A$6:$B$20</definedName>
    <definedName name="TABLE_INFO" localSheetId="89">'x-602'!$A$6:$B$20</definedName>
    <definedName name="TABLE_INFO" localSheetId="90">'x-603'!$A$6:$B$20</definedName>
    <definedName name="TABLE_INFO" localSheetId="91">'x-604'!$A$6:$B$20</definedName>
    <definedName name="TABLE_INFO" localSheetId="92">'x-605'!$A$6:$B$20</definedName>
    <definedName name="TABLE_INFO" localSheetId="93">'x-606'!$A$6:$B$20</definedName>
    <definedName name="TABLE_INFO" localSheetId="94">'x-607'!$A$6:$B$20</definedName>
    <definedName name="TABLE_INFO" localSheetId="95">'x-608'!$A$6:$B$20</definedName>
    <definedName name="TABLE_INFO" localSheetId="96">'x-609'!$A$6:$B$20</definedName>
    <definedName name="TABLE_INFO" localSheetId="97">'x-610'!$A$6:$B$20</definedName>
    <definedName name="TABLE_INFO" localSheetId="98">'x-611'!$A$6:$B$20</definedName>
    <definedName name="TABLE_INFO" localSheetId="99">'x-702'!$A$6:$B$20</definedName>
    <definedName name="TABLE_INFO" localSheetId="100">'x-703'!$A$6:$B$20</definedName>
    <definedName name="TABLE_INFO" localSheetId="101">'x-704'!$A$6:$B$20</definedName>
    <definedName name="TABLE_INFO" localSheetId="102">'x-705'!$A$6:$B$20</definedName>
    <definedName name="TABLE_INFO" localSheetId="103">'x-706'!$A$6:$B$20</definedName>
    <definedName name="TABLE_INFO" localSheetId="104">'x-707'!$A$6:$B$20</definedName>
    <definedName name="TABLE_INFO" localSheetId="105">'x-708'!$A$6:$B$20</definedName>
    <definedName name="TABLE_INFO" localSheetId="106">'x-709'!$A$6:$B$20</definedName>
    <definedName name="TABLE_INFO" localSheetId="107">'x-710'!$A$6:$B$20</definedName>
    <definedName name="TABLE_INFO" localSheetId="108">'x-711'!$A$6:$B$20</definedName>
    <definedName name="TABLE_INFO" localSheetId="109">'x-712'!$A$6:$B$20</definedName>
    <definedName name="TABLE_INFO" localSheetId="110">'x-713'!$A$6:$B$20</definedName>
    <definedName name="TABLE_INFO" localSheetId="111">'x-714'!$A$6:$B$20</definedName>
    <definedName name="TABLE_INFO" localSheetId="112">'x-715'!$A$6:$B$20</definedName>
    <definedName name="TABLE_INFO" localSheetId="113">'x-716'!$A$6:$B$20</definedName>
    <definedName name="TABLE_INFO" localSheetId="114">'x-717'!$A$6:$B$20</definedName>
    <definedName name="TABLE_INFO" localSheetId="115">'x-718'!$A$6:$B$20</definedName>
    <definedName name="TABLE_INFO" localSheetId="116">'x-719'!$A$6:$B$20</definedName>
    <definedName name="TABLE_INFO" localSheetId="117">'x-720'!$A$6:$B$20</definedName>
    <definedName name="TABLE_INFO" localSheetId="118">'x-721'!$A$6:$B$20</definedName>
    <definedName name="TABLE_INFO" localSheetId="119">'x-722'!$A$6:$B$20</definedName>
    <definedName name="TABLE_INFO" localSheetId="120">'x-723'!$A$6:$B$20</definedName>
    <definedName name="TABLE_INFO" localSheetId="121">'x-724'!$A$6:$B$20</definedName>
    <definedName name="TABLE_INFO" localSheetId="122">'x-725'!$A$6:$B$20</definedName>
    <definedName name="TABLE_INFO" localSheetId="123">'x-726'!$A$6:$B$20</definedName>
    <definedName name="TABLE_INFO" localSheetId="124">'x-727'!$A$6:$B$20</definedName>
    <definedName name="TABLE_INFO" localSheetId="125">'x-728'!$A$6:$B$20</definedName>
    <definedName name="TABLE_INFO" localSheetId="128">'x-801'!$A$6:$B$20</definedName>
    <definedName name="TABLE_INFO" localSheetId="129">'x-802'!$A$6:$B$20</definedName>
    <definedName name="TABLE_INFO" localSheetId="130">'x-803'!$A$6:$B$20</definedName>
    <definedName name="TABLE_INFO" localSheetId="131">'x-804'!$A$6:$B$20</definedName>
    <definedName name="TABLE_INFO">'x-Series Number'!$A$6:$B$20</definedName>
    <definedName name="TABLE_INFO_1" localSheetId="8">'x-101'!$A$6:$C$20</definedName>
    <definedName name="TABLE_INFO_1" localSheetId="9">'x-202'!$A$6:$E$20</definedName>
    <definedName name="TABLE_INFO_1" localSheetId="10">'x-203'!$A$6:$E$20</definedName>
    <definedName name="TABLE_INFO_1" localSheetId="11">'x-204'!$A$6:$D$20</definedName>
    <definedName name="TABLE_INFO_1" localSheetId="12">'x-205'!$A$6:$D$20</definedName>
    <definedName name="TABLE_INFO_1" localSheetId="13">'x-206'!$A$6:$D$20</definedName>
    <definedName name="TABLE_INFO_1" localSheetId="14">'x-207'!$A$6:$D$20</definedName>
    <definedName name="TABLE_INFO_1" localSheetId="15">'x-208'!$A$6:$D$20</definedName>
    <definedName name="TABLE_INFO_1" localSheetId="16">'x-209'!$A$6:$D$20</definedName>
    <definedName name="TABLE_INFO_1" localSheetId="17">'x-210'!$A$6:$D$20</definedName>
    <definedName name="TABLE_INFO_1" localSheetId="18">'x-211'!$A$6:$D$20</definedName>
    <definedName name="TABLE_INFO_1" localSheetId="19">'x-212'!$A$6:$D$20</definedName>
    <definedName name="TABLE_INFO_1" localSheetId="20">'x-213'!$A$6:$D$20</definedName>
    <definedName name="TABLE_INFO_1" localSheetId="21">'x-214'!$A$6:$D$20</definedName>
    <definedName name="TABLE_INFO_1" localSheetId="22">'x-215'!$A$6:$D$20</definedName>
    <definedName name="TABLE_INFO_1" localSheetId="23">'x-216'!$A$6:$D$20</definedName>
    <definedName name="TABLE_INFO_1" localSheetId="24">'x-217'!$A$6:$D$20</definedName>
    <definedName name="TABLE_INFO_1" localSheetId="25">'x-218'!$A$6:$D$20</definedName>
    <definedName name="TABLE_INFO_1" localSheetId="26">'x-219'!$A$6:$C$20</definedName>
    <definedName name="TABLE_INFO_1" localSheetId="27">'x-220'!$A$6:$C$20</definedName>
    <definedName name="TABLE_INFO_1" localSheetId="28">'x-221'!$A$6:$C$20</definedName>
    <definedName name="TABLE_INFO_1" localSheetId="29">'x-222'!$A$6:$C$20</definedName>
    <definedName name="TABLE_INFO_1" localSheetId="30">'x-224'!$A$6:$D$20</definedName>
    <definedName name="TABLE_INFO_1" localSheetId="31">'x-225'!$A$6:$D$20</definedName>
    <definedName name="TABLE_INFO_1" localSheetId="32">'x-226'!$A$6:$M$20</definedName>
    <definedName name="TABLE_INFO_1" localSheetId="33">'x-231'!$A$6:$C$20</definedName>
    <definedName name="TABLE_INFO_1" localSheetId="34">'x-232'!$A$6:$C$20</definedName>
    <definedName name="TABLE_INFO_1" localSheetId="35">'x-233'!$A$6:$C$20</definedName>
    <definedName name="TABLE_INFO_1" localSheetId="36">'x-234'!$A$6:$C$20</definedName>
    <definedName name="TABLE_INFO_1" localSheetId="37">'x-235'!$A$6:$C$20</definedName>
    <definedName name="TABLE_INFO_1" localSheetId="38">'x-236'!$A$6:$C$20</definedName>
    <definedName name="TABLE_INFO_1" localSheetId="39">'x-237'!$A$6:$C$20</definedName>
    <definedName name="TABLE_INFO_1" localSheetId="40">'x-238'!$A$6:$C$20</definedName>
    <definedName name="TABLE_INFO_1" localSheetId="41">'x-239'!$A$6:$D$20</definedName>
    <definedName name="TABLE_INFO_1" localSheetId="42">'x-240'!$A$6:$D$20</definedName>
    <definedName name="TABLE_INFO_1" localSheetId="43">'x-301'!$A$6:$E$20</definedName>
    <definedName name="TABLE_INFO_1" localSheetId="44">'x-302'!$A$6:$E$20</definedName>
    <definedName name="TABLE_INFO_1" localSheetId="45">'x-303'!$A$6:$E$20</definedName>
    <definedName name="TABLE_INFO_1" localSheetId="46">'x-304'!$A$6:$E$20</definedName>
    <definedName name="TABLE_INFO_1" localSheetId="47">'x-305'!$A$6:$C$20</definedName>
    <definedName name="TABLE_INFO_1" localSheetId="48">'x-306'!$A$6:$C$20</definedName>
    <definedName name="TABLE_INFO_1" localSheetId="49">'x-307'!$A$6:$B$20</definedName>
    <definedName name="TABLE_INFO_1" localSheetId="50">'x-308'!$A$6:$B$20</definedName>
    <definedName name="TABLE_INFO_1" localSheetId="51">'x-309'!$A$6:$B$20</definedName>
    <definedName name="TABLE_INFO_1" localSheetId="52">'x-310'!$A$6:$B$20</definedName>
    <definedName name="TABLE_INFO_1" localSheetId="53">'x-311'!$A$6:$B$20</definedName>
    <definedName name="TABLE_INFO_1" localSheetId="54">'x-312'!$A$6:$B$20</definedName>
    <definedName name="TABLE_INFO_1" localSheetId="55">'x-313'!$A$6:$B$20</definedName>
    <definedName name="TABLE_INFO_1" localSheetId="56">'x-314'!$A$6:$B$20</definedName>
    <definedName name="TABLE_INFO_1" localSheetId="57">'x-315'!$A$6:$C$20</definedName>
    <definedName name="TABLE_INFO_1" localSheetId="58">'x-316'!$A$6:$C$20</definedName>
    <definedName name="TABLE_INFO_1" localSheetId="59">'x-317'!$A$6:$B$20</definedName>
    <definedName name="TABLE_INFO_1" localSheetId="60">'x-318'!$A$6:$B$20</definedName>
    <definedName name="TABLE_INFO_1" localSheetId="61">'x-319'!$A$6:$B$20</definedName>
    <definedName name="TABLE_INFO_1" localSheetId="62">'x-320'!$A$6:$B$20</definedName>
    <definedName name="TABLE_INFO_1" localSheetId="63">'x-321'!$A$6:$B$20</definedName>
    <definedName name="TABLE_INFO_1" localSheetId="64">'x-322'!$A$6:$B$20</definedName>
    <definedName name="TABLE_INFO_1" localSheetId="65">'x-323'!$A$6:$B$20</definedName>
    <definedName name="TABLE_INFO_1" localSheetId="66">'x-324'!$A$6:$B$20</definedName>
    <definedName name="TABLE_INFO_1" localSheetId="67">'x-401'!$A$6:$M$20</definedName>
    <definedName name="TABLE_INFO_1" localSheetId="68">'x-402'!$A$6:$M$20</definedName>
    <definedName name="TABLE_INFO_1" localSheetId="69">'x-403'!$A$6:$M$20</definedName>
    <definedName name="TABLE_INFO_1" localSheetId="70">'x-404'!$A$6:$M$20</definedName>
    <definedName name="TABLE_INFO_1" localSheetId="71">'x-405'!$A$6:$M$20</definedName>
    <definedName name="TABLE_INFO_1" localSheetId="72">'x-406'!$A$6:$M$20</definedName>
    <definedName name="TABLE_INFO_1" localSheetId="73">'x-407'!$A$6:$M$20</definedName>
    <definedName name="TABLE_INFO_1" localSheetId="74">'x-408'!$A$6:$M$20</definedName>
    <definedName name="TABLE_INFO_1" localSheetId="75">'x-409'!$A$6:$M$20</definedName>
    <definedName name="TABLE_INFO_1" localSheetId="76">'x-410'!$A$6:$M$20</definedName>
    <definedName name="TABLE_INFO_1" localSheetId="77">'x-411'!$A$6:$M$20</definedName>
    <definedName name="TABLE_INFO_1" localSheetId="78">'x-412'!$A$6:$M$20</definedName>
    <definedName name="TABLE_INFO_1" localSheetId="79">'x-413'!$A$6:$M$20</definedName>
    <definedName name="TABLE_INFO_1" localSheetId="80">'x-414'!$A$6:$M$20</definedName>
    <definedName name="TABLE_INFO_1" localSheetId="81">'x-415'!$A$6:$B$20</definedName>
    <definedName name="TABLE_INFO_1" localSheetId="82">'x-416'!$A$6:$B$20</definedName>
    <definedName name="TABLE_INFO_1" localSheetId="83">'x-501'!$A$6:$B$20</definedName>
    <definedName name="TABLE_INFO_1" localSheetId="84">'x-502'!$A$6:$B$20</definedName>
    <definedName name="TABLE_INFO_1" localSheetId="85">'x-503'!$A$6:$B$20</definedName>
    <definedName name="TABLE_INFO_1" localSheetId="86">'x-504'!$A$6:$B$20</definedName>
    <definedName name="TABLE_INFO_1" localSheetId="87">'x-505'!$A$6:$B$20</definedName>
    <definedName name="TABLE_INFO_1" localSheetId="88">'x-601'!$A$6:$C$20</definedName>
    <definedName name="TABLE_INFO_1" localSheetId="89">'x-602'!$A$6:$C$20</definedName>
    <definedName name="TABLE_INFO_1" localSheetId="90">'x-603'!$A$6:$M$20</definedName>
    <definedName name="TABLE_INFO_1" localSheetId="91">'x-604'!$A$6:$M$20</definedName>
    <definedName name="TABLE_INFO_1" localSheetId="92">'x-605'!$A$6:$B$20</definedName>
    <definedName name="TABLE_INFO_1" localSheetId="93">'x-606'!$A$6:$B$20</definedName>
    <definedName name="TABLE_INFO_1" localSheetId="94">'x-607'!$A$6:$B$20</definedName>
    <definedName name="TABLE_INFO_1" localSheetId="95">'x-608'!$A$6:$B$20</definedName>
    <definedName name="TABLE_INFO_1" localSheetId="96">'x-609'!$A$6:$M$20</definedName>
    <definedName name="TABLE_INFO_1" localSheetId="97">'x-610'!$A$6:$B$20</definedName>
    <definedName name="TABLE_INFO_1" localSheetId="98">'x-611'!$A$6:$B$20</definedName>
    <definedName name="TABLE_INFO_1" localSheetId="99">'x-702'!$A$6:$C$20</definedName>
    <definedName name="TABLE_INFO_1" localSheetId="100">'x-703'!$A$6:$C$20</definedName>
    <definedName name="TABLE_INFO_1" localSheetId="101">'x-704'!$A$6:$C$20</definedName>
    <definedName name="TABLE_INFO_1" localSheetId="102">'x-705'!$A$6:$C$20</definedName>
    <definedName name="TABLE_INFO_1" localSheetId="103">'x-706'!$A$6:$U$20</definedName>
    <definedName name="TABLE_INFO_1" localSheetId="104">'x-707'!$A$6:$U$20</definedName>
    <definedName name="TABLE_INFO_1" localSheetId="105">'x-708'!$A$6:$U$20</definedName>
    <definedName name="TABLE_INFO_1" localSheetId="106">'x-709'!$A$6:$U$20</definedName>
    <definedName name="TABLE_INFO_1" localSheetId="107">'x-710'!$A$6:$U$20</definedName>
    <definedName name="TABLE_INFO_1" localSheetId="108">'x-711'!$A$6:$U$20</definedName>
    <definedName name="TABLE_INFO_1" localSheetId="109">'x-712'!$A$6:$U$20</definedName>
    <definedName name="TABLE_INFO_1" localSheetId="110">'x-713'!$A$6:$U$20</definedName>
    <definedName name="TABLE_INFO_1" localSheetId="111">'x-714'!$A$6:$U$20</definedName>
    <definedName name="TABLE_INFO_1" localSheetId="112">'x-715'!$A$6:$U$20</definedName>
    <definedName name="TABLE_INFO_1" localSheetId="113">'x-716'!$A$6:$U$20</definedName>
    <definedName name="TABLE_INFO_1" localSheetId="114">'x-717'!$A$6:$U$20</definedName>
    <definedName name="TABLE_INFO_1" localSheetId="115">'x-718'!$A$6:$U$20</definedName>
    <definedName name="TABLE_INFO_1" localSheetId="116">'x-719'!$A$6:$U$20</definedName>
    <definedName name="TABLE_INFO_1" localSheetId="117">'x-720'!$A$6:$C$20</definedName>
    <definedName name="TABLE_INFO_1" localSheetId="118">'x-721'!$A$6:$C$20</definedName>
    <definedName name="TABLE_INFO_1" localSheetId="119">'x-722'!$A$6:$B$20</definedName>
    <definedName name="TABLE_INFO_1" localSheetId="120">'x-723'!$A$6:$B$20</definedName>
    <definedName name="TABLE_INFO_1" localSheetId="121">'x-724'!$A$6:$C$20</definedName>
    <definedName name="TABLE_INFO_1" localSheetId="122">'x-725'!$A$6:$C$20</definedName>
    <definedName name="TABLE_INFO_1" localSheetId="123">'x-726'!$A$6:$C$20</definedName>
    <definedName name="TABLE_INFO_1" localSheetId="124">'x-727'!$A$6:$D$20</definedName>
    <definedName name="TABLE_INFO_1" localSheetId="125">'x-728'!$A$6:$B$20</definedName>
    <definedName name="TABLE_INFO_1" localSheetId="128">'x-801'!$A$6:$B$20</definedName>
    <definedName name="TABLE_INFO_1" localSheetId="129">'x-802'!$A$6:$B$20</definedName>
    <definedName name="TABLE_INFO_1" localSheetId="130">'x-803'!$A$6:$B$20</definedName>
    <definedName name="TABLE_INFO_1" localSheetId="131">'x-804'!$A$6:$L$20</definedName>
    <definedName name="TABLE_REFERENCE" localSheetId="8">'x-101'!$B$15</definedName>
    <definedName name="TABLE_REFERENCE" localSheetId="9">'x-202'!$B$15</definedName>
    <definedName name="TABLE_REFERENCE" localSheetId="10">'x-203'!$B$15</definedName>
    <definedName name="TABLE_REFERENCE" localSheetId="11">'x-204'!$B$15</definedName>
    <definedName name="TABLE_REFERENCE" localSheetId="12">'x-205'!$B$15</definedName>
    <definedName name="TABLE_REFERENCE" localSheetId="13">'x-206'!$B$15</definedName>
    <definedName name="TABLE_REFERENCE" localSheetId="14">'x-207'!$B$15</definedName>
    <definedName name="TABLE_REFERENCE" localSheetId="15">'x-208'!$B$15</definedName>
    <definedName name="TABLE_REFERENCE" localSheetId="16">'x-209'!$B$15</definedName>
    <definedName name="TABLE_REFERENCE" localSheetId="17">'x-210'!$B$15</definedName>
    <definedName name="TABLE_REFERENCE" localSheetId="18">'x-211'!$B$15</definedName>
    <definedName name="TABLE_REFERENCE" localSheetId="19">'x-212'!$B$15</definedName>
    <definedName name="TABLE_REFERENCE" localSheetId="20">'x-213'!$B$15</definedName>
    <definedName name="TABLE_REFERENCE" localSheetId="21">'x-214'!$B$15</definedName>
    <definedName name="TABLE_REFERENCE" localSheetId="22">'x-215'!$B$15</definedName>
    <definedName name="TABLE_REFERENCE" localSheetId="23">'x-216'!$B$15</definedName>
    <definedName name="TABLE_REFERENCE" localSheetId="24">'x-217'!$B$15</definedName>
    <definedName name="TABLE_REFERENCE" localSheetId="25">'x-218'!$B$15</definedName>
    <definedName name="TABLE_REFERENCE" localSheetId="26">'x-219'!$B$15</definedName>
    <definedName name="TABLE_REFERENCE" localSheetId="27">'x-220'!$B$15</definedName>
    <definedName name="TABLE_REFERENCE" localSheetId="28">'x-221'!$B$15</definedName>
    <definedName name="TABLE_REFERENCE" localSheetId="29">'x-222'!$B$15</definedName>
    <definedName name="TABLE_REFERENCE" localSheetId="30">'x-224'!$B$15</definedName>
    <definedName name="TABLE_REFERENCE" localSheetId="31">'x-225'!$B$15</definedName>
    <definedName name="TABLE_REFERENCE" localSheetId="32">'x-226'!$B$15</definedName>
    <definedName name="TABLE_REFERENCE" localSheetId="33">'x-231'!$B$15</definedName>
    <definedName name="TABLE_REFERENCE" localSheetId="34">'x-232'!$B$15</definedName>
    <definedName name="TABLE_REFERENCE" localSheetId="35">'x-233'!$B$15</definedName>
    <definedName name="TABLE_REFERENCE" localSheetId="36">'x-234'!$B$15</definedName>
    <definedName name="TABLE_REFERENCE" localSheetId="37">'x-235'!$B$15</definedName>
    <definedName name="TABLE_REFERENCE" localSheetId="38">'x-236'!$B$15</definedName>
    <definedName name="TABLE_REFERENCE" localSheetId="39">'x-237'!$B$15</definedName>
    <definedName name="TABLE_REFERENCE" localSheetId="40">'x-238'!$B$15</definedName>
    <definedName name="TABLE_REFERENCE" localSheetId="41">'x-239'!$B$15</definedName>
    <definedName name="TABLE_REFERENCE" localSheetId="42">'x-240'!$B$15</definedName>
    <definedName name="TABLE_REFERENCE" localSheetId="43">'x-301'!$B$15</definedName>
    <definedName name="TABLE_REFERENCE" localSheetId="44">'x-302'!$B$15</definedName>
    <definedName name="TABLE_REFERENCE" localSheetId="45">'x-303'!$B$15</definedName>
    <definedName name="TABLE_REFERENCE" localSheetId="46">'x-304'!$B$15</definedName>
    <definedName name="TABLE_REFERENCE" localSheetId="47">'x-305'!$B$15</definedName>
    <definedName name="TABLE_REFERENCE" localSheetId="48">'x-306'!$B$15</definedName>
    <definedName name="TABLE_REFERENCE" localSheetId="49">'x-307'!$B$15</definedName>
    <definedName name="TABLE_REFERENCE" localSheetId="50">'x-308'!$B$15</definedName>
    <definedName name="TABLE_REFERENCE" localSheetId="51">'x-309'!$B$15</definedName>
    <definedName name="TABLE_REFERENCE" localSheetId="52">'x-310'!$B$15</definedName>
    <definedName name="TABLE_REFERENCE" localSheetId="53">'x-311'!$B$15</definedName>
    <definedName name="TABLE_REFERENCE" localSheetId="54">'x-312'!$B$15</definedName>
    <definedName name="TABLE_REFERENCE" localSheetId="55">'x-313'!$B$15</definedName>
    <definedName name="TABLE_REFERENCE" localSheetId="56">'x-314'!$B$15</definedName>
    <definedName name="TABLE_REFERENCE" localSheetId="57">'x-315'!$B$15</definedName>
    <definedName name="TABLE_REFERENCE" localSheetId="58">'x-316'!$B$15</definedName>
    <definedName name="TABLE_REFERENCE" localSheetId="59">'x-317'!$B$15</definedName>
    <definedName name="TABLE_REFERENCE" localSheetId="60">'x-318'!$B$15</definedName>
    <definedName name="TABLE_REFERENCE" localSheetId="61">'x-319'!$B$15</definedName>
    <definedName name="TABLE_REFERENCE" localSheetId="62">'x-320'!$B$15</definedName>
    <definedName name="TABLE_REFERENCE" localSheetId="63">'x-321'!$B$15</definedName>
    <definedName name="TABLE_REFERENCE" localSheetId="64">'x-322'!$B$15</definedName>
    <definedName name="TABLE_REFERENCE" localSheetId="65">'x-323'!$B$15</definedName>
    <definedName name="TABLE_REFERENCE" localSheetId="66">'x-324'!$B$15</definedName>
    <definedName name="TABLE_REFERENCE" localSheetId="67">'x-401'!$B$15</definedName>
    <definedName name="TABLE_REFERENCE" localSheetId="68">'x-402'!$B$15</definedName>
    <definedName name="TABLE_REFERENCE" localSheetId="69">'x-403'!$B$15</definedName>
    <definedName name="TABLE_REFERENCE" localSheetId="70">'x-404'!$B$15</definedName>
    <definedName name="TABLE_REFERENCE" localSheetId="71">'x-405'!$B$15</definedName>
    <definedName name="TABLE_REFERENCE" localSheetId="72">'x-406'!$B$15</definedName>
    <definedName name="TABLE_REFERENCE" localSheetId="73">'x-407'!$B$15</definedName>
    <definedName name="TABLE_REFERENCE" localSheetId="74">'x-408'!$B$15</definedName>
    <definedName name="TABLE_REFERENCE" localSheetId="75">'x-409'!$B$15</definedName>
    <definedName name="TABLE_REFERENCE" localSheetId="76">'x-410'!$B$15</definedName>
    <definedName name="TABLE_REFERENCE" localSheetId="77">'x-411'!$B$15</definedName>
    <definedName name="TABLE_REFERENCE" localSheetId="78">'x-412'!$B$15</definedName>
    <definedName name="TABLE_REFERENCE" localSheetId="79">'x-413'!$B$15</definedName>
    <definedName name="TABLE_REFERENCE" localSheetId="80">'x-414'!$B$15</definedName>
    <definedName name="TABLE_REFERENCE" localSheetId="81">'x-415'!$B$15</definedName>
    <definedName name="TABLE_REFERENCE" localSheetId="82">'x-416'!$B$15</definedName>
    <definedName name="TABLE_REFERENCE" localSheetId="83">'x-501'!$B$15</definedName>
    <definedName name="TABLE_REFERENCE" localSheetId="84">'x-502'!$B$15</definedName>
    <definedName name="TABLE_REFERENCE" localSheetId="85">'x-503'!$B$15</definedName>
    <definedName name="TABLE_REFERENCE" localSheetId="86">'x-504'!$B$15</definedName>
    <definedName name="TABLE_REFERENCE" localSheetId="87">'x-505'!$B$15</definedName>
    <definedName name="TABLE_REFERENCE" localSheetId="88">'x-601'!$B$15</definedName>
    <definedName name="TABLE_REFERENCE" localSheetId="89">'x-602'!$B$15</definedName>
    <definedName name="TABLE_REFERENCE" localSheetId="90">'x-603'!$B$15</definedName>
    <definedName name="TABLE_REFERENCE" localSheetId="91">'x-604'!$B$15</definedName>
    <definedName name="TABLE_REFERENCE" localSheetId="92">'x-605'!$B$15</definedName>
    <definedName name="TABLE_REFERENCE" localSheetId="93">'x-606'!$B$15</definedName>
    <definedName name="TABLE_REFERENCE" localSheetId="94">'x-607'!$B$15</definedName>
    <definedName name="TABLE_REFERENCE" localSheetId="95">'x-608'!$B$15</definedName>
    <definedName name="TABLE_REFERENCE" localSheetId="96">'x-609'!$B$15</definedName>
    <definedName name="TABLE_REFERENCE" localSheetId="97">'x-610'!$B$15</definedName>
    <definedName name="TABLE_REFERENCE" localSheetId="98">'x-611'!$B$15</definedName>
    <definedName name="TABLE_REFERENCE" localSheetId="99">'x-702'!$B$15</definedName>
    <definedName name="TABLE_REFERENCE" localSheetId="100">'x-703'!$B$15</definedName>
    <definedName name="TABLE_REFERENCE" localSheetId="101">'x-704'!$B$15</definedName>
    <definedName name="TABLE_REFERENCE" localSheetId="102">'x-705'!$B$15</definedName>
    <definedName name="TABLE_REFERENCE" localSheetId="103">'x-706'!$B$15</definedName>
    <definedName name="TABLE_REFERENCE" localSheetId="104">'x-707'!$B$15</definedName>
    <definedName name="TABLE_REFERENCE" localSheetId="105">'x-708'!$B$15</definedName>
    <definedName name="TABLE_REFERENCE" localSheetId="106">'x-709'!$B$15</definedName>
    <definedName name="TABLE_REFERENCE" localSheetId="107">'x-710'!$B$15</definedName>
    <definedName name="TABLE_REFERENCE" localSheetId="108">'x-711'!$B$15</definedName>
    <definedName name="TABLE_REFERENCE" localSheetId="109">'x-712'!$B$15</definedName>
    <definedName name="TABLE_REFERENCE" localSheetId="110">'x-713'!$B$15</definedName>
    <definedName name="TABLE_REFERENCE" localSheetId="111">'x-714'!$B$15</definedName>
    <definedName name="TABLE_REFERENCE" localSheetId="112">'x-715'!$B$15</definedName>
    <definedName name="TABLE_REFERENCE" localSheetId="113">'x-716'!$B$15</definedName>
    <definedName name="TABLE_REFERENCE" localSheetId="114">'x-717'!$B$15</definedName>
    <definedName name="TABLE_REFERENCE" localSheetId="115">'x-718'!$B$15</definedName>
    <definedName name="TABLE_REFERENCE" localSheetId="116">'x-719'!$B$15</definedName>
    <definedName name="TABLE_REFERENCE" localSheetId="117">'x-720'!$B$15</definedName>
    <definedName name="TABLE_REFERENCE" localSheetId="118">'x-721'!$B$15</definedName>
    <definedName name="TABLE_REFERENCE" localSheetId="119">'x-722'!$B$15</definedName>
    <definedName name="TABLE_REFERENCE" localSheetId="120">'x-723'!$B$15</definedName>
    <definedName name="TABLE_REFERENCE" localSheetId="121">'x-724'!$B$15</definedName>
    <definedName name="TABLE_REFERENCE" localSheetId="122">'x-725'!$B$15</definedName>
    <definedName name="TABLE_REFERENCE" localSheetId="123">'x-726'!$B$15</definedName>
    <definedName name="TABLE_REFERENCE" localSheetId="124">'x-727'!$B$15</definedName>
    <definedName name="TABLE_REFERENCE" localSheetId="125">'x-728'!$B$15</definedName>
    <definedName name="TABLE_REFERENCE" localSheetId="128">'x-801'!$B$15</definedName>
    <definedName name="TABLE_REFERENCE" localSheetId="129">'x-802'!$B$15</definedName>
    <definedName name="TABLE_REFERENCE" localSheetId="130">'x-803'!$B$15</definedName>
    <definedName name="TABLE_REFERENCE" localSheetId="131">'x-804'!$B$15</definedName>
    <definedName name="TABLE_REFERENCE">'x-Series Number'!$B$15</definedName>
    <definedName name="TABLE_REFERENCE_1" localSheetId="8">'x-101'!$B$15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'x-239'!$B$15</definedName>
    <definedName name="TABLE_REFERENCE_1" localSheetId="42">'x-240'!$B$15</definedName>
    <definedName name="TABLE_REFERENCE_1" localSheetId="43">'x-301'!$B$15</definedName>
    <definedName name="TABLE_REFERENCE_1" localSheetId="44">'x-302'!$B$15</definedName>
    <definedName name="TABLE_REFERENCE_1" localSheetId="45">'x-303'!$B$15</definedName>
    <definedName name="TABLE_REFERENCE_1" localSheetId="46">'x-304'!$B$15</definedName>
    <definedName name="TABLE_REFERENCE_1" localSheetId="47">'x-305'!$B$15</definedName>
    <definedName name="TABLE_REFERENCE_1" localSheetId="48">'x-306'!$B$15</definedName>
    <definedName name="TABLE_REFERENCE_1" localSheetId="49">'x-307'!$B$15</definedName>
    <definedName name="TABLE_REFERENCE_1" localSheetId="50">'x-308'!$B$15</definedName>
    <definedName name="TABLE_REFERENCE_1" localSheetId="51">'x-309'!$B$15</definedName>
    <definedName name="TABLE_REFERENCE_1" localSheetId="52">'x-310'!$B$15</definedName>
    <definedName name="TABLE_REFERENCE_1" localSheetId="53">'x-311'!$B$15</definedName>
    <definedName name="TABLE_REFERENCE_1" localSheetId="54">'x-312'!$B$15</definedName>
    <definedName name="TABLE_REFERENCE_1" localSheetId="55">'x-313'!$B$15</definedName>
    <definedName name="TABLE_REFERENCE_1" localSheetId="56">'x-314'!$B$15</definedName>
    <definedName name="TABLE_REFERENCE_1" localSheetId="57">'x-315'!$B$15</definedName>
    <definedName name="TABLE_REFERENCE_1" localSheetId="58">'x-316'!$B$15</definedName>
    <definedName name="TABLE_REFERENCE_1" localSheetId="59">'x-317'!$B$15</definedName>
    <definedName name="TABLE_REFERENCE_1" localSheetId="60">'x-318'!$B$15</definedName>
    <definedName name="TABLE_REFERENCE_1" localSheetId="61">'x-319'!$B$15</definedName>
    <definedName name="TABLE_REFERENCE_1" localSheetId="62">'x-320'!$B$15</definedName>
    <definedName name="TABLE_REFERENCE_1" localSheetId="63">'x-321'!$B$15</definedName>
    <definedName name="TABLE_REFERENCE_1" localSheetId="64">'x-322'!$B$15</definedName>
    <definedName name="TABLE_REFERENCE_1" localSheetId="65">'x-323'!$B$15</definedName>
    <definedName name="TABLE_REFERENCE_1" localSheetId="66">'x-324'!$B$15</definedName>
    <definedName name="TABLE_REFERENCE_1" localSheetId="67">'x-401'!$B$15</definedName>
    <definedName name="TABLE_REFERENCE_1" localSheetId="68">'x-402'!$B$15</definedName>
    <definedName name="TABLE_REFERENCE_1" localSheetId="69">'x-403'!$B$15</definedName>
    <definedName name="TABLE_REFERENCE_1" localSheetId="70">'x-404'!$B$15</definedName>
    <definedName name="TABLE_REFERENCE_1" localSheetId="71">'x-405'!$B$15</definedName>
    <definedName name="TABLE_REFERENCE_1" localSheetId="72">'x-406'!$B$15</definedName>
    <definedName name="TABLE_REFERENCE_1" localSheetId="73">'x-407'!$B$15</definedName>
    <definedName name="TABLE_REFERENCE_1" localSheetId="74">'x-408'!$B$15</definedName>
    <definedName name="TABLE_REFERENCE_1" localSheetId="75">'x-409'!$B$15</definedName>
    <definedName name="TABLE_REFERENCE_1" localSheetId="76">'x-410'!$B$15</definedName>
    <definedName name="TABLE_REFERENCE_1" localSheetId="77">'x-411'!$B$15</definedName>
    <definedName name="TABLE_REFERENCE_1" localSheetId="78">'x-412'!$B$15</definedName>
    <definedName name="TABLE_REFERENCE_1" localSheetId="79">'x-413'!$B$15</definedName>
    <definedName name="TABLE_REFERENCE_1" localSheetId="80">'x-414'!$B$15</definedName>
    <definedName name="TABLE_REFERENCE_1" localSheetId="81">'x-415'!$B$15</definedName>
    <definedName name="TABLE_REFERENCE_1" localSheetId="82">'x-416'!$B$15</definedName>
    <definedName name="TABLE_REFERENCE_1" localSheetId="83">'x-501'!$B$15</definedName>
    <definedName name="TABLE_REFERENCE_1" localSheetId="84">'x-502'!$B$15</definedName>
    <definedName name="TABLE_REFERENCE_1" localSheetId="85">'x-503'!$B$15</definedName>
    <definedName name="TABLE_REFERENCE_1" localSheetId="86">'x-504'!$B$15</definedName>
    <definedName name="TABLE_REFERENCE_1" localSheetId="87">'x-505'!$B$15</definedName>
    <definedName name="TABLE_REFERENCE_1" localSheetId="88">'x-601'!$B$15</definedName>
    <definedName name="TABLE_REFERENCE_1" localSheetId="89">'x-602'!$B$15</definedName>
    <definedName name="TABLE_REFERENCE_1" localSheetId="90">'x-603'!$B$15</definedName>
    <definedName name="TABLE_REFERENCE_1" localSheetId="91">'x-604'!$B$15</definedName>
    <definedName name="TABLE_REFERENCE_1" localSheetId="92">'x-605'!$B$15</definedName>
    <definedName name="TABLE_REFERENCE_1" localSheetId="93">'x-606'!$B$15</definedName>
    <definedName name="TABLE_REFERENCE_1" localSheetId="94">'x-607'!$B$15</definedName>
    <definedName name="TABLE_REFERENCE_1" localSheetId="95">'x-608'!$B$15</definedName>
    <definedName name="TABLE_REFERENCE_1" localSheetId="96">'x-609'!$B$15</definedName>
    <definedName name="TABLE_REFERENCE_1" localSheetId="97">'x-610'!$B$15</definedName>
    <definedName name="TABLE_REFERENCE_1" localSheetId="98">'x-611'!$B$15</definedName>
    <definedName name="TABLE_REFERENCE_1" localSheetId="99">'x-702'!$B$15</definedName>
    <definedName name="TABLE_REFERENCE_1" localSheetId="100">'x-703'!$B$15</definedName>
    <definedName name="TABLE_REFERENCE_1" localSheetId="101">'x-704'!$B$15</definedName>
    <definedName name="TABLE_REFERENCE_1" localSheetId="102">'x-705'!$B$15</definedName>
    <definedName name="TABLE_REFERENCE_1" localSheetId="103">'x-706'!$B$15</definedName>
    <definedName name="TABLE_REFERENCE_1" localSheetId="104">'x-707'!$B$15</definedName>
    <definedName name="TABLE_REFERENCE_1" localSheetId="105">'x-708'!$B$15</definedName>
    <definedName name="TABLE_REFERENCE_1" localSheetId="106">'x-709'!$B$15</definedName>
    <definedName name="TABLE_REFERENCE_1" localSheetId="107">'x-710'!$B$15</definedName>
    <definedName name="TABLE_REFERENCE_1" localSheetId="108">'x-711'!$B$15</definedName>
    <definedName name="TABLE_REFERENCE_1" localSheetId="109">'x-712'!$B$15</definedName>
    <definedName name="TABLE_REFERENCE_1" localSheetId="110">'x-713'!$B$15</definedName>
    <definedName name="TABLE_REFERENCE_1" localSheetId="111">'x-714'!$B$15</definedName>
    <definedName name="TABLE_REFERENCE_1" localSheetId="112">'x-715'!$B$15</definedName>
    <definedName name="TABLE_REFERENCE_1" localSheetId="113">'x-716'!$B$15</definedName>
    <definedName name="TABLE_REFERENCE_1" localSheetId="114">'x-717'!$B$15</definedName>
    <definedName name="TABLE_REFERENCE_1" localSheetId="115">'x-718'!$B$15</definedName>
    <definedName name="TABLE_REFERENCE_1" localSheetId="116">'x-719'!$B$15</definedName>
    <definedName name="TABLE_REFERENCE_1" localSheetId="117">'x-720'!$B$15</definedName>
    <definedName name="TABLE_REFERENCE_1" localSheetId="118">'x-721'!$B$15</definedName>
    <definedName name="TABLE_REFERENCE_1" localSheetId="119">'x-722'!$B$15</definedName>
    <definedName name="TABLE_REFERENCE_1" localSheetId="120">'x-723'!$B$15</definedName>
    <definedName name="TABLE_REFERENCE_1" localSheetId="121">'x-724'!$B$15</definedName>
    <definedName name="TABLE_REFERENCE_1" localSheetId="122">'x-725'!$B$15</definedName>
    <definedName name="TABLE_REFERENCE_1" localSheetId="123">'x-726'!$B$15</definedName>
    <definedName name="TABLE_REFERENCE_1" localSheetId="124">'x-727'!$B$15</definedName>
    <definedName name="TABLE_REFERENCE_1" localSheetId="125">'x-728'!$B$15</definedName>
    <definedName name="TABLE_REFERENCE_1" localSheetId="128">'x-801'!$B$15</definedName>
    <definedName name="TABLE_REFERENCE_1" localSheetId="129">'x-802'!$B$15</definedName>
    <definedName name="TABLE_REFERENCE_1" localSheetId="130">'x-803'!$B$15</definedName>
    <definedName name="TABLE_REFERENCE_1" localSheetId="131">'x-804'!$B$15</definedName>
    <definedName name="TABLE_REFERENCE_GUIDANCE" localSheetId="8">'x-101'!$B$16</definedName>
    <definedName name="TABLE_REFERENCE_GUIDANCE" localSheetId="9">'x-202'!$B$16</definedName>
    <definedName name="TABLE_REFERENCE_GUIDANCE" localSheetId="10">'x-203'!$B$16</definedName>
    <definedName name="TABLE_REFERENCE_GUIDANCE" localSheetId="11">'x-204'!$B$16</definedName>
    <definedName name="TABLE_REFERENCE_GUIDANCE" localSheetId="12">'x-205'!$B$16</definedName>
    <definedName name="TABLE_REFERENCE_GUIDANCE" localSheetId="13">'x-206'!$B$16</definedName>
    <definedName name="TABLE_REFERENCE_GUIDANCE" localSheetId="14">'x-207'!$B$16</definedName>
    <definedName name="TABLE_REFERENCE_GUIDANCE" localSheetId="15">'x-208'!$B$16</definedName>
    <definedName name="TABLE_REFERENCE_GUIDANCE" localSheetId="16">'x-209'!$B$16</definedName>
    <definedName name="TABLE_REFERENCE_GUIDANCE" localSheetId="17">'x-210'!$B$16</definedName>
    <definedName name="TABLE_REFERENCE_GUIDANCE" localSheetId="18">'x-211'!$B$16</definedName>
    <definedName name="TABLE_REFERENCE_GUIDANCE" localSheetId="19">'x-212'!$B$16</definedName>
    <definedName name="TABLE_REFERENCE_GUIDANCE" localSheetId="20">'x-213'!$B$16</definedName>
    <definedName name="TABLE_REFERENCE_GUIDANCE" localSheetId="21">'x-214'!$B$16</definedName>
    <definedName name="TABLE_REFERENCE_GUIDANCE" localSheetId="22">'x-215'!$B$16</definedName>
    <definedName name="TABLE_REFERENCE_GUIDANCE" localSheetId="23">'x-216'!$B$16</definedName>
    <definedName name="TABLE_REFERENCE_GUIDANCE" localSheetId="24">'x-217'!$B$16</definedName>
    <definedName name="TABLE_REFERENCE_GUIDANCE" localSheetId="25">'x-218'!$B$16</definedName>
    <definedName name="TABLE_REFERENCE_GUIDANCE" localSheetId="26">'x-219'!$B$16</definedName>
    <definedName name="TABLE_REFERENCE_GUIDANCE" localSheetId="27">'x-220'!$B$16</definedName>
    <definedName name="TABLE_REFERENCE_GUIDANCE" localSheetId="28">'x-221'!$B$16</definedName>
    <definedName name="TABLE_REFERENCE_GUIDANCE" localSheetId="29">'x-222'!$B$16</definedName>
    <definedName name="TABLE_REFERENCE_GUIDANCE" localSheetId="30">'x-224'!$B$16</definedName>
    <definedName name="TABLE_REFERENCE_GUIDANCE" localSheetId="31">'x-225'!$B$16</definedName>
    <definedName name="TABLE_REFERENCE_GUIDANCE" localSheetId="32">'x-226'!$B$16</definedName>
    <definedName name="TABLE_REFERENCE_GUIDANCE" localSheetId="33">'x-231'!$B$16</definedName>
    <definedName name="TABLE_REFERENCE_GUIDANCE" localSheetId="34">'x-232'!$B$16</definedName>
    <definedName name="TABLE_REFERENCE_GUIDANCE" localSheetId="35">'x-233'!$B$16</definedName>
    <definedName name="TABLE_REFERENCE_GUIDANCE" localSheetId="36">'x-234'!$B$16</definedName>
    <definedName name="TABLE_REFERENCE_GUIDANCE" localSheetId="37">'x-235'!$B$16</definedName>
    <definedName name="TABLE_REFERENCE_GUIDANCE" localSheetId="38">'x-236'!$B$16</definedName>
    <definedName name="TABLE_REFERENCE_GUIDANCE" localSheetId="39">'x-237'!$B$16</definedName>
    <definedName name="TABLE_REFERENCE_GUIDANCE" localSheetId="40">'x-238'!$B$16</definedName>
    <definedName name="TABLE_REFERENCE_GUIDANCE" localSheetId="41">'x-239'!$B$16</definedName>
    <definedName name="TABLE_REFERENCE_GUIDANCE" localSheetId="42">'x-240'!$B$16</definedName>
    <definedName name="TABLE_REFERENCE_GUIDANCE" localSheetId="43">'x-301'!$B$16</definedName>
    <definedName name="TABLE_REFERENCE_GUIDANCE" localSheetId="44">'x-302'!$B$16</definedName>
    <definedName name="TABLE_REFERENCE_GUIDANCE" localSheetId="45">'x-303'!$B$16</definedName>
    <definedName name="TABLE_REFERENCE_GUIDANCE" localSheetId="46">'x-304'!$B$16</definedName>
    <definedName name="TABLE_REFERENCE_GUIDANCE" localSheetId="47">'x-305'!$B$16</definedName>
    <definedName name="TABLE_REFERENCE_GUIDANCE" localSheetId="48">'x-306'!$B$16</definedName>
    <definedName name="TABLE_REFERENCE_GUIDANCE" localSheetId="49">'x-307'!$B$16</definedName>
    <definedName name="TABLE_REFERENCE_GUIDANCE" localSheetId="50">'x-308'!$B$16</definedName>
    <definedName name="TABLE_REFERENCE_GUIDANCE" localSheetId="51">'x-309'!$B$16</definedName>
    <definedName name="TABLE_REFERENCE_GUIDANCE" localSheetId="52">'x-310'!$B$16</definedName>
    <definedName name="TABLE_REFERENCE_GUIDANCE" localSheetId="53">'x-311'!$B$16</definedName>
    <definedName name="TABLE_REFERENCE_GUIDANCE" localSheetId="54">'x-312'!$B$16</definedName>
    <definedName name="TABLE_REFERENCE_GUIDANCE" localSheetId="55">'x-313'!$B$16</definedName>
    <definedName name="TABLE_REFERENCE_GUIDANCE" localSheetId="56">'x-314'!$B$16</definedName>
    <definedName name="TABLE_REFERENCE_GUIDANCE" localSheetId="57">'x-315'!$B$16</definedName>
    <definedName name="TABLE_REFERENCE_GUIDANCE" localSheetId="58">'x-316'!$B$16</definedName>
    <definedName name="TABLE_REFERENCE_GUIDANCE" localSheetId="59">'x-317'!$B$16</definedName>
    <definedName name="TABLE_REFERENCE_GUIDANCE" localSheetId="60">'x-318'!$B$16</definedName>
    <definedName name="TABLE_REFERENCE_GUIDANCE" localSheetId="61">'x-319'!$B$16</definedName>
    <definedName name="TABLE_REFERENCE_GUIDANCE" localSheetId="62">'x-320'!$B$16</definedName>
    <definedName name="TABLE_REFERENCE_GUIDANCE" localSheetId="63">'x-321'!$B$16</definedName>
    <definedName name="TABLE_REFERENCE_GUIDANCE" localSheetId="64">'x-322'!$B$16</definedName>
    <definedName name="TABLE_REFERENCE_GUIDANCE" localSheetId="65">'x-323'!$B$16</definedName>
    <definedName name="TABLE_REFERENCE_GUIDANCE" localSheetId="66">'x-324'!$B$16</definedName>
    <definedName name="TABLE_REFERENCE_GUIDANCE" localSheetId="67">'x-401'!$B$16</definedName>
    <definedName name="TABLE_REFERENCE_GUIDANCE" localSheetId="68">'x-402'!$B$16</definedName>
    <definedName name="TABLE_REFERENCE_GUIDANCE" localSheetId="69">'x-403'!$B$16</definedName>
    <definedName name="TABLE_REFERENCE_GUIDANCE" localSheetId="70">'x-404'!$B$16</definedName>
    <definedName name="TABLE_REFERENCE_GUIDANCE" localSheetId="71">'x-405'!$B$16</definedName>
    <definedName name="TABLE_REFERENCE_GUIDANCE" localSheetId="72">'x-406'!$B$16</definedName>
    <definedName name="TABLE_REFERENCE_GUIDANCE" localSheetId="73">'x-407'!$B$16</definedName>
    <definedName name="TABLE_REFERENCE_GUIDANCE" localSheetId="74">'x-408'!$B$16</definedName>
    <definedName name="TABLE_REFERENCE_GUIDANCE" localSheetId="75">'x-409'!$B$16</definedName>
    <definedName name="TABLE_REFERENCE_GUIDANCE" localSheetId="76">'x-410'!$B$16</definedName>
    <definedName name="TABLE_REFERENCE_GUIDANCE" localSheetId="77">'x-411'!$B$16</definedName>
    <definedName name="TABLE_REFERENCE_GUIDANCE" localSheetId="78">'x-412'!$B$16</definedName>
    <definedName name="TABLE_REFERENCE_GUIDANCE" localSheetId="79">'x-413'!$B$16</definedName>
    <definedName name="TABLE_REFERENCE_GUIDANCE" localSheetId="80">'x-414'!$B$16</definedName>
    <definedName name="TABLE_REFERENCE_GUIDANCE" localSheetId="81">'x-415'!$B$16</definedName>
    <definedName name="TABLE_REFERENCE_GUIDANCE" localSheetId="82">'x-416'!$B$16</definedName>
    <definedName name="TABLE_REFERENCE_GUIDANCE" localSheetId="83">'x-501'!$B$16</definedName>
    <definedName name="TABLE_REFERENCE_GUIDANCE" localSheetId="84">'x-502'!$B$16</definedName>
    <definedName name="TABLE_REFERENCE_GUIDANCE" localSheetId="85">'x-503'!$B$16</definedName>
    <definedName name="TABLE_REFERENCE_GUIDANCE" localSheetId="86">'x-504'!$B$16</definedName>
    <definedName name="TABLE_REFERENCE_GUIDANCE" localSheetId="87">'x-505'!$B$16</definedName>
    <definedName name="TABLE_REFERENCE_GUIDANCE" localSheetId="88">'x-601'!$B$16</definedName>
    <definedName name="TABLE_REFERENCE_GUIDANCE" localSheetId="89">'x-602'!$B$16</definedName>
    <definedName name="TABLE_REFERENCE_GUIDANCE" localSheetId="90">'x-603'!$B$16</definedName>
    <definedName name="TABLE_REFERENCE_GUIDANCE" localSheetId="91">'x-604'!$B$16</definedName>
    <definedName name="TABLE_REFERENCE_GUIDANCE" localSheetId="92">'x-605'!$B$16</definedName>
    <definedName name="TABLE_REFERENCE_GUIDANCE" localSheetId="93">'x-606'!$B$16</definedName>
    <definedName name="TABLE_REFERENCE_GUIDANCE" localSheetId="94">'x-607'!$B$16</definedName>
    <definedName name="TABLE_REFERENCE_GUIDANCE" localSheetId="95">'x-608'!$B$16</definedName>
    <definedName name="TABLE_REFERENCE_GUIDANCE" localSheetId="96">'x-609'!$B$16</definedName>
    <definedName name="TABLE_REFERENCE_GUIDANCE" localSheetId="97">'x-610'!$B$16</definedName>
    <definedName name="TABLE_REFERENCE_GUIDANCE" localSheetId="98">'x-611'!$B$16</definedName>
    <definedName name="TABLE_REFERENCE_GUIDANCE" localSheetId="99">'x-702'!$B$16</definedName>
    <definedName name="TABLE_REFERENCE_GUIDANCE" localSheetId="100">'x-703'!$B$16</definedName>
    <definedName name="TABLE_REFERENCE_GUIDANCE" localSheetId="101">'x-704'!$B$16</definedName>
    <definedName name="TABLE_REFERENCE_GUIDANCE" localSheetId="102">'x-705'!$B$16</definedName>
    <definedName name="TABLE_REFERENCE_GUIDANCE" localSheetId="103">'x-706'!$B$16</definedName>
    <definedName name="TABLE_REFERENCE_GUIDANCE" localSheetId="104">'x-707'!$B$16</definedName>
    <definedName name="TABLE_REFERENCE_GUIDANCE" localSheetId="105">'x-708'!$B$16</definedName>
    <definedName name="TABLE_REFERENCE_GUIDANCE" localSheetId="106">'x-709'!$B$16</definedName>
    <definedName name="TABLE_REFERENCE_GUIDANCE" localSheetId="107">'x-710'!$B$16</definedName>
    <definedName name="TABLE_REFERENCE_GUIDANCE" localSheetId="108">'x-711'!$B$16</definedName>
    <definedName name="TABLE_REFERENCE_GUIDANCE" localSheetId="109">'x-712'!$B$16</definedName>
    <definedName name="TABLE_REFERENCE_GUIDANCE" localSheetId="110">'x-713'!$B$16</definedName>
    <definedName name="TABLE_REFERENCE_GUIDANCE" localSheetId="111">'x-714'!$B$16</definedName>
    <definedName name="TABLE_REFERENCE_GUIDANCE" localSheetId="112">'x-715'!$B$16</definedName>
    <definedName name="TABLE_REFERENCE_GUIDANCE" localSheetId="113">'x-716'!$B$16</definedName>
    <definedName name="TABLE_REFERENCE_GUIDANCE" localSheetId="114">'x-717'!$B$16</definedName>
    <definedName name="TABLE_REFERENCE_GUIDANCE" localSheetId="115">'x-718'!$B$16</definedName>
    <definedName name="TABLE_REFERENCE_GUIDANCE" localSheetId="116">'x-719'!$B$16</definedName>
    <definedName name="TABLE_REFERENCE_GUIDANCE" localSheetId="117">'x-720'!$B$16</definedName>
    <definedName name="TABLE_REFERENCE_GUIDANCE" localSheetId="118">'x-721'!$B$16</definedName>
    <definedName name="TABLE_REFERENCE_GUIDANCE" localSheetId="119">'x-722'!$B$16</definedName>
    <definedName name="TABLE_REFERENCE_GUIDANCE" localSheetId="120">'x-723'!$B$16</definedName>
    <definedName name="TABLE_REFERENCE_GUIDANCE" localSheetId="121">'x-724'!$B$16</definedName>
    <definedName name="TABLE_REFERENCE_GUIDANCE" localSheetId="122">'x-725'!$B$16</definedName>
    <definedName name="TABLE_REFERENCE_GUIDANCE" localSheetId="123">'x-726'!$B$16</definedName>
    <definedName name="TABLE_REFERENCE_GUIDANCE" localSheetId="124">'x-727'!$B$16</definedName>
    <definedName name="TABLE_REFERENCE_GUIDANCE" localSheetId="125">'x-728'!$B$16</definedName>
    <definedName name="TABLE_REFERENCE_GUIDANCE" localSheetId="128">'x-801'!$B$16</definedName>
    <definedName name="TABLE_REFERENCE_GUIDANCE" localSheetId="129">'x-802'!$B$16</definedName>
    <definedName name="TABLE_REFERENCE_GUIDANCE" localSheetId="130">'x-803'!$B$16</definedName>
    <definedName name="TABLE_REFERENCE_GUIDANCE" localSheetId="131">'x-804'!$B$16</definedName>
    <definedName name="TABLE_REFERENCE_GUIDANCE">'x-Series Number'!$B$16</definedName>
    <definedName name="TABLE_REFERENCE_GUIDANCE_1" localSheetId="8">'x-101'!$B$16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'x-239'!$B$16</definedName>
    <definedName name="TABLE_REFERENCE_GUIDANCE_1" localSheetId="42">'x-240'!$B$16</definedName>
    <definedName name="TABLE_REFERENCE_GUIDANCE_1" localSheetId="43">'x-301'!$B$16</definedName>
    <definedName name="TABLE_REFERENCE_GUIDANCE_1" localSheetId="44">'x-302'!$B$16</definedName>
    <definedName name="TABLE_REFERENCE_GUIDANCE_1" localSheetId="45">'x-303'!$B$16</definedName>
    <definedName name="TABLE_REFERENCE_GUIDANCE_1" localSheetId="46">'x-304'!$B$16</definedName>
    <definedName name="TABLE_REFERENCE_GUIDANCE_1" localSheetId="47">'x-305'!$B$16</definedName>
    <definedName name="TABLE_REFERENCE_GUIDANCE_1" localSheetId="48">'x-306'!$B$16</definedName>
    <definedName name="TABLE_REFERENCE_GUIDANCE_1" localSheetId="49">'x-307'!$B$16</definedName>
    <definedName name="TABLE_REFERENCE_GUIDANCE_1" localSheetId="50">'x-308'!$B$16</definedName>
    <definedName name="TABLE_REFERENCE_GUIDANCE_1" localSheetId="51">'x-309'!$B$16</definedName>
    <definedName name="TABLE_REFERENCE_GUIDANCE_1" localSheetId="52">'x-310'!$B$16</definedName>
    <definedName name="TABLE_REFERENCE_GUIDANCE_1" localSheetId="53">'x-311'!$B$16</definedName>
    <definedName name="TABLE_REFERENCE_GUIDANCE_1" localSheetId="54">'x-312'!$B$16</definedName>
    <definedName name="TABLE_REFERENCE_GUIDANCE_1" localSheetId="55">'x-313'!$B$16</definedName>
    <definedName name="TABLE_REFERENCE_GUIDANCE_1" localSheetId="56">'x-314'!$B$16</definedName>
    <definedName name="TABLE_REFERENCE_GUIDANCE_1" localSheetId="57">'x-315'!$B$16</definedName>
    <definedName name="TABLE_REFERENCE_GUIDANCE_1" localSheetId="58">'x-316'!$B$16</definedName>
    <definedName name="TABLE_REFERENCE_GUIDANCE_1" localSheetId="59">'x-317'!$B$16</definedName>
    <definedName name="TABLE_REFERENCE_GUIDANCE_1" localSheetId="60">'x-318'!$B$16</definedName>
    <definedName name="TABLE_REFERENCE_GUIDANCE_1" localSheetId="61">'x-319'!$B$16</definedName>
    <definedName name="TABLE_REFERENCE_GUIDANCE_1" localSheetId="62">'x-320'!$B$16</definedName>
    <definedName name="TABLE_REFERENCE_GUIDANCE_1" localSheetId="63">'x-321'!$B$16</definedName>
    <definedName name="TABLE_REFERENCE_GUIDANCE_1" localSheetId="64">'x-322'!$B$16</definedName>
    <definedName name="TABLE_REFERENCE_GUIDANCE_1" localSheetId="65">'x-323'!$B$16</definedName>
    <definedName name="TABLE_REFERENCE_GUIDANCE_1" localSheetId="66">'x-324'!$B$16</definedName>
    <definedName name="TABLE_REFERENCE_GUIDANCE_1" localSheetId="67">'x-401'!$B$16</definedName>
    <definedName name="TABLE_REFERENCE_GUIDANCE_1" localSheetId="68">'x-402'!$B$16</definedName>
    <definedName name="TABLE_REFERENCE_GUIDANCE_1" localSheetId="69">'x-403'!$B$16</definedName>
    <definedName name="TABLE_REFERENCE_GUIDANCE_1" localSheetId="70">'x-404'!$B$16</definedName>
    <definedName name="TABLE_REFERENCE_GUIDANCE_1" localSheetId="71">'x-405'!$B$16</definedName>
    <definedName name="TABLE_REFERENCE_GUIDANCE_1" localSheetId="72">'x-406'!$B$16</definedName>
    <definedName name="TABLE_REFERENCE_GUIDANCE_1" localSheetId="73">'x-407'!$B$16</definedName>
    <definedName name="TABLE_REFERENCE_GUIDANCE_1" localSheetId="74">'x-408'!$B$16</definedName>
    <definedName name="TABLE_REFERENCE_GUIDANCE_1" localSheetId="75">'x-409'!$B$16</definedName>
    <definedName name="TABLE_REFERENCE_GUIDANCE_1" localSheetId="76">'x-410'!$B$16</definedName>
    <definedName name="TABLE_REFERENCE_GUIDANCE_1" localSheetId="77">'x-411'!$B$16</definedName>
    <definedName name="TABLE_REFERENCE_GUIDANCE_1" localSheetId="78">'x-412'!$B$16</definedName>
    <definedName name="TABLE_REFERENCE_GUIDANCE_1" localSheetId="79">'x-413'!$B$16</definedName>
    <definedName name="TABLE_REFERENCE_GUIDANCE_1" localSheetId="80">'x-414'!$B$16</definedName>
    <definedName name="TABLE_REFERENCE_GUIDANCE_1" localSheetId="81">'x-415'!$B$16</definedName>
    <definedName name="TABLE_REFERENCE_GUIDANCE_1" localSheetId="82">'x-416'!$B$16</definedName>
    <definedName name="TABLE_REFERENCE_GUIDANCE_1" localSheetId="83">'x-501'!$B$16</definedName>
    <definedName name="TABLE_REFERENCE_GUIDANCE_1" localSheetId="84">'x-502'!$B$16</definedName>
    <definedName name="TABLE_REFERENCE_GUIDANCE_1" localSheetId="85">'x-503'!$B$16</definedName>
    <definedName name="TABLE_REFERENCE_GUIDANCE_1" localSheetId="86">'x-504'!$B$16</definedName>
    <definedName name="TABLE_REFERENCE_GUIDANCE_1" localSheetId="87">'x-505'!$B$16</definedName>
    <definedName name="TABLE_REFERENCE_GUIDANCE_1" localSheetId="88">'x-601'!$B$16</definedName>
    <definedName name="TABLE_REFERENCE_GUIDANCE_1" localSheetId="89">'x-602'!$B$16</definedName>
    <definedName name="TABLE_REFERENCE_GUIDANCE_1" localSheetId="90">'x-603'!$B$16</definedName>
    <definedName name="TABLE_REFERENCE_GUIDANCE_1" localSheetId="91">'x-604'!$B$16</definedName>
    <definedName name="TABLE_REFERENCE_GUIDANCE_1" localSheetId="92">'x-605'!$B$16</definedName>
    <definedName name="TABLE_REFERENCE_GUIDANCE_1" localSheetId="93">'x-606'!$B$16</definedName>
    <definedName name="TABLE_REFERENCE_GUIDANCE_1" localSheetId="94">'x-607'!$B$16</definedName>
    <definedName name="TABLE_REFERENCE_GUIDANCE_1" localSheetId="95">'x-608'!$B$16</definedName>
    <definedName name="TABLE_REFERENCE_GUIDANCE_1" localSheetId="96">'x-609'!$B$16</definedName>
    <definedName name="TABLE_REFERENCE_GUIDANCE_1" localSheetId="97">'x-610'!$B$16</definedName>
    <definedName name="TABLE_REFERENCE_GUIDANCE_1" localSheetId="98">'x-611'!$B$16</definedName>
    <definedName name="TABLE_REFERENCE_GUIDANCE_1" localSheetId="99">'x-702'!$B$16</definedName>
    <definedName name="TABLE_REFERENCE_GUIDANCE_1" localSheetId="100">'x-703'!$B$16</definedName>
    <definedName name="TABLE_REFERENCE_GUIDANCE_1" localSheetId="101">'x-704'!$B$16</definedName>
    <definedName name="TABLE_REFERENCE_GUIDANCE_1" localSheetId="102">'x-705'!$B$16</definedName>
    <definedName name="TABLE_REFERENCE_GUIDANCE_1" localSheetId="103">'x-706'!$B$16</definedName>
    <definedName name="TABLE_REFERENCE_GUIDANCE_1" localSheetId="104">'x-707'!$B$16</definedName>
    <definedName name="TABLE_REFERENCE_GUIDANCE_1" localSheetId="105">'x-708'!$B$16</definedName>
    <definedName name="TABLE_REFERENCE_GUIDANCE_1" localSheetId="106">'x-709'!$B$16</definedName>
    <definedName name="TABLE_REFERENCE_GUIDANCE_1" localSheetId="107">'x-710'!$B$16</definedName>
    <definedName name="TABLE_REFERENCE_GUIDANCE_1" localSheetId="108">'x-711'!$B$16</definedName>
    <definedName name="TABLE_REFERENCE_GUIDANCE_1" localSheetId="109">'x-712'!$B$16</definedName>
    <definedName name="TABLE_REFERENCE_GUIDANCE_1" localSheetId="110">'x-713'!$B$16</definedName>
    <definedName name="TABLE_REFERENCE_GUIDANCE_1" localSheetId="111">'x-714'!$B$16</definedName>
    <definedName name="TABLE_REFERENCE_GUIDANCE_1" localSheetId="112">'x-715'!$B$16</definedName>
    <definedName name="TABLE_REFERENCE_GUIDANCE_1" localSheetId="113">'x-716'!$B$16</definedName>
    <definedName name="TABLE_REFERENCE_GUIDANCE_1" localSheetId="114">'x-717'!$B$16</definedName>
    <definedName name="TABLE_REFERENCE_GUIDANCE_1" localSheetId="115">'x-718'!$B$16</definedName>
    <definedName name="TABLE_REFERENCE_GUIDANCE_1" localSheetId="116">'x-719'!$B$16</definedName>
    <definedName name="TABLE_REFERENCE_GUIDANCE_1" localSheetId="117">'x-720'!$B$16</definedName>
    <definedName name="TABLE_REFERENCE_GUIDANCE_1" localSheetId="118">'x-721'!$B$16</definedName>
    <definedName name="TABLE_REFERENCE_GUIDANCE_1" localSheetId="119">'x-722'!$B$16</definedName>
    <definedName name="TABLE_REFERENCE_GUIDANCE_1" localSheetId="120">'x-723'!$B$16</definedName>
    <definedName name="TABLE_REFERENCE_GUIDANCE_1" localSheetId="121">'x-724'!$B$16</definedName>
    <definedName name="TABLE_REFERENCE_GUIDANCE_1" localSheetId="122">'x-725'!$B$16</definedName>
    <definedName name="TABLE_REFERENCE_GUIDANCE_1" localSheetId="123">'x-726'!$B$16</definedName>
    <definedName name="TABLE_REFERENCE_GUIDANCE_1" localSheetId="124">'x-727'!$B$16</definedName>
    <definedName name="TABLE_REFERENCE_GUIDANCE_1" localSheetId="125">'x-728'!$B$16</definedName>
    <definedName name="TABLE_REFERENCE_GUIDANCE_1" localSheetId="128">'x-801'!$B$16</definedName>
    <definedName name="TABLE_REFERENCE_GUIDANCE_1" localSheetId="129">'x-802'!$B$16</definedName>
    <definedName name="TABLE_REFERENCE_GUIDANCE_1" localSheetId="130">'x-803'!$B$16</definedName>
    <definedName name="TABLE_REFERENCE_GUIDANCE_1" localSheetId="131">'x-804'!$B$16</definedName>
    <definedName name="TABLE_RELATED" localSheetId="8">'x-101'!$B$17</definedName>
    <definedName name="TABLE_RELATED" localSheetId="9">'x-202'!$B$17</definedName>
    <definedName name="TABLE_RELATED" localSheetId="10">'x-203'!$B$17</definedName>
    <definedName name="TABLE_RELATED" localSheetId="11">'x-204'!$B$17</definedName>
    <definedName name="TABLE_RELATED" localSheetId="12">'x-205'!$B$17</definedName>
    <definedName name="TABLE_RELATED" localSheetId="13">'x-206'!$B$17</definedName>
    <definedName name="TABLE_RELATED" localSheetId="14">'x-207'!$B$17</definedName>
    <definedName name="TABLE_RELATED" localSheetId="15">'x-208'!$B$17</definedName>
    <definedName name="TABLE_RELATED" localSheetId="16">'x-209'!$B$17</definedName>
    <definedName name="TABLE_RELATED" localSheetId="17">'x-210'!$B$17</definedName>
    <definedName name="TABLE_RELATED" localSheetId="18">'x-211'!$B$17</definedName>
    <definedName name="TABLE_RELATED" localSheetId="19">'x-212'!$B$17</definedName>
    <definedName name="TABLE_RELATED" localSheetId="20">'x-213'!$B$17</definedName>
    <definedName name="TABLE_RELATED" localSheetId="21">'x-214'!$B$17</definedName>
    <definedName name="TABLE_RELATED" localSheetId="22">'x-215'!$B$17</definedName>
    <definedName name="TABLE_RELATED" localSheetId="23">'x-216'!$B$17</definedName>
    <definedName name="TABLE_RELATED" localSheetId="24">'x-217'!$B$17</definedName>
    <definedName name="TABLE_RELATED" localSheetId="25">'x-218'!$B$17</definedName>
    <definedName name="TABLE_RELATED" localSheetId="26">'x-219'!$B$17</definedName>
    <definedName name="TABLE_RELATED" localSheetId="27">'x-220'!$B$17</definedName>
    <definedName name="TABLE_RELATED" localSheetId="28">'x-221'!$B$17</definedName>
    <definedName name="TABLE_RELATED" localSheetId="29">'x-222'!$B$17</definedName>
    <definedName name="TABLE_RELATED" localSheetId="30">'x-224'!$B$17</definedName>
    <definedName name="TABLE_RELATED" localSheetId="31">'x-225'!$B$17</definedName>
    <definedName name="TABLE_RELATED" localSheetId="32">'x-226'!$B$17</definedName>
    <definedName name="TABLE_RELATED" localSheetId="33">'x-231'!$B$17</definedName>
    <definedName name="TABLE_RELATED" localSheetId="34">'x-232'!$B$17</definedName>
    <definedName name="TABLE_RELATED" localSheetId="35">'x-233'!$B$17</definedName>
    <definedName name="TABLE_RELATED" localSheetId="36">'x-234'!$B$17</definedName>
    <definedName name="TABLE_RELATED" localSheetId="37">'x-235'!$B$17</definedName>
    <definedName name="TABLE_RELATED" localSheetId="38">'x-236'!$B$17</definedName>
    <definedName name="TABLE_RELATED" localSheetId="39">'x-237'!$B$17</definedName>
    <definedName name="TABLE_RELATED" localSheetId="40">'x-238'!$B$17</definedName>
    <definedName name="TABLE_RELATED" localSheetId="41">'x-239'!$B$17</definedName>
    <definedName name="TABLE_RELATED" localSheetId="42">'x-240'!$B$17</definedName>
    <definedName name="TABLE_RELATED" localSheetId="43">'x-301'!$B$17</definedName>
    <definedName name="TABLE_RELATED" localSheetId="44">'x-302'!$B$17</definedName>
    <definedName name="TABLE_RELATED" localSheetId="45">'x-303'!$B$17</definedName>
    <definedName name="TABLE_RELATED" localSheetId="46">'x-304'!$B$17</definedName>
    <definedName name="TABLE_RELATED" localSheetId="47">'x-305'!$B$17</definedName>
    <definedName name="TABLE_RELATED" localSheetId="48">'x-306'!$B$17</definedName>
    <definedName name="TABLE_RELATED" localSheetId="49">'x-307'!$B$17</definedName>
    <definedName name="TABLE_RELATED" localSheetId="50">'x-308'!$B$17</definedName>
    <definedName name="TABLE_RELATED" localSheetId="51">'x-309'!$B$17</definedName>
    <definedName name="TABLE_RELATED" localSheetId="52">'x-310'!$B$17</definedName>
    <definedName name="TABLE_RELATED" localSheetId="53">'x-311'!$B$17</definedName>
    <definedName name="TABLE_RELATED" localSheetId="54">'x-312'!$B$17</definedName>
    <definedName name="TABLE_RELATED" localSheetId="55">'x-313'!$B$17</definedName>
    <definedName name="TABLE_RELATED" localSheetId="56">'x-314'!$B$17</definedName>
    <definedName name="TABLE_RELATED" localSheetId="57">'x-315'!$B$17</definedName>
    <definedName name="TABLE_RELATED" localSheetId="58">'x-316'!$B$17</definedName>
    <definedName name="TABLE_RELATED" localSheetId="59">'x-317'!$B$17</definedName>
    <definedName name="TABLE_RELATED" localSheetId="60">'x-318'!$B$17</definedName>
    <definedName name="TABLE_RELATED" localSheetId="61">'x-319'!$B$17</definedName>
    <definedName name="TABLE_RELATED" localSheetId="62">'x-320'!$B$17</definedName>
    <definedName name="TABLE_RELATED" localSheetId="63">'x-321'!$B$17</definedName>
    <definedName name="TABLE_RELATED" localSheetId="64">'x-322'!$B$17</definedName>
    <definedName name="TABLE_RELATED" localSheetId="65">'x-323'!$B$17</definedName>
    <definedName name="TABLE_RELATED" localSheetId="66">'x-324'!$B$17</definedName>
    <definedName name="TABLE_RELATED" localSheetId="67">'x-401'!$B$17</definedName>
    <definedName name="TABLE_RELATED" localSheetId="68">'x-402'!$B$17</definedName>
    <definedName name="TABLE_RELATED" localSheetId="69">'x-403'!$B$17</definedName>
    <definedName name="TABLE_RELATED" localSheetId="70">'x-404'!$B$17</definedName>
    <definedName name="TABLE_RELATED" localSheetId="71">'x-405'!$B$17</definedName>
    <definedName name="TABLE_RELATED" localSheetId="72">'x-406'!$B$17</definedName>
    <definedName name="TABLE_RELATED" localSheetId="73">'x-407'!$B$17</definedName>
    <definedName name="TABLE_RELATED" localSheetId="74">'x-408'!$B$17</definedName>
    <definedName name="TABLE_RELATED" localSheetId="75">'x-409'!$B$17</definedName>
    <definedName name="TABLE_RELATED" localSheetId="76">'x-410'!$B$17</definedName>
    <definedName name="TABLE_RELATED" localSheetId="77">'x-411'!$B$17</definedName>
    <definedName name="TABLE_RELATED" localSheetId="78">'x-412'!$B$17</definedName>
    <definedName name="TABLE_RELATED" localSheetId="79">'x-413'!$B$17</definedName>
    <definedName name="TABLE_RELATED" localSheetId="80">'x-414'!$B$17</definedName>
    <definedName name="TABLE_RELATED" localSheetId="81">'x-415'!$B$17</definedName>
    <definedName name="TABLE_RELATED" localSheetId="82">'x-416'!$B$17</definedName>
    <definedName name="TABLE_RELATED" localSheetId="83">'x-501'!$B$17</definedName>
    <definedName name="TABLE_RELATED" localSheetId="84">'x-502'!$B$17</definedName>
    <definedName name="TABLE_RELATED" localSheetId="85">'x-503'!$B$17</definedName>
    <definedName name="TABLE_RELATED" localSheetId="86">'x-504'!$B$17</definedName>
    <definedName name="TABLE_RELATED" localSheetId="87">'x-505'!$B$17</definedName>
    <definedName name="TABLE_RELATED" localSheetId="88">'x-601'!$B$17</definedName>
    <definedName name="TABLE_RELATED" localSheetId="89">'x-602'!$B$17</definedName>
    <definedName name="TABLE_RELATED" localSheetId="90">'x-603'!$B$17</definedName>
    <definedName name="TABLE_RELATED" localSheetId="91">'x-604'!$B$17</definedName>
    <definedName name="TABLE_RELATED" localSheetId="92">'x-605'!$B$17</definedName>
    <definedName name="TABLE_RELATED" localSheetId="93">'x-606'!$B$17</definedName>
    <definedName name="TABLE_RELATED" localSheetId="94">'x-607'!$B$17</definedName>
    <definedName name="TABLE_RELATED" localSheetId="95">'x-608'!$B$17</definedName>
    <definedName name="TABLE_RELATED" localSheetId="96">'x-609'!$B$17</definedName>
    <definedName name="TABLE_RELATED" localSheetId="97">'x-610'!$B$17</definedName>
    <definedName name="TABLE_RELATED" localSheetId="98">'x-611'!$B$17</definedName>
    <definedName name="TABLE_RELATED" localSheetId="99">'x-702'!$B$17</definedName>
    <definedName name="TABLE_RELATED" localSheetId="100">'x-703'!$B$17</definedName>
    <definedName name="TABLE_RELATED" localSheetId="101">'x-704'!$B$17</definedName>
    <definedName name="TABLE_RELATED" localSheetId="102">'x-705'!$B$17</definedName>
    <definedName name="TABLE_RELATED" localSheetId="103">'x-706'!$B$17</definedName>
    <definedName name="TABLE_RELATED" localSheetId="104">'x-707'!$B$17</definedName>
    <definedName name="TABLE_RELATED" localSheetId="105">'x-708'!$B$17</definedName>
    <definedName name="TABLE_RELATED" localSheetId="106">'x-709'!$B$17</definedName>
    <definedName name="TABLE_RELATED" localSheetId="107">'x-710'!$B$17</definedName>
    <definedName name="TABLE_RELATED" localSheetId="108">'x-711'!$B$17</definedName>
    <definedName name="TABLE_RELATED" localSheetId="109">'x-712'!$B$17</definedName>
    <definedName name="TABLE_RELATED" localSheetId="110">'x-713'!$B$17</definedName>
    <definedName name="TABLE_RELATED" localSheetId="111">'x-714'!$B$17</definedName>
    <definedName name="TABLE_RELATED" localSheetId="112">'x-715'!$B$17</definedName>
    <definedName name="TABLE_RELATED" localSheetId="113">'x-716'!$B$17</definedName>
    <definedName name="TABLE_RELATED" localSheetId="114">'x-717'!$B$17</definedName>
    <definedName name="TABLE_RELATED" localSheetId="115">'x-718'!$B$17</definedName>
    <definedName name="TABLE_RELATED" localSheetId="116">'x-719'!$B$17</definedName>
    <definedName name="TABLE_RELATED" localSheetId="117">'x-720'!$B$17</definedName>
    <definedName name="TABLE_RELATED" localSheetId="118">'x-721'!$B$17</definedName>
    <definedName name="TABLE_RELATED" localSheetId="119">'x-722'!$B$17</definedName>
    <definedName name="TABLE_RELATED" localSheetId="120">'x-723'!$B$17</definedName>
    <definedName name="TABLE_RELATED" localSheetId="121">'x-724'!$B$17</definedName>
    <definedName name="TABLE_RELATED" localSheetId="122">'x-725'!$B$17</definedName>
    <definedName name="TABLE_RELATED" localSheetId="123">'x-726'!$B$17</definedName>
    <definedName name="TABLE_RELATED" localSheetId="124">'x-727'!$B$17</definedName>
    <definedName name="TABLE_RELATED" localSheetId="125">'x-728'!$B$17</definedName>
    <definedName name="TABLE_RELATED" localSheetId="128">'x-801'!$B$17</definedName>
    <definedName name="TABLE_RELATED" localSheetId="129">'x-802'!$B$17</definedName>
    <definedName name="TABLE_RELATED" localSheetId="130">'x-803'!$B$17</definedName>
    <definedName name="TABLE_RELATED" localSheetId="131">'x-804'!$B$17</definedName>
    <definedName name="TABLE_RELATED">'x-Series Number'!$B$17</definedName>
    <definedName name="TABLE_RELATED_1" localSheetId="8">'x-101'!$B$17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'x-239'!$B$17</definedName>
    <definedName name="TABLE_RELATED_1" localSheetId="42">'x-240'!$B$17</definedName>
    <definedName name="TABLE_RELATED_1" localSheetId="43">'x-301'!$B$17</definedName>
    <definedName name="TABLE_RELATED_1" localSheetId="44">'x-302'!$B$17</definedName>
    <definedName name="TABLE_RELATED_1" localSheetId="45">'x-303'!$B$17</definedName>
    <definedName name="TABLE_RELATED_1" localSheetId="46">'x-304'!$B$17</definedName>
    <definedName name="TABLE_RELATED_1" localSheetId="47">'x-305'!$B$17</definedName>
    <definedName name="TABLE_RELATED_1" localSheetId="48">'x-306'!$B$17</definedName>
    <definedName name="TABLE_RELATED_1" localSheetId="49">'x-307'!$B$17</definedName>
    <definedName name="TABLE_RELATED_1" localSheetId="50">'x-308'!$B$17</definedName>
    <definedName name="TABLE_RELATED_1" localSheetId="51">'x-309'!$B$17</definedName>
    <definedName name="TABLE_RELATED_1" localSheetId="52">'x-310'!$B$17</definedName>
    <definedName name="TABLE_RELATED_1" localSheetId="53">'x-311'!$B$17</definedName>
    <definedName name="TABLE_RELATED_1" localSheetId="54">'x-312'!$B$17</definedName>
    <definedName name="TABLE_RELATED_1" localSheetId="55">'x-313'!$B$17</definedName>
    <definedName name="TABLE_RELATED_1" localSheetId="56">'x-314'!$B$17</definedName>
    <definedName name="TABLE_RELATED_1" localSheetId="57">'x-315'!$B$17</definedName>
    <definedName name="TABLE_RELATED_1" localSheetId="58">'x-316'!$B$17</definedName>
    <definedName name="TABLE_RELATED_1" localSheetId="59">'x-317'!$B$17</definedName>
    <definedName name="TABLE_RELATED_1" localSheetId="60">'x-318'!$B$17</definedName>
    <definedName name="TABLE_RELATED_1" localSheetId="61">'x-319'!$B$17</definedName>
    <definedName name="TABLE_RELATED_1" localSheetId="62">'x-320'!$B$17</definedName>
    <definedName name="TABLE_RELATED_1" localSheetId="63">'x-321'!$B$17</definedName>
    <definedName name="TABLE_RELATED_1" localSheetId="64">'x-322'!$B$17</definedName>
    <definedName name="TABLE_RELATED_1" localSheetId="65">'x-323'!$B$17</definedName>
    <definedName name="TABLE_RELATED_1" localSheetId="66">'x-324'!$B$17</definedName>
    <definedName name="TABLE_RELATED_1" localSheetId="67">'x-401'!$B$17</definedName>
    <definedName name="TABLE_RELATED_1" localSheetId="68">'x-402'!$B$17</definedName>
    <definedName name="TABLE_RELATED_1" localSheetId="69">'x-403'!$B$17</definedName>
    <definedName name="TABLE_RELATED_1" localSheetId="70">'x-404'!$B$17</definedName>
    <definedName name="TABLE_RELATED_1" localSheetId="71">'x-405'!$B$17</definedName>
    <definedName name="TABLE_RELATED_1" localSheetId="72">'x-406'!$B$17</definedName>
    <definedName name="TABLE_RELATED_1" localSheetId="73">'x-407'!$B$17</definedName>
    <definedName name="TABLE_RELATED_1" localSheetId="74">'x-408'!$B$17</definedName>
    <definedName name="TABLE_RELATED_1" localSheetId="75">'x-409'!$B$17</definedName>
    <definedName name="TABLE_RELATED_1" localSheetId="76">'x-410'!$B$17</definedName>
    <definedName name="TABLE_RELATED_1" localSheetId="77">'x-411'!$B$17</definedName>
    <definedName name="TABLE_RELATED_1" localSheetId="78">'x-412'!$B$17</definedName>
    <definedName name="TABLE_RELATED_1" localSheetId="79">'x-413'!$B$17</definedName>
    <definedName name="TABLE_RELATED_1" localSheetId="80">'x-414'!$B$17</definedName>
    <definedName name="TABLE_RELATED_1" localSheetId="81">'x-415'!$B$17</definedName>
    <definedName name="TABLE_RELATED_1" localSheetId="82">'x-416'!$B$17</definedName>
    <definedName name="TABLE_RELATED_1" localSheetId="83">'x-501'!$B$17</definedName>
    <definedName name="TABLE_RELATED_1" localSheetId="84">'x-502'!$B$17</definedName>
    <definedName name="TABLE_RELATED_1" localSheetId="85">'x-503'!$B$17</definedName>
    <definedName name="TABLE_RELATED_1" localSheetId="86">'x-504'!$B$17</definedName>
    <definedName name="TABLE_RELATED_1" localSheetId="87">'x-505'!$B$17</definedName>
    <definedName name="TABLE_RELATED_1" localSheetId="88">'x-601'!$B$17</definedName>
    <definedName name="TABLE_RELATED_1" localSheetId="89">'x-602'!$B$17</definedName>
    <definedName name="TABLE_RELATED_1" localSheetId="90">'x-603'!$B$17</definedName>
    <definedName name="TABLE_RELATED_1" localSheetId="91">'x-604'!$B$17</definedName>
    <definedName name="TABLE_RELATED_1" localSheetId="92">'x-605'!$B$17</definedName>
    <definedName name="TABLE_RELATED_1" localSheetId="93">'x-606'!$B$17</definedName>
    <definedName name="TABLE_RELATED_1" localSheetId="94">'x-607'!$B$17</definedName>
    <definedName name="TABLE_RELATED_1" localSheetId="95">'x-608'!$B$17</definedName>
    <definedName name="TABLE_RELATED_1" localSheetId="96">'x-609'!$B$17</definedName>
    <definedName name="TABLE_RELATED_1" localSheetId="97">'x-610'!$B$17</definedName>
    <definedName name="TABLE_RELATED_1" localSheetId="98">'x-611'!$B$17</definedName>
    <definedName name="TABLE_RELATED_1" localSheetId="99">'x-702'!$B$17</definedName>
    <definedName name="TABLE_RELATED_1" localSheetId="100">'x-703'!$B$17</definedName>
    <definedName name="TABLE_RELATED_1" localSheetId="101">'x-704'!$B$17</definedName>
    <definedName name="TABLE_RELATED_1" localSheetId="102">'x-705'!$B$17</definedName>
    <definedName name="TABLE_RELATED_1" localSheetId="103">'x-706'!$B$17</definedName>
    <definedName name="TABLE_RELATED_1" localSheetId="104">'x-707'!$B$17</definedName>
    <definedName name="TABLE_RELATED_1" localSheetId="105">'x-708'!$B$17</definedName>
    <definedName name="TABLE_RELATED_1" localSheetId="106">'x-709'!$B$17</definedName>
    <definedName name="TABLE_RELATED_1" localSheetId="107">'x-710'!$B$17</definedName>
    <definedName name="TABLE_RELATED_1" localSheetId="108">'x-711'!$B$17</definedName>
    <definedName name="TABLE_RELATED_1" localSheetId="109">'x-712'!$B$17</definedName>
    <definedName name="TABLE_RELATED_1" localSheetId="110">'x-713'!$B$17</definedName>
    <definedName name="TABLE_RELATED_1" localSheetId="111">'x-714'!$B$17</definedName>
    <definedName name="TABLE_RELATED_1" localSheetId="112">'x-715'!$B$17</definedName>
    <definedName name="TABLE_RELATED_1" localSheetId="113">'x-716'!$B$17</definedName>
    <definedName name="TABLE_RELATED_1" localSheetId="114">'x-717'!$B$17</definedName>
    <definedName name="TABLE_RELATED_1" localSheetId="115">'x-718'!$B$17</definedName>
    <definedName name="TABLE_RELATED_1" localSheetId="116">'x-719'!$B$17</definedName>
    <definedName name="TABLE_RELATED_1" localSheetId="117">'x-720'!$B$17</definedName>
    <definedName name="TABLE_RELATED_1" localSheetId="118">'x-721'!$B$17</definedName>
    <definedName name="TABLE_RELATED_1" localSheetId="119">'x-722'!$B$17</definedName>
    <definedName name="TABLE_RELATED_1" localSheetId="120">'x-723'!$B$17</definedName>
    <definedName name="TABLE_RELATED_1" localSheetId="121">'x-724'!$B$17</definedName>
    <definedName name="TABLE_RELATED_1" localSheetId="122">'x-725'!$B$17</definedName>
    <definedName name="TABLE_RELATED_1" localSheetId="123">'x-726'!$B$17</definedName>
    <definedName name="TABLE_RELATED_1" localSheetId="124">'x-727'!$B$17</definedName>
    <definedName name="TABLE_RELATED_1" localSheetId="125">'x-728'!$B$17</definedName>
    <definedName name="TABLE_RELATED_1" localSheetId="128">'x-801'!$B$17</definedName>
    <definedName name="TABLE_RELATED_1" localSheetId="129">'x-802'!$B$17</definedName>
    <definedName name="TABLE_RELATED_1" localSheetId="130">'x-803'!$B$17</definedName>
    <definedName name="TABLE_RELATED_1" localSheetId="131">'x-804'!$B$17</definedName>
    <definedName name="TABLE_SECTION" localSheetId="8">'x-101'!$B$8</definedName>
    <definedName name="TABLE_SECTION" localSheetId="9">'x-202'!$B$8</definedName>
    <definedName name="TABLE_SECTION" localSheetId="10">'x-203'!$B$8</definedName>
    <definedName name="TABLE_SECTION" localSheetId="11">'x-204'!$B$8</definedName>
    <definedName name="TABLE_SECTION" localSheetId="12">'x-205'!$B$8</definedName>
    <definedName name="TABLE_SECTION" localSheetId="13">'x-206'!$B$8</definedName>
    <definedName name="TABLE_SECTION" localSheetId="14">'x-207'!$B$8</definedName>
    <definedName name="TABLE_SECTION" localSheetId="15">'x-208'!$B$8</definedName>
    <definedName name="TABLE_SECTION" localSheetId="16">'x-209'!$B$8</definedName>
    <definedName name="TABLE_SECTION" localSheetId="17">'x-210'!$B$8</definedName>
    <definedName name="TABLE_SECTION" localSheetId="18">'x-211'!$B$8</definedName>
    <definedName name="TABLE_SECTION" localSheetId="19">'x-212'!$B$8</definedName>
    <definedName name="TABLE_SECTION" localSheetId="20">'x-213'!$B$8</definedName>
    <definedName name="TABLE_SECTION" localSheetId="21">'x-214'!$B$8</definedName>
    <definedName name="TABLE_SECTION" localSheetId="22">'x-215'!$B$8</definedName>
    <definedName name="TABLE_SECTION" localSheetId="23">'x-216'!$B$8</definedName>
    <definedName name="TABLE_SECTION" localSheetId="24">'x-217'!$B$8</definedName>
    <definedName name="TABLE_SECTION" localSheetId="25">'x-218'!$B$8</definedName>
    <definedName name="TABLE_SECTION" localSheetId="26">'x-219'!$B$8</definedName>
    <definedName name="TABLE_SECTION" localSheetId="27">'x-220'!$B$8</definedName>
    <definedName name="TABLE_SECTION" localSheetId="28">'x-221'!$B$8</definedName>
    <definedName name="TABLE_SECTION" localSheetId="29">'x-222'!$B$8</definedName>
    <definedName name="TABLE_SECTION" localSheetId="30">'x-224'!$B$8</definedName>
    <definedName name="TABLE_SECTION" localSheetId="31">'x-225'!$B$8</definedName>
    <definedName name="TABLE_SECTION" localSheetId="32">'x-226'!$B$8</definedName>
    <definedName name="TABLE_SECTION" localSheetId="33">'x-231'!$B$8</definedName>
    <definedName name="TABLE_SECTION" localSheetId="34">'x-232'!$B$8</definedName>
    <definedName name="TABLE_SECTION" localSheetId="35">'x-233'!$B$8</definedName>
    <definedName name="TABLE_SECTION" localSheetId="36">'x-234'!$B$8</definedName>
    <definedName name="TABLE_SECTION" localSheetId="37">'x-235'!$B$8</definedName>
    <definedName name="TABLE_SECTION" localSheetId="38">'x-236'!$B$8</definedName>
    <definedName name="TABLE_SECTION" localSheetId="39">'x-237'!$B$8</definedName>
    <definedName name="TABLE_SECTION" localSheetId="40">'x-238'!$B$8</definedName>
    <definedName name="TABLE_SECTION" localSheetId="41">'x-239'!$B$8</definedName>
    <definedName name="TABLE_SECTION" localSheetId="42">'x-240'!$B$8</definedName>
    <definedName name="TABLE_SECTION" localSheetId="43">'x-301'!$B$8</definedName>
    <definedName name="TABLE_SECTION" localSheetId="44">'x-302'!$B$8</definedName>
    <definedName name="TABLE_SECTION" localSheetId="45">'x-303'!$B$8</definedName>
    <definedName name="TABLE_SECTION" localSheetId="46">'x-304'!$B$8</definedName>
    <definedName name="TABLE_SECTION" localSheetId="47">'x-305'!$B$8</definedName>
    <definedName name="TABLE_SECTION" localSheetId="48">'x-306'!$B$8</definedName>
    <definedName name="TABLE_SECTION" localSheetId="49">'x-307'!$B$8</definedName>
    <definedName name="TABLE_SECTION" localSheetId="50">'x-308'!$B$8</definedName>
    <definedName name="TABLE_SECTION" localSheetId="51">'x-309'!$B$8</definedName>
    <definedName name="TABLE_SECTION" localSheetId="52">'x-310'!$B$8</definedName>
    <definedName name="TABLE_SECTION" localSheetId="53">'x-311'!$B$8</definedName>
    <definedName name="TABLE_SECTION" localSheetId="54">'x-312'!$B$8</definedName>
    <definedName name="TABLE_SECTION" localSheetId="55">'x-313'!$B$8</definedName>
    <definedName name="TABLE_SECTION" localSheetId="56">'x-314'!$B$8</definedName>
    <definedName name="TABLE_SECTION" localSheetId="57">'x-315'!$B$8</definedName>
    <definedName name="TABLE_SECTION" localSheetId="58">'x-316'!$B$8</definedName>
    <definedName name="TABLE_SECTION" localSheetId="59">'x-317'!$B$8</definedName>
    <definedName name="TABLE_SECTION" localSheetId="60">'x-318'!$B$8</definedName>
    <definedName name="TABLE_SECTION" localSheetId="61">'x-319'!$B$8</definedName>
    <definedName name="TABLE_SECTION" localSheetId="62">'x-320'!$B$8</definedName>
    <definedName name="TABLE_SECTION" localSheetId="63">'x-321'!$B$8</definedName>
    <definedName name="TABLE_SECTION" localSheetId="64">'x-322'!$B$8</definedName>
    <definedName name="TABLE_SECTION" localSheetId="65">'x-323'!$B$8</definedName>
    <definedName name="TABLE_SECTION" localSheetId="66">'x-324'!$B$8</definedName>
    <definedName name="TABLE_SECTION" localSheetId="67">'x-401'!$B$8</definedName>
    <definedName name="TABLE_SECTION" localSheetId="68">'x-402'!$B$8</definedName>
    <definedName name="TABLE_SECTION" localSheetId="69">'x-403'!$B$8</definedName>
    <definedName name="TABLE_SECTION" localSheetId="70">'x-404'!$B$8</definedName>
    <definedName name="TABLE_SECTION" localSheetId="71">'x-405'!$B$8</definedName>
    <definedName name="TABLE_SECTION" localSheetId="72">'x-406'!$B$8</definedName>
    <definedName name="TABLE_SECTION" localSheetId="73">'x-407'!$B$8</definedName>
    <definedName name="TABLE_SECTION" localSheetId="74">'x-408'!$B$8</definedName>
    <definedName name="TABLE_SECTION" localSheetId="75">'x-409'!$B$8</definedName>
    <definedName name="TABLE_SECTION" localSheetId="76">'x-410'!$B$8</definedName>
    <definedName name="TABLE_SECTION" localSheetId="77">'x-411'!$B$8</definedName>
    <definedName name="TABLE_SECTION" localSheetId="78">'x-412'!$B$8</definedName>
    <definedName name="TABLE_SECTION" localSheetId="79">'x-413'!$B$8</definedName>
    <definedName name="TABLE_SECTION" localSheetId="80">'x-414'!$B$8</definedName>
    <definedName name="TABLE_SECTION" localSheetId="81">'x-415'!$B$8</definedName>
    <definedName name="TABLE_SECTION" localSheetId="82">'x-416'!$B$8</definedName>
    <definedName name="TABLE_SECTION" localSheetId="83">'x-501'!$B$8</definedName>
    <definedName name="TABLE_SECTION" localSheetId="84">'x-502'!$B$8</definedName>
    <definedName name="TABLE_SECTION" localSheetId="85">'x-503'!$B$8</definedName>
    <definedName name="TABLE_SECTION" localSheetId="86">'x-504'!$B$8</definedName>
    <definedName name="TABLE_SECTION" localSheetId="87">'x-505'!$B$8</definedName>
    <definedName name="TABLE_SECTION" localSheetId="88">'x-601'!$B$8</definedName>
    <definedName name="TABLE_SECTION" localSheetId="89">'x-602'!$B$8</definedName>
    <definedName name="TABLE_SECTION" localSheetId="90">'x-603'!$B$8</definedName>
    <definedName name="TABLE_SECTION" localSheetId="91">'x-604'!$B$8</definedName>
    <definedName name="TABLE_SECTION" localSheetId="92">'x-605'!$B$8</definedName>
    <definedName name="TABLE_SECTION" localSheetId="93">'x-606'!$B$8</definedName>
    <definedName name="TABLE_SECTION" localSheetId="94">'x-607'!$B$8</definedName>
    <definedName name="TABLE_SECTION" localSheetId="95">'x-608'!$B$8</definedName>
    <definedName name="TABLE_SECTION" localSheetId="96">'x-609'!$B$8</definedName>
    <definedName name="TABLE_SECTION" localSheetId="97">'x-610'!$B$8</definedName>
    <definedName name="TABLE_SECTION" localSheetId="98">'x-611'!$B$8</definedName>
    <definedName name="TABLE_SECTION" localSheetId="99">'x-702'!$B$8</definedName>
    <definedName name="TABLE_SECTION" localSheetId="100">'x-703'!$B$8</definedName>
    <definedName name="TABLE_SECTION" localSheetId="101">'x-704'!$B$8</definedName>
    <definedName name="TABLE_SECTION" localSheetId="102">'x-705'!$B$8</definedName>
    <definedName name="TABLE_SECTION" localSheetId="103">'x-706'!$B$8</definedName>
    <definedName name="TABLE_SECTION" localSheetId="104">'x-707'!$B$8</definedName>
    <definedName name="TABLE_SECTION" localSheetId="105">'x-708'!$B$8</definedName>
    <definedName name="TABLE_SECTION" localSheetId="106">'x-709'!$B$8</definedName>
    <definedName name="TABLE_SECTION" localSheetId="107">'x-710'!$B$8</definedName>
    <definedName name="TABLE_SECTION" localSheetId="108">'x-711'!$B$8</definedName>
    <definedName name="TABLE_SECTION" localSheetId="109">'x-712'!$B$8</definedName>
    <definedName name="TABLE_SECTION" localSheetId="110">'x-713'!$B$8</definedName>
    <definedName name="TABLE_SECTION" localSheetId="111">'x-714'!$B$8</definedName>
    <definedName name="TABLE_SECTION" localSheetId="112">'x-715'!$B$8</definedName>
    <definedName name="TABLE_SECTION" localSheetId="113">'x-716'!$B$8</definedName>
    <definedName name="TABLE_SECTION" localSheetId="114">'x-717'!$B$8</definedName>
    <definedName name="TABLE_SECTION" localSheetId="115">'x-718'!$B$8</definedName>
    <definedName name="TABLE_SECTION" localSheetId="116">'x-719'!$B$8</definedName>
    <definedName name="TABLE_SECTION" localSheetId="117">'x-720'!$B$8</definedName>
    <definedName name="TABLE_SECTION" localSheetId="118">'x-721'!$B$8</definedName>
    <definedName name="TABLE_SECTION" localSheetId="119">'x-722'!$B$8</definedName>
    <definedName name="TABLE_SECTION" localSheetId="120">'x-723'!$B$8</definedName>
    <definedName name="TABLE_SECTION" localSheetId="121">'x-724'!$B$8</definedName>
    <definedName name="TABLE_SECTION" localSheetId="122">'x-725'!$B$8</definedName>
    <definedName name="TABLE_SECTION" localSheetId="123">'x-726'!$B$8</definedName>
    <definedName name="TABLE_SECTION" localSheetId="124">'x-727'!$B$8</definedName>
    <definedName name="TABLE_SECTION" localSheetId="125">'x-728'!$B$8</definedName>
    <definedName name="TABLE_SECTION" localSheetId="128">'x-801'!$B$8</definedName>
    <definedName name="TABLE_SECTION" localSheetId="129">'x-802'!$B$8</definedName>
    <definedName name="TABLE_SECTION" localSheetId="130">'x-803'!$B$8</definedName>
    <definedName name="TABLE_SECTION" localSheetId="131">'x-804'!$B$8</definedName>
    <definedName name="TABLE_SECTION">'x-Series Number'!$B$8</definedName>
    <definedName name="TABLE_SECTION_1" localSheetId="8">'x-101'!$B$8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'x-239'!$B$8</definedName>
    <definedName name="TABLE_SECTION_1" localSheetId="42">'x-240'!$B$8</definedName>
    <definedName name="TABLE_SECTION_1" localSheetId="43">'x-301'!$B$8</definedName>
    <definedName name="TABLE_SECTION_1" localSheetId="44">'x-302'!$B$8</definedName>
    <definedName name="TABLE_SECTION_1" localSheetId="45">'x-303'!$B$8</definedName>
    <definedName name="TABLE_SECTION_1" localSheetId="46">'x-304'!$B$8</definedName>
    <definedName name="TABLE_SECTION_1" localSheetId="47">'x-305'!$B$8</definedName>
    <definedName name="TABLE_SECTION_1" localSheetId="48">'x-306'!$B$8</definedName>
    <definedName name="TABLE_SECTION_1" localSheetId="49">'x-307'!$B$8</definedName>
    <definedName name="TABLE_SECTION_1" localSheetId="50">'x-308'!$B$8</definedName>
    <definedName name="TABLE_SECTION_1" localSheetId="51">'x-309'!$B$8</definedName>
    <definedName name="TABLE_SECTION_1" localSheetId="52">'x-310'!$B$8</definedName>
    <definedName name="TABLE_SECTION_1" localSheetId="53">'x-311'!$B$8</definedName>
    <definedName name="TABLE_SECTION_1" localSheetId="54">'x-312'!$B$8</definedName>
    <definedName name="TABLE_SECTION_1" localSheetId="55">'x-313'!$B$8</definedName>
    <definedName name="TABLE_SECTION_1" localSheetId="56">'x-314'!$B$8</definedName>
    <definedName name="TABLE_SECTION_1" localSheetId="57">'x-315'!$B$8</definedName>
    <definedName name="TABLE_SECTION_1" localSheetId="58">'x-316'!$B$8</definedName>
    <definedName name="TABLE_SECTION_1" localSheetId="59">'x-317'!$B$8</definedName>
    <definedName name="TABLE_SECTION_1" localSheetId="60">'x-318'!$B$8</definedName>
    <definedName name="TABLE_SECTION_1" localSheetId="61">'x-319'!$B$8</definedName>
    <definedName name="TABLE_SECTION_1" localSheetId="62">'x-320'!$B$8</definedName>
    <definedName name="TABLE_SECTION_1" localSheetId="63">'x-321'!$B$8</definedName>
    <definedName name="TABLE_SECTION_1" localSheetId="64">'x-322'!$B$8</definedName>
    <definedName name="TABLE_SECTION_1" localSheetId="65">'x-323'!$B$8</definedName>
    <definedName name="TABLE_SECTION_1" localSheetId="66">'x-324'!$B$8</definedName>
    <definedName name="TABLE_SECTION_1" localSheetId="67">'x-401'!$B$8</definedName>
    <definedName name="TABLE_SECTION_1" localSheetId="68">'x-402'!$B$8</definedName>
    <definedName name="TABLE_SECTION_1" localSheetId="69">'x-403'!$B$8</definedName>
    <definedName name="TABLE_SECTION_1" localSheetId="70">'x-404'!$B$8</definedName>
    <definedName name="TABLE_SECTION_1" localSheetId="71">'x-405'!$B$8</definedName>
    <definedName name="TABLE_SECTION_1" localSheetId="72">'x-406'!$B$8</definedName>
    <definedName name="TABLE_SECTION_1" localSheetId="73">'x-407'!$B$8</definedName>
    <definedName name="TABLE_SECTION_1" localSheetId="74">'x-408'!$B$8</definedName>
    <definedName name="TABLE_SECTION_1" localSheetId="75">'x-409'!$B$8</definedName>
    <definedName name="TABLE_SECTION_1" localSheetId="76">'x-410'!$B$8</definedName>
    <definedName name="TABLE_SECTION_1" localSheetId="77">'x-411'!$B$8</definedName>
    <definedName name="TABLE_SECTION_1" localSheetId="78">'x-412'!$B$8</definedName>
    <definedName name="TABLE_SECTION_1" localSheetId="79">'x-413'!$B$8</definedName>
    <definedName name="TABLE_SECTION_1" localSheetId="80">'x-414'!$B$8</definedName>
    <definedName name="TABLE_SECTION_1" localSheetId="81">'x-415'!$B$8</definedName>
    <definedName name="TABLE_SECTION_1" localSheetId="82">'x-416'!$B$8</definedName>
    <definedName name="TABLE_SECTION_1" localSheetId="83">'x-501'!$B$8</definedName>
    <definedName name="TABLE_SECTION_1" localSheetId="84">'x-502'!$B$8</definedName>
    <definedName name="TABLE_SECTION_1" localSheetId="85">'x-503'!$B$8</definedName>
    <definedName name="TABLE_SECTION_1" localSheetId="86">'x-504'!$B$8</definedName>
    <definedName name="TABLE_SECTION_1" localSheetId="87">'x-505'!$B$8</definedName>
    <definedName name="TABLE_SECTION_1" localSheetId="88">'x-601'!$B$8</definedName>
    <definedName name="TABLE_SECTION_1" localSheetId="89">'x-602'!$B$8</definedName>
    <definedName name="TABLE_SECTION_1" localSheetId="90">'x-603'!$B$8</definedName>
    <definedName name="TABLE_SECTION_1" localSheetId="91">'x-604'!$B$8</definedName>
    <definedName name="TABLE_SECTION_1" localSheetId="92">'x-605'!$B$8</definedName>
    <definedName name="TABLE_SECTION_1" localSheetId="93">'x-606'!$B$8</definedName>
    <definedName name="TABLE_SECTION_1" localSheetId="94">'x-607'!$B$8</definedName>
    <definedName name="TABLE_SECTION_1" localSheetId="95">'x-608'!$B$8</definedName>
    <definedName name="TABLE_SECTION_1" localSheetId="96">'x-609'!$B$8</definedName>
    <definedName name="TABLE_SECTION_1" localSheetId="97">'x-610'!$B$8</definedName>
    <definedName name="TABLE_SECTION_1" localSheetId="98">'x-611'!$B$8</definedName>
    <definedName name="TABLE_SECTION_1" localSheetId="99">'x-702'!$B$8</definedName>
    <definedName name="TABLE_SECTION_1" localSheetId="100">'x-703'!$B$8</definedName>
    <definedName name="TABLE_SECTION_1" localSheetId="101">'x-704'!$B$8</definedName>
    <definedName name="TABLE_SECTION_1" localSheetId="102">'x-705'!$B$8</definedName>
    <definedName name="TABLE_SECTION_1" localSheetId="103">'x-706'!$B$8</definedName>
    <definedName name="TABLE_SECTION_1" localSheetId="104">'x-707'!$B$8</definedName>
    <definedName name="TABLE_SECTION_1" localSheetId="105">'x-708'!$B$8</definedName>
    <definedName name="TABLE_SECTION_1" localSheetId="106">'x-709'!$B$8</definedName>
    <definedName name="TABLE_SECTION_1" localSheetId="107">'x-710'!$B$8</definedName>
    <definedName name="TABLE_SECTION_1" localSheetId="108">'x-711'!$B$8</definedName>
    <definedName name="TABLE_SECTION_1" localSheetId="109">'x-712'!$B$8</definedName>
    <definedName name="TABLE_SECTION_1" localSheetId="110">'x-713'!$B$8</definedName>
    <definedName name="TABLE_SECTION_1" localSheetId="111">'x-714'!$B$8</definedName>
    <definedName name="TABLE_SECTION_1" localSheetId="112">'x-715'!$B$8</definedName>
    <definedName name="TABLE_SECTION_1" localSheetId="113">'x-716'!$B$8</definedName>
    <definedName name="TABLE_SECTION_1" localSheetId="114">'x-717'!$B$8</definedName>
    <definedName name="TABLE_SECTION_1" localSheetId="115">'x-718'!$B$8</definedName>
    <definedName name="TABLE_SECTION_1" localSheetId="116">'x-719'!$B$8</definedName>
    <definedName name="TABLE_SECTION_1" localSheetId="117">'x-720'!$B$8</definedName>
    <definedName name="TABLE_SECTION_1" localSheetId="118">'x-721'!$B$8</definedName>
    <definedName name="TABLE_SECTION_1" localSheetId="119">'x-722'!$B$8</definedName>
    <definedName name="TABLE_SECTION_1" localSheetId="120">'x-723'!$B$8</definedName>
    <definedName name="TABLE_SECTION_1" localSheetId="121">'x-724'!$B$8</definedName>
    <definedName name="TABLE_SECTION_1" localSheetId="122">'x-725'!$B$8</definedName>
    <definedName name="TABLE_SECTION_1" localSheetId="123">'x-726'!$B$8</definedName>
    <definedName name="TABLE_SECTION_1" localSheetId="124">'x-727'!$B$8</definedName>
    <definedName name="TABLE_SECTION_1" localSheetId="125">'x-728'!$B$8</definedName>
    <definedName name="TABLE_SECTION_1" localSheetId="128">'x-801'!$B$8</definedName>
    <definedName name="TABLE_SECTION_1" localSheetId="129">'x-802'!$B$8</definedName>
    <definedName name="TABLE_SECTION_1" localSheetId="130">'x-803'!$B$8</definedName>
    <definedName name="TABLE_SECTION_1" localSheetId="131">'x-804'!$B$8</definedName>
    <definedName name="TABLE_SECTION_NUMBER" localSheetId="8">'x-101'!$B$13</definedName>
    <definedName name="TABLE_SECTION_NUMBER" localSheetId="9">'x-202'!$B$13</definedName>
    <definedName name="TABLE_SECTION_NUMBER" localSheetId="10">'x-203'!$B$13</definedName>
    <definedName name="TABLE_SECTION_NUMBER" localSheetId="11">'x-204'!$B$13</definedName>
    <definedName name="TABLE_SECTION_NUMBER" localSheetId="12">'x-205'!$B$13</definedName>
    <definedName name="TABLE_SECTION_NUMBER" localSheetId="13">'x-206'!$B$13</definedName>
    <definedName name="TABLE_SECTION_NUMBER" localSheetId="14">'x-207'!$B$13</definedName>
    <definedName name="TABLE_SECTION_NUMBER" localSheetId="15">'x-208'!$B$13</definedName>
    <definedName name="TABLE_SECTION_NUMBER" localSheetId="16">'x-209'!$B$13</definedName>
    <definedName name="TABLE_SECTION_NUMBER" localSheetId="17">'x-210'!$B$13</definedName>
    <definedName name="TABLE_SECTION_NUMBER" localSheetId="18">'x-211'!$B$13</definedName>
    <definedName name="TABLE_SECTION_NUMBER" localSheetId="19">'x-212'!$B$13</definedName>
    <definedName name="TABLE_SECTION_NUMBER" localSheetId="20">'x-213'!$B$13</definedName>
    <definedName name="TABLE_SECTION_NUMBER" localSheetId="21">'x-214'!$B$13</definedName>
    <definedName name="TABLE_SECTION_NUMBER" localSheetId="22">'x-215'!$B$13</definedName>
    <definedName name="TABLE_SECTION_NUMBER" localSheetId="23">'x-216'!$B$13</definedName>
    <definedName name="TABLE_SECTION_NUMBER" localSheetId="24">'x-217'!$B$13</definedName>
    <definedName name="TABLE_SECTION_NUMBER" localSheetId="25">'x-218'!$B$13</definedName>
    <definedName name="TABLE_SECTION_NUMBER" localSheetId="26">'x-219'!$B$13</definedName>
    <definedName name="TABLE_SECTION_NUMBER" localSheetId="27">'x-220'!$B$13</definedName>
    <definedName name="TABLE_SECTION_NUMBER" localSheetId="28">'x-221'!$B$13</definedName>
    <definedName name="TABLE_SECTION_NUMBER" localSheetId="29">'x-222'!$B$13</definedName>
    <definedName name="TABLE_SECTION_NUMBER" localSheetId="30">'x-224'!$B$13</definedName>
    <definedName name="TABLE_SECTION_NUMBER" localSheetId="31">'x-225'!$B$13</definedName>
    <definedName name="TABLE_SECTION_NUMBER" localSheetId="32">'x-226'!$B$13</definedName>
    <definedName name="TABLE_SECTION_NUMBER" localSheetId="33">'x-231'!$B$13</definedName>
    <definedName name="TABLE_SECTION_NUMBER" localSheetId="34">'x-232'!$B$13</definedName>
    <definedName name="TABLE_SECTION_NUMBER" localSheetId="35">'x-233'!$B$13</definedName>
    <definedName name="TABLE_SECTION_NUMBER" localSheetId="36">'x-234'!$B$13</definedName>
    <definedName name="TABLE_SECTION_NUMBER" localSheetId="37">'x-235'!$B$13</definedName>
    <definedName name="TABLE_SECTION_NUMBER" localSheetId="38">'x-236'!$B$13</definedName>
    <definedName name="TABLE_SECTION_NUMBER" localSheetId="39">'x-237'!$B$13</definedName>
    <definedName name="TABLE_SECTION_NUMBER" localSheetId="40">'x-238'!$B$13</definedName>
    <definedName name="TABLE_SECTION_NUMBER" localSheetId="41">'x-239'!$B$13</definedName>
    <definedName name="TABLE_SECTION_NUMBER" localSheetId="42">'x-240'!$B$13</definedName>
    <definedName name="TABLE_SECTION_NUMBER" localSheetId="43">'x-301'!$B$13</definedName>
    <definedName name="TABLE_SECTION_NUMBER" localSheetId="44">'x-302'!$B$13</definedName>
    <definedName name="TABLE_SECTION_NUMBER" localSheetId="45">'x-303'!$B$13</definedName>
    <definedName name="TABLE_SECTION_NUMBER" localSheetId="46">'x-304'!$B$13</definedName>
    <definedName name="TABLE_SECTION_NUMBER" localSheetId="47">'x-305'!$B$13</definedName>
    <definedName name="TABLE_SECTION_NUMBER" localSheetId="48">'x-306'!$B$13</definedName>
    <definedName name="TABLE_SECTION_NUMBER" localSheetId="49">'x-307'!$B$13</definedName>
    <definedName name="TABLE_SECTION_NUMBER" localSheetId="50">'x-308'!$B$13</definedName>
    <definedName name="TABLE_SECTION_NUMBER" localSheetId="51">'x-309'!$B$13</definedName>
    <definedName name="TABLE_SECTION_NUMBER" localSheetId="52">'x-310'!$B$13</definedName>
    <definedName name="TABLE_SECTION_NUMBER" localSheetId="53">'x-311'!$B$13</definedName>
    <definedName name="TABLE_SECTION_NUMBER" localSheetId="54">'x-312'!$B$13</definedName>
    <definedName name="TABLE_SECTION_NUMBER" localSheetId="55">'x-313'!$B$13</definedName>
    <definedName name="TABLE_SECTION_NUMBER" localSheetId="56">'x-314'!$B$13</definedName>
    <definedName name="TABLE_SECTION_NUMBER" localSheetId="57">'x-315'!$B$13</definedName>
    <definedName name="TABLE_SECTION_NUMBER" localSheetId="58">'x-316'!$B$13</definedName>
    <definedName name="TABLE_SECTION_NUMBER" localSheetId="59">'x-317'!$B$13</definedName>
    <definedName name="TABLE_SECTION_NUMBER" localSheetId="60">'x-318'!$B$13</definedName>
    <definedName name="TABLE_SECTION_NUMBER" localSheetId="61">'x-319'!$B$13</definedName>
    <definedName name="TABLE_SECTION_NUMBER" localSheetId="62">'x-320'!$B$13</definedName>
    <definedName name="TABLE_SECTION_NUMBER" localSheetId="63">'x-321'!$B$13</definedName>
    <definedName name="TABLE_SECTION_NUMBER" localSheetId="64">'x-322'!$B$13</definedName>
    <definedName name="TABLE_SECTION_NUMBER" localSheetId="65">'x-323'!$B$13</definedName>
    <definedName name="TABLE_SECTION_NUMBER" localSheetId="66">'x-324'!$B$13</definedName>
    <definedName name="TABLE_SECTION_NUMBER" localSheetId="67">'x-401'!$B$13</definedName>
    <definedName name="TABLE_SECTION_NUMBER" localSheetId="68">'x-402'!$B$13</definedName>
    <definedName name="TABLE_SECTION_NUMBER" localSheetId="69">'x-403'!$B$13</definedName>
    <definedName name="TABLE_SECTION_NUMBER" localSheetId="70">'x-404'!$B$13</definedName>
    <definedName name="TABLE_SECTION_NUMBER" localSheetId="71">'x-405'!$B$13</definedName>
    <definedName name="TABLE_SECTION_NUMBER" localSheetId="72">'x-406'!$B$13</definedName>
    <definedName name="TABLE_SECTION_NUMBER" localSheetId="73">'x-407'!$B$13</definedName>
    <definedName name="TABLE_SECTION_NUMBER" localSheetId="74">'x-408'!$B$13</definedName>
    <definedName name="TABLE_SECTION_NUMBER" localSheetId="75">'x-409'!$B$13</definedName>
    <definedName name="TABLE_SECTION_NUMBER" localSheetId="76">'x-410'!$B$13</definedName>
    <definedName name="TABLE_SECTION_NUMBER" localSheetId="77">'x-411'!$B$13</definedName>
    <definedName name="TABLE_SECTION_NUMBER" localSheetId="78">'x-412'!$B$13</definedName>
    <definedName name="TABLE_SECTION_NUMBER" localSheetId="79">'x-413'!$B$13</definedName>
    <definedName name="TABLE_SECTION_NUMBER" localSheetId="80">'x-414'!$B$13</definedName>
    <definedName name="TABLE_SECTION_NUMBER" localSheetId="81">'x-415'!$B$13</definedName>
    <definedName name="TABLE_SECTION_NUMBER" localSheetId="82">'x-416'!$B$13</definedName>
    <definedName name="TABLE_SECTION_NUMBER" localSheetId="83">'x-501'!$B$13</definedName>
    <definedName name="TABLE_SECTION_NUMBER" localSheetId="84">'x-502'!$B$13</definedName>
    <definedName name="TABLE_SECTION_NUMBER" localSheetId="85">'x-503'!$B$13</definedName>
    <definedName name="TABLE_SECTION_NUMBER" localSheetId="86">'x-504'!$B$13</definedName>
    <definedName name="TABLE_SECTION_NUMBER" localSheetId="87">'x-505'!$B$13</definedName>
    <definedName name="TABLE_SECTION_NUMBER" localSheetId="88">'x-601'!$B$13</definedName>
    <definedName name="TABLE_SECTION_NUMBER" localSheetId="89">'x-602'!$B$13</definedName>
    <definedName name="TABLE_SECTION_NUMBER" localSheetId="90">'x-603'!$B$13</definedName>
    <definedName name="TABLE_SECTION_NUMBER" localSheetId="91">'x-604'!$B$13</definedName>
    <definedName name="TABLE_SECTION_NUMBER" localSheetId="92">'x-605'!$B$13</definedName>
    <definedName name="TABLE_SECTION_NUMBER" localSheetId="93">'x-606'!$B$13</definedName>
    <definedName name="TABLE_SECTION_NUMBER" localSheetId="94">'x-607'!$B$13</definedName>
    <definedName name="TABLE_SECTION_NUMBER" localSheetId="95">'x-608'!$B$13</definedName>
    <definedName name="TABLE_SECTION_NUMBER" localSheetId="96">'x-609'!$B$13</definedName>
    <definedName name="TABLE_SECTION_NUMBER" localSheetId="97">'x-610'!$B$13</definedName>
    <definedName name="TABLE_SECTION_NUMBER" localSheetId="98">'x-611'!$B$13</definedName>
    <definedName name="TABLE_SECTION_NUMBER" localSheetId="99">'x-702'!$B$13</definedName>
    <definedName name="TABLE_SECTION_NUMBER" localSheetId="100">'x-703'!$B$13</definedName>
    <definedName name="TABLE_SECTION_NUMBER" localSheetId="101">'x-704'!$B$13</definedName>
    <definedName name="TABLE_SECTION_NUMBER" localSheetId="102">'x-705'!$B$13</definedName>
    <definedName name="TABLE_SECTION_NUMBER" localSheetId="103">'x-706'!$B$13</definedName>
    <definedName name="TABLE_SECTION_NUMBER" localSheetId="104">'x-707'!$B$13</definedName>
    <definedName name="TABLE_SECTION_NUMBER" localSheetId="105">'x-708'!$B$13</definedName>
    <definedName name="TABLE_SECTION_NUMBER" localSheetId="106">'x-709'!$B$13</definedName>
    <definedName name="TABLE_SECTION_NUMBER" localSheetId="107">'x-710'!$B$13</definedName>
    <definedName name="TABLE_SECTION_NUMBER" localSheetId="108">'x-711'!$B$13</definedName>
    <definedName name="TABLE_SECTION_NUMBER" localSheetId="109">'x-712'!$B$13</definedName>
    <definedName name="TABLE_SECTION_NUMBER" localSheetId="110">'x-713'!$B$13</definedName>
    <definedName name="TABLE_SECTION_NUMBER" localSheetId="111">'x-714'!$B$13</definedName>
    <definedName name="TABLE_SECTION_NUMBER" localSheetId="112">'x-715'!$B$13</definedName>
    <definedName name="TABLE_SECTION_NUMBER" localSheetId="113">'x-716'!$B$13</definedName>
    <definedName name="TABLE_SECTION_NUMBER" localSheetId="114">'x-717'!$B$13</definedName>
    <definedName name="TABLE_SECTION_NUMBER" localSheetId="115">'x-718'!$B$13</definedName>
    <definedName name="TABLE_SECTION_NUMBER" localSheetId="116">'x-719'!$B$13</definedName>
    <definedName name="TABLE_SECTION_NUMBER" localSheetId="117">'x-720'!$B$13</definedName>
    <definedName name="TABLE_SECTION_NUMBER" localSheetId="118">'x-721'!$B$13</definedName>
    <definedName name="TABLE_SECTION_NUMBER" localSheetId="119">'x-722'!$B$13</definedName>
    <definedName name="TABLE_SECTION_NUMBER" localSheetId="120">'x-723'!$B$13</definedName>
    <definedName name="TABLE_SECTION_NUMBER" localSheetId="121">'x-724'!$B$13</definedName>
    <definedName name="TABLE_SECTION_NUMBER" localSheetId="122">'x-725'!$B$13</definedName>
    <definedName name="TABLE_SECTION_NUMBER" localSheetId="123">'x-726'!$B$13</definedName>
    <definedName name="TABLE_SECTION_NUMBER" localSheetId="124">'x-727'!$B$13</definedName>
    <definedName name="TABLE_SECTION_NUMBER" localSheetId="125">'x-728'!$B$13</definedName>
    <definedName name="TABLE_SECTION_NUMBER" localSheetId="128">'x-801'!$B$13</definedName>
    <definedName name="TABLE_SECTION_NUMBER" localSheetId="129">'x-802'!$B$13</definedName>
    <definedName name="TABLE_SECTION_NUMBER" localSheetId="130">'x-803'!$B$13</definedName>
    <definedName name="TABLE_SECTION_NUMBER" localSheetId="131">'x-804'!$B$13</definedName>
    <definedName name="TABLE_SECTION_NUMBER">'x-Series Number'!$B$13</definedName>
    <definedName name="TABLE_SECTION_NUMBER_1" localSheetId="8">'x-101'!$B$13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'x-239'!$B$13</definedName>
    <definedName name="TABLE_SECTION_NUMBER_1" localSheetId="42">'x-240'!$B$13</definedName>
    <definedName name="TABLE_SECTION_NUMBER_1" localSheetId="43">'x-301'!$B$13</definedName>
    <definedName name="TABLE_SECTION_NUMBER_1" localSheetId="44">'x-302'!$B$13</definedName>
    <definedName name="TABLE_SECTION_NUMBER_1" localSheetId="45">'x-303'!$B$13</definedName>
    <definedName name="TABLE_SECTION_NUMBER_1" localSheetId="46">'x-304'!$B$13</definedName>
    <definedName name="TABLE_SECTION_NUMBER_1" localSheetId="47">'x-305'!$B$13</definedName>
    <definedName name="TABLE_SECTION_NUMBER_1" localSheetId="48">'x-306'!$B$13</definedName>
    <definedName name="TABLE_SECTION_NUMBER_1" localSheetId="49">'x-307'!$B$13</definedName>
    <definedName name="TABLE_SECTION_NUMBER_1" localSheetId="50">'x-308'!$B$13</definedName>
    <definedName name="TABLE_SECTION_NUMBER_1" localSheetId="51">'x-309'!$B$13</definedName>
    <definedName name="TABLE_SECTION_NUMBER_1" localSheetId="52">'x-310'!$B$13</definedName>
    <definedName name="TABLE_SECTION_NUMBER_1" localSheetId="53">'x-311'!$B$13</definedName>
    <definedName name="TABLE_SECTION_NUMBER_1" localSheetId="54">'x-312'!$B$13</definedName>
    <definedName name="TABLE_SECTION_NUMBER_1" localSheetId="55">'x-313'!$B$13</definedName>
    <definedName name="TABLE_SECTION_NUMBER_1" localSheetId="56">'x-314'!$B$13</definedName>
    <definedName name="TABLE_SECTION_NUMBER_1" localSheetId="57">'x-315'!$B$13</definedName>
    <definedName name="TABLE_SECTION_NUMBER_1" localSheetId="58">'x-316'!$B$13</definedName>
    <definedName name="TABLE_SECTION_NUMBER_1" localSheetId="59">'x-317'!$B$13</definedName>
    <definedName name="TABLE_SECTION_NUMBER_1" localSheetId="60">'x-318'!$B$13</definedName>
    <definedName name="TABLE_SECTION_NUMBER_1" localSheetId="61">'x-319'!$B$13</definedName>
    <definedName name="TABLE_SECTION_NUMBER_1" localSheetId="62">'x-320'!$B$13</definedName>
    <definedName name="TABLE_SECTION_NUMBER_1" localSheetId="63">'x-321'!$B$13</definedName>
    <definedName name="TABLE_SECTION_NUMBER_1" localSheetId="64">'x-322'!$B$13</definedName>
    <definedName name="TABLE_SECTION_NUMBER_1" localSheetId="65">'x-323'!$B$13</definedName>
    <definedName name="TABLE_SECTION_NUMBER_1" localSheetId="66">'x-324'!$B$13</definedName>
    <definedName name="TABLE_SECTION_NUMBER_1" localSheetId="67">'x-401'!$B$13</definedName>
    <definedName name="TABLE_SECTION_NUMBER_1" localSheetId="68">'x-402'!$B$13</definedName>
    <definedName name="TABLE_SECTION_NUMBER_1" localSheetId="69">'x-403'!$B$13</definedName>
    <definedName name="TABLE_SECTION_NUMBER_1" localSheetId="70">'x-404'!$B$13</definedName>
    <definedName name="TABLE_SECTION_NUMBER_1" localSheetId="71">'x-405'!$B$13</definedName>
    <definedName name="TABLE_SECTION_NUMBER_1" localSheetId="72">'x-406'!$B$13</definedName>
    <definedName name="TABLE_SECTION_NUMBER_1" localSheetId="73">'x-407'!$B$13</definedName>
    <definedName name="TABLE_SECTION_NUMBER_1" localSheetId="74">'x-408'!$B$13</definedName>
    <definedName name="TABLE_SECTION_NUMBER_1" localSheetId="75">'x-409'!$B$13</definedName>
    <definedName name="TABLE_SECTION_NUMBER_1" localSheetId="76">'x-410'!$B$13</definedName>
    <definedName name="TABLE_SECTION_NUMBER_1" localSheetId="77">'x-411'!$B$13</definedName>
    <definedName name="TABLE_SECTION_NUMBER_1" localSheetId="78">'x-412'!$B$13</definedName>
    <definedName name="TABLE_SECTION_NUMBER_1" localSheetId="79">'x-413'!$B$13</definedName>
    <definedName name="TABLE_SECTION_NUMBER_1" localSheetId="80">'x-414'!$B$13</definedName>
    <definedName name="TABLE_SECTION_NUMBER_1" localSheetId="81">'x-415'!$B$13</definedName>
    <definedName name="TABLE_SECTION_NUMBER_1" localSheetId="82">'x-416'!$B$13</definedName>
    <definedName name="TABLE_SECTION_NUMBER_1" localSheetId="83">'x-501'!$B$13</definedName>
    <definedName name="TABLE_SECTION_NUMBER_1" localSheetId="84">'x-502'!$B$13</definedName>
    <definedName name="TABLE_SECTION_NUMBER_1" localSheetId="85">'x-503'!$B$13</definedName>
    <definedName name="TABLE_SECTION_NUMBER_1" localSheetId="86">'x-504'!$B$13</definedName>
    <definedName name="TABLE_SECTION_NUMBER_1" localSheetId="87">'x-505'!$B$13</definedName>
    <definedName name="TABLE_SECTION_NUMBER_1" localSheetId="88">'x-601'!$B$13</definedName>
    <definedName name="TABLE_SECTION_NUMBER_1" localSheetId="89">'x-602'!$B$13</definedName>
    <definedName name="TABLE_SECTION_NUMBER_1" localSheetId="90">'x-603'!$B$13</definedName>
    <definedName name="TABLE_SECTION_NUMBER_1" localSheetId="91">'x-604'!$B$13</definedName>
    <definedName name="TABLE_SECTION_NUMBER_1" localSheetId="92">'x-605'!$B$13</definedName>
    <definedName name="TABLE_SECTION_NUMBER_1" localSheetId="93">'x-606'!$B$13</definedName>
    <definedName name="TABLE_SECTION_NUMBER_1" localSheetId="94">'x-607'!$B$13</definedName>
    <definedName name="TABLE_SECTION_NUMBER_1" localSheetId="95">'x-608'!$B$13</definedName>
    <definedName name="TABLE_SECTION_NUMBER_1" localSheetId="96">'x-609'!$B$13</definedName>
    <definedName name="TABLE_SECTION_NUMBER_1" localSheetId="97">'x-610'!$B$13</definedName>
    <definedName name="TABLE_SECTION_NUMBER_1" localSheetId="98">'x-611'!$B$13</definedName>
    <definedName name="TABLE_SECTION_NUMBER_1" localSheetId="99">'x-702'!$B$13</definedName>
    <definedName name="TABLE_SECTION_NUMBER_1" localSheetId="100">'x-703'!$B$13</definedName>
    <definedName name="TABLE_SECTION_NUMBER_1" localSheetId="101">'x-704'!$B$13</definedName>
    <definedName name="TABLE_SECTION_NUMBER_1" localSheetId="102">'x-705'!$B$13</definedName>
    <definedName name="TABLE_SECTION_NUMBER_1" localSheetId="103">'x-706'!$B$13</definedName>
    <definedName name="TABLE_SECTION_NUMBER_1" localSheetId="104">'x-707'!$B$13</definedName>
    <definedName name="TABLE_SECTION_NUMBER_1" localSheetId="105">'x-708'!$B$13</definedName>
    <definedName name="TABLE_SECTION_NUMBER_1" localSheetId="106">'x-709'!$B$13</definedName>
    <definedName name="TABLE_SECTION_NUMBER_1" localSheetId="107">'x-710'!$B$13</definedName>
    <definedName name="TABLE_SECTION_NUMBER_1" localSheetId="108">'x-711'!$B$13</definedName>
    <definedName name="TABLE_SECTION_NUMBER_1" localSheetId="109">'x-712'!$B$13</definedName>
    <definedName name="TABLE_SECTION_NUMBER_1" localSheetId="110">'x-713'!$B$13</definedName>
    <definedName name="TABLE_SECTION_NUMBER_1" localSheetId="111">'x-714'!$B$13</definedName>
    <definedName name="TABLE_SECTION_NUMBER_1" localSheetId="112">'x-715'!$B$13</definedName>
    <definedName name="TABLE_SECTION_NUMBER_1" localSheetId="113">'x-716'!$B$13</definedName>
    <definedName name="TABLE_SECTION_NUMBER_1" localSheetId="114">'x-717'!$B$13</definedName>
    <definedName name="TABLE_SECTION_NUMBER_1" localSheetId="115">'x-718'!$B$13</definedName>
    <definedName name="TABLE_SECTION_NUMBER_1" localSheetId="116">'x-719'!$B$13</definedName>
    <definedName name="TABLE_SECTION_NUMBER_1" localSheetId="117">'x-720'!$B$13</definedName>
    <definedName name="TABLE_SECTION_NUMBER_1" localSheetId="118">'x-721'!$B$13</definedName>
    <definedName name="TABLE_SECTION_NUMBER_1" localSheetId="119">'x-722'!$B$13</definedName>
    <definedName name="TABLE_SECTION_NUMBER_1" localSheetId="120">'x-723'!$B$13</definedName>
    <definedName name="TABLE_SECTION_NUMBER_1" localSheetId="121">'x-724'!$B$13</definedName>
    <definedName name="TABLE_SECTION_NUMBER_1" localSheetId="122">'x-725'!$B$13</definedName>
    <definedName name="TABLE_SECTION_NUMBER_1" localSheetId="123">'x-726'!$B$13</definedName>
    <definedName name="TABLE_SECTION_NUMBER_1" localSheetId="124">'x-727'!$B$13</definedName>
    <definedName name="TABLE_SECTION_NUMBER_1" localSheetId="125">'x-728'!$B$13</definedName>
    <definedName name="TABLE_SECTION_NUMBER_1" localSheetId="128">'x-801'!$B$13</definedName>
    <definedName name="TABLE_SECTION_NUMBER_1" localSheetId="129">'x-802'!$B$13</definedName>
    <definedName name="TABLE_SECTION_NUMBER_1" localSheetId="130">'x-803'!$B$13</definedName>
    <definedName name="TABLE_SECTION_NUMBER_1" localSheetId="131">'x-804'!$B$13</definedName>
    <definedName name="TABLE_SERIES_NUMBER" localSheetId="7">'[2]x-Series Number'!$B$14</definedName>
    <definedName name="TABLE_SERIES_NUMBER" localSheetId="8">'x-101'!$B$14</definedName>
    <definedName name="TABLE_SERIES_NUMBER" localSheetId="9">'x-202'!$B$14</definedName>
    <definedName name="TABLE_SERIES_NUMBER" localSheetId="10">'x-203'!$B$14</definedName>
    <definedName name="TABLE_SERIES_NUMBER" localSheetId="11">'x-204'!$B$14</definedName>
    <definedName name="TABLE_SERIES_NUMBER" localSheetId="12">'x-205'!$B$14</definedName>
    <definedName name="TABLE_SERIES_NUMBER" localSheetId="13">'x-206'!$B$14</definedName>
    <definedName name="TABLE_SERIES_NUMBER" localSheetId="14">'x-207'!$B$14</definedName>
    <definedName name="TABLE_SERIES_NUMBER" localSheetId="15">'x-208'!$B$14</definedName>
    <definedName name="TABLE_SERIES_NUMBER" localSheetId="16">'x-209'!$B$14</definedName>
    <definedName name="TABLE_SERIES_NUMBER" localSheetId="17">'x-210'!$B$14</definedName>
    <definedName name="TABLE_SERIES_NUMBER" localSheetId="18">'x-211'!$B$14</definedName>
    <definedName name="TABLE_SERIES_NUMBER" localSheetId="19">'x-212'!$B$14</definedName>
    <definedName name="TABLE_SERIES_NUMBER" localSheetId="20">'x-213'!$B$14</definedName>
    <definedName name="TABLE_SERIES_NUMBER" localSheetId="21">'x-214'!$B$14</definedName>
    <definedName name="TABLE_SERIES_NUMBER" localSheetId="22">'x-215'!$B$14</definedName>
    <definedName name="TABLE_SERIES_NUMBER" localSheetId="23">'x-216'!$B$14</definedName>
    <definedName name="TABLE_SERIES_NUMBER" localSheetId="24">'x-217'!$B$14</definedName>
    <definedName name="TABLE_SERIES_NUMBER" localSheetId="25">'x-218'!$B$14</definedName>
    <definedName name="TABLE_SERIES_NUMBER" localSheetId="26">'x-219'!$B$14</definedName>
    <definedName name="TABLE_SERIES_NUMBER" localSheetId="27">'x-220'!$B$14</definedName>
    <definedName name="TABLE_SERIES_NUMBER" localSheetId="28">'x-221'!$B$14</definedName>
    <definedName name="TABLE_SERIES_NUMBER" localSheetId="29">'x-222'!$B$14</definedName>
    <definedName name="TABLE_SERIES_NUMBER" localSheetId="30">'x-224'!$B$14</definedName>
    <definedName name="TABLE_SERIES_NUMBER" localSheetId="31">'x-225'!$B$14</definedName>
    <definedName name="TABLE_SERIES_NUMBER" localSheetId="32">'x-226'!$B$14</definedName>
    <definedName name="TABLE_SERIES_NUMBER" localSheetId="33">'x-231'!$B$14</definedName>
    <definedName name="TABLE_SERIES_NUMBER" localSheetId="34">'x-232'!$B$14</definedName>
    <definedName name="TABLE_SERIES_NUMBER" localSheetId="35">'x-233'!$B$14</definedName>
    <definedName name="TABLE_SERIES_NUMBER" localSheetId="36">'x-234'!$B$14</definedName>
    <definedName name="TABLE_SERIES_NUMBER" localSheetId="37">'x-235'!$B$14</definedName>
    <definedName name="TABLE_SERIES_NUMBER" localSheetId="38">'x-236'!$B$14</definedName>
    <definedName name="TABLE_SERIES_NUMBER" localSheetId="39">'x-237'!$B$14</definedName>
    <definedName name="TABLE_SERIES_NUMBER" localSheetId="40">'x-238'!$B$14</definedName>
    <definedName name="TABLE_SERIES_NUMBER" localSheetId="41">'x-239'!$B$14</definedName>
    <definedName name="TABLE_SERIES_NUMBER" localSheetId="42">'x-240'!$B$14</definedName>
    <definedName name="TABLE_SERIES_NUMBER" localSheetId="43">'x-301'!$B$14</definedName>
    <definedName name="TABLE_SERIES_NUMBER" localSheetId="44">'x-302'!$B$14</definedName>
    <definedName name="TABLE_SERIES_NUMBER" localSheetId="45">'x-303'!$B$14</definedName>
    <definedName name="TABLE_SERIES_NUMBER" localSheetId="46">'x-304'!$B$14</definedName>
    <definedName name="TABLE_SERIES_NUMBER" localSheetId="47">'x-305'!$B$14</definedName>
    <definedName name="TABLE_SERIES_NUMBER" localSheetId="48">'x-306'!$B$14</definedName>
    <definedName name="TABLE_SERIES_NUMBER" localSheetId="49">'x-307'!$B$14</definedName>
    <definedName name="TABLE_SERIES_NUMBER" localSheetId="50">'x-308'!$B$14</definedName>
    <definedName name="TABLE_SERIES_NUMBER" localSheetId="51">'x-309'!$B$14</definedName>
    <definedName name="TABLE_SERIES_NUMBER" localSheetId="52">'x-310'!$B$14</definedName>
    <definedName name="TABLE_SERIES_NUMBER" localSheetId="53">'x-311'!$B$14</definedName>
    <definedName name="TABLE_SERIES_NUMBER" localSheetId="54">'x-312'!$B$14</definedName>
    <definedName name="TABLE_SERIES_NUMBER" localSheetId="55">'x-313'!$B$14</definedName>
    <definedName name="TABLE_SERIES_NUMBER" localSheetId="56">'x-314'!$B$14</definedName>
    <definedName name="TABLE_SERIES_NUMBER" localSheetId="57">'x-315'!$B$14</definedName>
    <definedName name="TABLE_SERIES_NUMBER" localSheetId="58">'x-316'!$B$14</definedName>
    <definedName name="TABLE_SERIES_NUMBER" localSheetId="59">'x-317'!$B$14</definedName>
    <definedName name="TABLE_SERIES_NUMBER" localSheetId="60">'x-318'!$B$14</definedName>
    <definedName name="TABLE_SERIES_NUMBER" localSheetId="61">'x-319'!$B$14</definedName>
    <definedName name="TABLE_SERIES_NUMBER" localSheetId="62">'x-320'!$B$14</definedName>
    <definedName name="TABLE_SERIES_NUMBER" localSheetId="63">'x-321'!$B$14</definedName>
    <definedName name="TABLE_SERIES_NUMBER" localSheetId="64">'x-322'!$B$14</definedName>
    <definedName name="TABLE_SERIES_NUMBER" localSheetId="65">'x-323'!$B$14</definedName>
    <definedName name="TABLE_SERIES_NUMBER" localSheetId="66">'x-324'!$B$14</definedName>
    <definedName name="TABLE_SERIES_NUMBER" localSheetId="67">'x-401'!$B$14</definedName>
    <definedName name="TABLE_SERIES_NUMBER" localSheetId="68">'x-402'!$B$14</definedName>
    <definedName name="TABLE_SERIES_NUMBER" localSheetId="69">'x-403'!$B$14</definedName>
    <definedName name="TABLE_SERIES_NUMBER" localSheetId="70">'x-404'!$B$14</definedName>
    <definedName name="TABLE_SERIES_NUMBER" localSheetId="71">'x-405'!$B$14</definedName>
    <definedName name="TABLE_SERIES_NUMBER" localSheetId="72">'x-406'!$B$14</definedName>
    <definedName name="TABLE_SERIES_NUMBER" localSheetId="73">'x-407'!$B$14</definedName>
    <definedName name="TABLE_SERIES_NUMBER" localSheetId="74">'x-408'!$B$14</definedName>
    <definedName name="TABLE_SERIES_NUMBER" localSheetId="75">'x-409'!$B$14</definedName>
    <definedName name="TABLE_SERIES_NUMBER" localSheetId="76">'x-410'!$B$14</definedName>
    <definedName name="TABLE_SERIES_NUMBER" localSheetId="77">'x-411'!$B$14</definedName>
    <definedName name="TABLE_SERIES_NUMBER" localSheetId="78">'x-412'!$B$14</definedName>
    <definedName name="TABLE_SERIES_NUMBER" localSheetId="79">'x-413'!$B$14</definedName>
    <definedName name="TABLE_SERIES_NUMBER" localSheetId="80">'x-414'!$B$14</definedName>
    <definedName name="TABLE_SERIES_NUMBER" localSheetId="81">'x-415'!$B$14</definedName>
    <definedName name="TABLE_SERIES_NUMBER" localSheetId="82">'x-416'!$B$14</definedName>
    <definedName name="TABLE_SERIES_NUMBER" localSheetId="83">'x-501'!$B$14</definedName>
    <definedName name="TABLE_SERIES_NUMBER" localSheetId="84">'x-502'!$B$14</definedName>
    <definedName name="TABLE_SERIES_NUMBER" localSheetId="85">'x-503'!$B$14</definedName>
    <definedName name="TABLE_SERIES_NUMBER" localSheetId="86">'x-504'!$B$14</definedName>
    <definedName name="TABLE_SERIES_NUMBER" localSheetId="87">'x-505'!$B$14</definedName>
    <definedName name="TABLE_SERIES_NUMBER" localSheetId="88">'x-601'!$B$14</definedName>
    <definedName name="TABLE_SERIES_NUMBER" localSheetId="89">'x-602'!$B$14</definedName>
    <definedName name="TABLE_SERIES_NUMBER" localSheetId="90">'x-603'!$B$14</definedName>
    <definedName name="TABLE_SERIES_NUMBER" localSheetId="91">'x-604'!$B$14</definedName>
    <definedName name="TABLE_SERIES_NUMBER" localSheetId="92">'x-605'!$B$14</definedName>
    <definedName name="TABLE_SERIES_NUMBER" localSheetId="93">'x-606'!$B$14</definedName>
    <definedName name="TABLE_SERIES_NUMBER" localSheetId="94">'x-607'!$B$14</definedName>
    <definedName name="TABLE_SERIES_NUMBER" localSheetId="95">'x-608'!$B$14</definedName>
    <definedName name="TABLE_SERIES_NUMBER" localSheetId="96">'x-609'!$B$14</definedName>
    <definedName name="TABLE_SERIES_NUMBER" localSheetId="97">'x-610'!$B$14</definedName>
    <definedName name="TABLE_SERIES_NUMBER" localSheetId="98">'x-611'!$B$14</definedName>
    <definedName name="TABLE_SERIES_NUMBER" localSheetId="99">'x-702'!$B$14</definedName>
    <definedName name="TABLE_SERIES_NUMBER" localSheetId="100">'x-703'!$B$14</definedName>
    <definedName name="TABLE_SERIES_NUMBER" localSheetId="101">'x-704'!$B$14</definedName>
    <definedName name="TABLE_SERIES_NUMBER" localSheetId="102">'x-705'!$B$14</definedName>
    <definedName name="TABLE_SERIES_NUMBER" localSheetId="103">'x-706'!$B$14</definedName>
    <definedName name="TABLE_SERIES_NUMBER" localSheetId="104">'x-707'!$B$14</definedName>
    <definedName name="TABLE_SERIES_NUMBER" localSheetId="105">'x-708'!$B$14</definedName>
    <definedName name="TABLE_SERIES_NUMBER" localSheetId="106">'x-709'!$B$14</definedName>
    <definedName name="TABLE_SERIES_NUMBER" localSheetId="107">'x-710'!$B$14</definedName>
    <definedName name="TABLE_SERIES_NUMBER" localSheetId="108">'x-711'!$B$14</definedName>
    <definedName name="TABLE_SERIES_NUMBER" localSheetId="109">'x-712'!$B$14</definedName>
    <definedName name="TABLE_SERIES_NUMBER" localSheetId="110">'x-713'!$B$14</definedName>
    <definedName name="TABLE_SERIES_NUMBER" localSheetId="111">'x-714'!$B$14</definedName>
    <definedName name="TABLE_SERIES_NUMBER" localSheetId="112">'x-715'!$B$14</definedName>
    <definedName name="TABLE_SERIES_NUMBER" localSheetId="113">'x-716'!$B$14</definedName>
    <definedName name="TABLE_SERIES_NUMBER" localSheetId="114">'x-717'!$B$14</definedName>
    <definedName name="TABLE_SERIES_NUMBER" localSheetId="115">'x-718'!$B$14</definedName>
    <definedName name="TABLE_SERIES_NUMBER" localSheetId="116">'x-719'!$B$14</definedName>
    <definedName name="TABLE_SERIES_NUMBER" localSheetId="117">'x-720'!$B$14</definedName>
    <definedName name="TABLE_SERIES_NUMBER" localSheetId="118">'x-721'!$B$14</definedName>
    <definedName name="TABLE_SERIES_NUMBER" localSheetId="119">'x-722'!$B$14</definedName>
    <definedName name="TABLE_SERIES_NUMBER" localSheetId="120">'x-723'!$B$14</definedName>
    <definedName name="TABLE_SERIES_NUMBER" localSheetId="121">'x-724'!$B$14</definedName>
    <definedName name="TABLE_SERIES_NUMBER" localSheetId="122">'x-725'!$B$14</definedName>
    <definedName name="TABLE_SERIES_NUMBER" localSheetId="123">'x-726'!$B$14</definedName>
    <definedName name="TABLE_SERIES_NUMBER" localSheetId="124">'x-727'!$B$14</definedName>
    <definedName name="TABLE_SERIES_NUMBER" localSheetId="125">'x-728'!$B$14</definedName>
    <definedName name="TABLE_SERIES_NUMBER" localSheetId="128">'x-801'!$B$14</definedName>
    <definedName name="TABLE_SERIES_NUMBER" localSheetId="129">'x-802'!$B$14</definedName>
    <definedName name="TABLE_SERIES_NUMBER" localSheetId="130">'x-803'!$B$14</definedName>
    <definedName name="TABLE_SERIES_NUMBER" localSheetId="131">'x-804'!$B$14</definedName>
    <definedName name="TABLE_SERIES_NUMBER">'x-Series Number'!$B$14</definedName>
    <definedName name="TABLE_SERIES_NUMBER_1" localSheetId="8">'x-101'!$B$14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'x-239'!$B$14</definedName>
    <definedName name="TABLE_SERIES_NUMBER_1" localSheetId="42">'x-240'!$B$14</definedName>
    <definedName name="TABLE_SERIES_NUMBER_1" localSheetId="43">'x-301'!$B$14</definedName>
    <definedName name="TABLE_SERIES_NUMBER_1" localSheetId="44">'x-302'!$B$14</definedName>
    <definedName name="TABLE_SERIES_NUMBER_1" localSheetId="45">'x-303'!$B$14</definedName>
    <definedName name="TABLE_SERIES_NUMBER_1" localSheetId="46">'x-304'!$B$14</definedName>
    <definedName name="TABLE_SERIES_NUMBER_1" localSheetId="47">'x-305'!$B$14</definedName>
    <definedName name="TABLE_SERIES_NUMBER_1" localSheetId="48">'x-306'!$B$14</definedName>
    <definedName name="TABLE_SERIES_NUMBER_1" localSheetId="49">'x-307'!$B$14</definedName>
    <definedName name="TABLE_SERIES_NUMBER_1" localSheetId="50">'x-308'!$B$14</definedName>
    <definedName name="TABLE_SERIES_NUMBER_1" localSheetId="51">'x-309'!$B$14</definedName>
    <definedName name="TABLE_SERIES_NUMBER_1" localSheetId="52">'x-310'!$B$14</definedName>
    <definedName name="TABLE_SERIES_NUMBER_1" localSheetId="53">'x-311'!$B$14</definedName>
    <definedName name="TABLE_SERIES_NUMBER_1" localSheetId="54">'x-312'!$B$14</definedName>
    <definedName name="TABLE_SERIES_NUMBER_1" localSheetId="55">'x-313'!$B$14</definedName>
    <definedName name="TABLE_SERIES_NUMBER_1" localSheetId="56">'x-314'!$B$14</definedName>
    <definedName name="TABLE_SERIES_NUMBER_1" localSheetId="57">'x-315'!$B$14</definedName>
    <definedName name="TABLE_SERIES_NUMBER_1" localSheetId="58">'x-316'!$B$14</definedName>
    <definedName name="TABLE_SERIES_NUMBER_1" localSheetId="59">'x-317'!$B$14</definedName>
    <definedName name="TABLE_SERIES_NUMBER_1" localSheetId="60">'x-318'!$B$14</definedName>
    <definedName name="TABLE_SERIES_NUMBER_1" localSheetId="61">'x-319'!$B$14</definedName>
    <definedName name="TABLE_SERIES_NUMBER_1" localSheetId="62">'x-320'!$B$14</definedName>
    <definedName name="TABLE_SERIES_NUMBER_1" localSheetId="63">'x-321'!$B$14</definedName>
    <definedName name="TABLE_SERIES_NUMBER_1" localSheetId="64">'x-322'!$B$14</definedName>
    <definedName name="TABLE_SERIES_NUMBER_1" localSheetId="65">'x-323'!$B$14</definedName>
    <definedName name="TABLE_SERIES_NUMBER_1" localSheetId="66">'x-324'!$B$14</definedName>
    <definedName name="TABLE_SERIES_NUMBER_1" localSheetId="67">'x-401'!$B$14</definedName>
    <definedName name="TABLE_SERIES_NUMBER_1" localSheetId="68">'x-402'!$B$14</definedName>
    <definedName name="TABLE_SERIES_NUMBER_1" localSheetId="69">'x-403'!$B$14</definedName>
    <definedName name="TABLE_SERIES_NUMBER_1" localSheetId="70">'x-404'!$B$14</definedName>
    <definedName name="TABLE_SERIES_NUMBER_1" localSheetId="71">'x-405'!$B$14</definedName>
    <definedName name="TABLE_SERIES_NUMBER_1" localSheetId="72">'x-406'!$B$14</definedName>
    <definedName name="TABLE_SERIES_NUMBER_1" localSheetId="73">'x-407'!$B$14</definedName>
    <definedName name="TABLE_SERIES_NUMBER_1" localSheetId="74">'x-408'!$B$14</definedName>
    <definedName name="TABLE_SERIES_NUMBER_1" localSheetId="75">'x-409'!$B$14</definedName>
    <definedName name="TABLE_SERIES_NUMBER_1" localSheetId="76">'x-410'!$B$14</definedName>
    <definedName name="TABLE_SERIES_NUMBER_1" localSheetId="77">'x-411'!$B$14</definedName>
    <definedName name="TABLE_SERIES_NUMBER_1" localSheetId="78">'x-412'!$B$14</definedName>
    <definedName name="TABLE_SERIES_NUMBER_1" localSheetId="79">'x-413'!$B$14</definedName>
    <definedName name="TABLE_SERIES_NUMBER_1" localSheetId="80">'x-414'!$B$14</definedName>
    <definedName name="TABLE_SERIES_NUMBER_1" localSheetId="81">'x-415'!$B$14</definedName>
    <definedName name="TABLE_SERIES_NUMBER_1" localSheetId="82">'x-416'!$B$14</definedName>
    <definedName name="TABLE_SERIES_NUMBER_1" localSheetId="83">'x-501'!$B$14</definedName>
    <definedName name="TABLE_SERIES_NUMBER_1" localSheetId="84">'x-502'!$B$14</definedName>
    <definedName name="TABLE_SERIES_NUMBER_1" localSheetId="85">'x-503'!$B$14</definedName>
    <definedName name="TABLE_SERIES_NUMBER_1" localSheetId="86">'x-504'!$B$14</definedName>
    <definedName name="TABLE_SERIES_NUMBER_1" localSheetId="87">'x-505'!$B$14</definedName>
    <definedName name="TABLE_SERIES_NUMBER_1" localSheetId="88">'x-601'!$B$14</definedName>
    <definedName name="TABLE_SERIES_NUMBER_1" localSheetId="89">'x-602'!$B$14</definedName>
    <definedName name="TABLE_SERIES_NUMBER_1" localSheetId="90">'x-603'!$B$14</definedName>
    <definedName name="TABLE_SERIES_NUMBER_1" localSheetId="91">'x-604'!$B$14</definedName>
    <definedName name="TABLE_SERIES_NUMBER_1" localSheetId="92">'x-605'!$B$14</definedName>
    <definedName name="TABLE_SERIES_NUMBER_1" localSheetId="93">'x-606'!$B$14</definedName>
    <definedName name="TABLE_SERIES_NUMBER_1" localSheetId="94">'x-607'!$B$14</definedName>
    <definedName name="TABLE_SERIES_NUMBER_1" localSheetId="95">'x-608'!$B$14</definedName>
    <definedName name="TABLE_SERIES_NUMBER_1" localSheetId="96">'x-609'!$B$14</definedName>
    <definedName name="TABLE_SERIES_NUMBER_1" localSheetId="97">'x-610'!$B$14</definedName>
    <definedName name="TABLE_SERIES_NUMBER_1" localSheetId="98">'x-611'!$B$14</definedName>
    <definedName name="TABLE_SERIES_NUMBER_1" localSheetId="99">'x-702'!$B$14</definedName>
    <definedName name="TABLE_SERIES_NUMBER_1" localSheetId="100">'x-703'!$B$14</definedName>
    <definedName name="TABLE_SERIES_NUMBER_1" localSheetId="101">'x-704'!$B$14</definedName>
    <definedName name="TABLE_SERIES_NUMBER_1" localSheetId="102">'x-705'!$B$14</definedName>
    <definedName name="TABLE_SERIES_NUMBER_1" localSheetId="103">'x-706'!$B$14</definedName>
    <definedName name="TABLE_SERIES_NUMBER_1" localSheetId="104">'x-707'!$B$14</definedName>
    <definedName name="TABLE_SERIES_NUMBER_1" localSheetId="105">'x-708'!$B$14</definedName>
    <definedName name="TABLE_SERIES_NUMBER_1" localSheetId="106">'x-709'!$B$14</definedName>
    <definedName name="TABLE_SERIES_NUMBER_1" localSheetId="107">'x-710'!$B$14</definedName>
    <definedName name="TABLE_SERIES_NUMBER_1" localSheetId="108">'x-711'!$B$14</definedName>
    <definedName name="TABLE_SERIES_NUMBER_1" localSheetId="109">'x-712'!$B$14</definedName>
    <definedName name="TABLE_SERIES_NUMBER_1" localSheetId="110">'x-713'!$B$14</definedName>
    <definedName name="TABLE_SERIES_NUMBER_1" localSheetId="111">'x-714'!$B$14</definedName>
    <definedName name="TABLE_SERIES_NUMBER_1" localSheetId="112">'x-715'!$B$14</definedName>
    <definedName name="TABLE_SERIES_NUMBER_1" localSheetId="113">'x-716'!$B$14</definedName>
    <definedName name="TABLE_SERIES_NUMBER_1" localSheetId="114">'x-717'!$B$14</definedName>
    <definedName name="TABLE_SERIES_NUMBER_1" localSheetId="115">'x-718'!$B$14</definedName>
    <definedName name="TABLE_SERIES_NUMBER_1" localSheetId="116">'x-719'!$B$14</definedName>
    <definedName name="TABLE_SERIES_NUMBER_1" localSheetId="117">'x-720'!$B$14</definedName>
    <definedName name="TABLE_SERIES_NUMBER_1" localSheetId="118">'x-721'!$B$14</definedName>
    <definedName name="TABLE_SERIES_NUMBER_1" localSheetId="119">'x-722'!$B$14</definedName>
    <definedName name="TABLE_SERIES_NUMBER_1" localSheetId="120">'x-723'!$B$14</definedName>
    <definedName name="TABLE_SERIES_NUMBER_1" localSheetId="121">'x-724'!$B$14</definedName>
    <definedName name="TABLE_SERIES_NUMBER_1" localSheetId="122">'x-725'!$B$14</definedName>
    <definedName name="TABLE_SERIES_NUMBER_1" localSheetId="123">'x-726'!$B$14</definedName>
    <definedName name="TABLE_SERIES_NUMBER_1" localSheetId="124">'x-727'!$B$14</definedName>
    <definedName name="TABLE_SERIES_NUMBER_1" localSheetId="125">'x-728'!$B$14</definedName>
    <definedName name="TABLE_SERIES_NUMBER_1" localSheetId="128">'x-801'!$B$14</definedName>
    <definedName name="TABLE_SERIES_NUMBER_1" localSheetId="129">'x-802'!$B$14</definedName>
    <definedName name="TABLE_SERIES_NUMBER_1" localSheetId="130">'x-803'!$B$14</definedName>
    <definedName name="TABLE_SERIES_NUMBER_1" localSheetId="131">'x-804'!$B$14</definedName>
    <definedName name="title" localSheetId="7">[2]Cover!$A$2</definedName>
    <definedName name="title" localSheetId="79">[3]Cover!$A$2</definedName>
    <definedName name="title" localSheetId="80">[3]Cover!$A$2</definedName>
    <definedName name="title">Cover!$A$2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28" i="55" l="1"/>
  <c r="B25" i="246"/>
  <c r="A2" i="246"/>
  <c r="A83" i="55"/>
  <c r="A82" i="55"/>
  <c r="B24" i="245"/>
  <c r="B23" i="245"/>
  <c r="A3" i="245"/>
  <c r="A2" i="245"/>
  <c r="B24" i="244"/>
  <c r="B23" i="244"/>
  <c r="A3" i="244"/>
  <c r="A2" i="244"/>
  <c r="B24" i="105"/>
  <c r="B24" i="106"/>
  <c r="B24" i="107"/>
  <c r="B24" i="108"/>
  <c r="B24" i="109"/>
  <c r="B24" i="110"/>
  <c r="B24" i="111"/>
  <c r="B24" i="112"/>
  <c r="B24" i="113"/>
  <c r="B24" i="114"/>
  <c r="B24" i="115"/>
  <c r="B24" i="116"/>
  <c r="B24" i="117"/>
  <c r="B24" i="118"/>
  <c r="B24" i="119"/>
  <c r="B24" i="120"/>
  <c r="B24" i="121"/>
  <c r="B24" i="122"/>
  <c r="B24" i="123"/>
  <c r="B24" i="124"/>
  <c r="B24" i="127"/>
  <c r="B24" i="128"/>
  <c r="B24" i="136"/>
  <c r="B24" i="156"/>
  <c r="B24" i="157"/>
  <c r="B24" i="158"/>
  <c r="B24" i="159"/>
  <c r="B24" i="160"/>
  <c r="B24" i="161"/>
  <c r="B24" i="162"/>
  <c r="B24" i="163"/>
  <c r="B24" i="164"/>
  <c r="B24" i="165"/>
  <c r="B24" i="130"/>
  <c r="B24" i="131"/>
  <c r="B24" i="134"/>
  <c r="B24" i="135"/>
  <c r="B24" i="166"/>
  <c r="B24" i="167"/>
  <c r="B24" i="168"/>
  <c r="B24" i="169"/>
  <c r="B24" i="170"/>
  <c r="B24" i="171"/>
  <c r="B24" i="172"/>
  <c r="B24" i="173"/>
  <c r="B24" i="174"/>
  <c r="B24" i="175"/>
  <c r="B24" i="176"/>
  <c r="B24" i="177"/>
  <c r="B24" i="178"/>
  <c r="B24" i="179"/>
  <c r="B24" i="180"/>
  <c r="B24" i="181"/>
  <c r="B24" i="182"/>
  <c r="B24" i="183"/>
  <c r="B24" i="184"/>
  <c r="B24" i="185"/>
  <c r="B24" i="140"/>
  <c r="B24" i="141"/>
  <c r="B24" i="142"/>
  <c r="B24" i="143"/>
  <c r="B24" i="144"/>
  <c r="B24" i="145"/>
  <c r="B24" i="146"/>
  <c r="B24" i="147"/>
  <c r="B24" i="148"/>
  <c r="B24" i="149"/>
  <c r="B24" i="150"/>
  <c r="B24" i="151"/>
  <c r="B24" i="235"/>
  <c r="B24" i="236"/>
  <c r="B24" i="186"/>
  <c r="B24" i="187"/>
  <c r="B24" i="188"/>
  <c r="B24" i="189"/>
  <c r="B24" i="190"/>
  <c r="B24" i="193"/>
  <c r="B24" i="194"/>
  <c r="B24" i="195"/>
  <c r="B24" i="196"/>
  <c r="B24" i="197"/>
  <c r="B24" i="198"/>
  <c r="B24" i="199"/>
  <c r="B24" i="200"/>
  <c r="B24" i="201"/>
  <c r="B24" i="202"/>
  <c r="B24" i="203"/>
  <c r="B24" i="207"/>
  <c r="B24" i="208"/>
  <c r="B24" i="209"/>
  <c r="B24" i="210"/>
  <c r="B24" i="211"/>
  <c r="B24" i="212"/>
  <c r="B24" i="213"/>
  <c r="B24" i="214"/>
  <c r="B24" i="215"/>
  <c r="B24" i="216"/>
  <c r="B24" i="217"/>
  <c r="B24" i="218"/>
  <c r="B24" i="219"/>
  <c r="B24" i="220"/>
  <c r="B24" i="221"/>
  <c r="B24" i="222"/>
  <c r="B24" i="223"/>
  <c r="B24" i="224"/>
  <c r="B24" i="225"/>
  <c r="B24" i="226"/>
  <c r="B24" i="227"/>
  <c r="B24" i="228"/>
  <c r="B24" i="237"/>
  <c r="B24" i="238"/>
  <c r="B24" i="239"/>
  <c r="B24" i="240"/>
  <c r="B24" i="233"/>
  <c r="B24" i="241"/>
  <c r="B24" i="191"/>
  <c r="B24" i="192"/>
  <c r="B24" i="204"/>
  <c r="B24" i="205"/>
  <c r="B25" i="242"/>
  <c r="B24" i="104"/>
  <c r="B24" i="234"/>
  <c r="A2" i="243"/>
  <c r="B23" i="241" l="1"/>
  <c r="A2" i="242"/>
  <c r="A2" i="241"/>
  <c r="A133" i="55"/>
  <c r="A127" i="55"/>
  <c r="A129" i="55" l="1"/>
  <c r="A130" i="55"/>
  <c r="A131" i="55"/>
  <c r="A132" i="55"/>
  <c r="A2" i="240" l="1"/>
  <c r="A3" i="240"/>
  <c r="B23" i="240"/>
  <c r="A2" i="239"/>
  <c r="A3" i="239"/>
  <c r="B23" i="239"/>
  <c r="A2" i="238"/>
  <c r="A3" i="238"/>
  <c r="B23" i="238"/>
  <c r="A2" i="237"/>
  <c r="A3" i="237"/>
  <c r="B23" i="237"/>
  <c r="B23" i="205" l="1"/>
  <c r="B23" i="204"/>
  <c r="B23" i="192"/>
  <c r="B23" i="191"/>
  <c r="B23" i="233"/>
  <c r="B23" i="228"/>
  <c r="B23" i="227"/>
  <c r="B23" i="226"/>
  <c r="B23" i="225"/>
  <c r="B23" i="224"/>
  <c r="B23" i="223"/>
  <c r="B23" i="222"/>
  <c r="B23" i="221"/>
  <c r="B23" i="220"/>
  <c r="B23" i="219"/>
  <c r="B23" i="218"/>
  <c r="B23" i="217"/>
  <c r="B23" i="216"/>
  <c r="B23" i="215"/>
  <c r="B23" i="214"/>
  <c r="B23" i="213"/>
  <c r="B23" i="212"/>
  <c r="B23" i="211"/>
  <c r="B23" i="210"/>
  <c r="B23" i="209"/>
  <c r="B23" i="208"/>
  <c r="B23" i="207"/>
  <c r="B23" i="203"/>
  <c r="B23" i="202"/>
  <c r="B23" i="201"/>
  <c r="B23" i="200"/>
  <c r="B23" i="199"/>
  <c r="B23" i="198"/>
  <c r="B23" i="197"/>
  <c r="B23" i="196"/>
  <c r="B23" i="195"/>
  <c r="B23" i="194"/>
  <c r="B23" i="193"/>
  <c r="B23" i="190"/>
  <c r="B23" i="189"/>
  <c r="B23" i="188"/>
  <c r="B23" i="187"/>
  <c r="B23" i="186"/>
  <c r="B23" i="236"/>
  <c r="B23" i="235"/>
  <c r="B23" i="151"/>
  <c r="B23" i="150"/>
  <c r="B23" i="149"/>
  <c r="B23" i="148"/>
  <c r="B23" i="147"/>
  <c r="B23" i="146"/>
  <c r="B23" i="145"/>
  <c r="B23" i="144"/>
  <c r="B23" i="143"/>
  <c r="B23" i="142"/>
  <c r="B23" i="141"/>
  <c r="B23" i="140"/>
  <c r="B23" i="185"/>
  <c r="B23" i="184"/>
  <c r="B23" i="183"/>
  <c r="B23" i="182"/>
  <c r="B23" i="181"/>
  <c r="B23" i="180"/>
  <c r="B23" i="179"/>
  <c r="B23" i="178"/>
  <c r="B23" i="177"/>
  <c r="B23" i="176"/>
  <c r="B23" i="175"/>
  <c r="B23" i="174"/>
  <c r="B23" i="173"/>
  <c r="B23" i="172"/>
  <c r="B23" i="171"/>
  <c r="B23" i="170"/>
  <c r="B23" i="169"/>
  <c r="B23" i="168"/>
  <c r="B23" i="167"/>
  <c r="B23" i="166"/>
  <c r="B23" i="135"/>
  <c r="B23" i="134"/>
  <c r="B23" i="131"/>
  <c r="B23" i="130"/>
  <c r="B23" i="165"/>
  <c r="B23" i="164"/>
  <c r="B23" i="163"/>
  <c r="B23" i="162"/>
  <c r="B23" i="161"/>
  <c r="B23" i="160"/>
  <c r="B23" i="159"/>
  <c r="B23" i="158"/>
  <c r="B23" i="157"/>
  <c r="B23" i="156"/>
  <c r="B23" i="136"/>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34"/>
  <c r="B22" i="102"/>
  <c r="A80" i="55" l="1"/>
  <c r="A81" i="55"/>
  <c r="A3" i="236" l="1"/>
  <c r="A2" i="236"/>
  <c r="A3" i="235"/>
  <c r="A2" i="235"/>
  <c r="A9" i="55" l="1"/>
  <c r="A2"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61" i="55"/>
  <c r="A62" i="55"/>
  <c r="A63" i="55"/>
  <c r="A64" i="55"/>
  <c r="A65" i="55"/>
  <c r="A66" i="55"/>
  <c r="A67" i="55"/>
  <c r="A68" i="55"/>
  <c r="A69" i="55"/>
  <c r="A70" i="55"/>
  <c r="A71" i="55"/>
  <c r="A72" i="55"/>
  <c r="A73" i="55"/>
  <c r="A74" i="55"/>
  <c r="A75" i="55"/>
  <c r="A76" i="55"/>
  <c r="A77" i="55"/>
  <c r="A78" i="55"/>
  <c r="A79" i="55"/>
  <c r="A84" i="55"/>
  <c r="A85"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3" i="55"/>
  <c r="A114" i="55"/>
  <c r="A115" i="55"/>
  <c r="A116" i="55"/>
  <c r="A117" i="55"/>
  <c r="A118" i="55"/>
  <c r="A119" i="55"/>
  <c r="A120" i="55"/>
  <c r="A121" i="55"/>
  <c r="A122" i="55"/>
  <c r="A123" i="55"/>
  <c r="A124" i="55"/>
  <c r="A125" i="55"/>
  <c r="A126" i="55"/>
  <c r="A3" i="234" l="1"/>
  <c r="A2" i="234"/>
  <c r="A3" i="233" l="1"/>
  <c r="A2" i="233"/>
  <c r="A3" i="228"/>
  <c r="A2" i="228"/>
  <c r="A3" i="227"/>
  <c r="A2" i="227"/>
  <c r="A3" i="226"/>
  <c r="A2" i="226"/>
  <c r="A3" i="225"/>
  <c r="A2" i="225"/>
  <c r="A3" i="224"/>
  <c r="A2" i="224"/>
  <c r="A3" i="223"/>
  <c r="A2" i="223"/>
  <c r="A3" i="222"/>
  <c r="A2" i="222"/>
  <c r="A3" i="221"/>
  <c r="A2" i="221"/>
  <c r="A3" i="220"/>
  <c r="A2" i="220"/>
  <c r="A3" i="219"/>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5" l="1"/>
  <c r="A2" i="205"/>
  <c r="A3" i="204"/>
  <c r="A2" i="204"/>
  <c r="A3" i="203" l="1"/>
  <c r="A2" i="203"/>
  <c r="A3" i="202"/>
  <c r="A2" i="202"/>
  <c r="A3" i="201"/>
  <c r="A2" i="201"/>
  <c r="A3" i="200"/>
  <c r="A2" i="200"/>
  <c r="A3" i="199"/>
  <c r="A2" i="199"/>
  <c r="A3" i="198"/>
  <c r="A2" i="198"/>
  <c r="A3" i="197"/>
  <c r="A2" i="197"/>
  <c r="A3" i="196"/>
  <c r="A2" i="196"/>
  <c r="A3" i="195"/>
  <c r="A2" i="195"/>
  <c r="A3" i="194"/>
  <c r="A2" i="194"/>
  <c r="A3" i="193"/>
  <c r="A2" i="193"/>
  <c r="A3" i="192" l="1"/>
  <c r="A2" i="192"/>
  <c r="A3" i="191"/>
  <c r="A2" i="191"/>
  <c r="A3" i="190"/>
  <c r="A2" i="190"/>
  <c r="A3" i="189"/>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c r="A2" i="176"/>
  <c r="A3" i="175" l="1"/>
  <c r="A2" i="175"/>
  <c r="A3" i="174"/>
  <c r="A2" i="174"/>
  <c r="A3" i="173"/>
  <c r="A2" i="173"/>
  <c r="A3" i="172"/>
  <c r="A2" i="172"/>
  <c r="A3" i="171"/>
  <c r="A2" i="171"/>
  <c r="A3" i="170"/>
  <c r="A2" i="170"/>
  <c r="A3" i="169"/>
  <c r="A2" i="169"/>
  <c r="A3" i="168"/>
  <c r="A2" i="168"/>
  <c r="A3" i="167"/>
  <c r="A2" i="167"/>
  <c r="A3" i="166"/>
  <c r="A2" i="166"/>
  <c r="A3" i="165" l="1"/>
  <c r="A2" i="165"/>
  <c r="A3" i="164"/>
  <c r="A2" i="164"/>
  <c r="A3" i="163"/>
  <c r="A2" i="163"/>
  <c r="A3" i="162"/>
  <c r="A2" i="162"/>
  <c r="A3" i="161"/>
  <c r="A2" i="161"/>
  <c r="A3" i="160"/>
  <c r="A2" i="160"/>
  <c r="A3" i="159"/>
  <c r="A2" i="159"/>
  <c r="A3" i="158"/>
  <c r="A2" i="158"/>
  <c r="A3" i="157"/>
  <c r="A2" i="157"/>
  <c r="A3" i="156"/>
  <c r="A2" i="156"/>
  <c r="A3" i="151" l="1"/>
  <c r="A2" i="151"/>
  <c r="A3" i="150"/>
  <c r="A2" i="150"/>
  <c r="A3" i="149"/>
  <c r="A2" i="149"/>
  <c r="A3" i="148"/>
  <c r="A2" i="148"/>
  <c r="A3" i="147"/>
  <c r="A2" i="147"/>
  <c r="A3" i="146"/>
  <c r="A2" i="146"/>
  <c r="A3" i="145"/>
  <c r="A2" i="145"/>
  <c r="A3" i="144"/>
  <c r="A2" i="144"/>
  <c r="A3" i="143"/>
  <c r="A2" i="143"/>
  <c r="A3" i="142"/>
  <c r="A2" i="142"/>
  <c r="A3" i="141"/>
  <c r="A2" i="141"/>
  <c r="A3" i="140"/>
  <c r="A2" i="140"/>
  <c r="A3" i="136" l="1"/>
  <c r="A2" i="136"/>
  <c r="A3" i="135" l="1"/>
  <c r="A2" i="135"/>
  <c r="A3" i="134"/>
  <c r="A2" i="134"/>
  <c r="A3" i="131" l="1"/>
  <c r="A2" i="131"/>
  <c r="A3" i="130"/>
  <c r="A2" i="130"/>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alcChain>
</file>

<file path=xl/sharedStrings.xml><?xml version="1.0" encoding="utf-8"?>
<sst xmlns="http://schemas.openxmlformats.org/spreadsheetml/2006/main" count="6721" uniqueCount="1238">
  <si>
    <t>Government Actuary's Department</t>
  </si>
  <si>
    <t>TPS (England &amp; Wales) - Consolidated Factor Spreadsheet</t>
  </si>
  <si>
    <t>Cover</t>
  </si>
  <si>
    <t>Specification</t>
  </si>
  <si>
    <t>This spreadsheet contains revised factors for the Teachers' Pension Scheme in England and Wales.</t>
  </si>
  <si>
    <t>Sheet</t>
  </si>
  <si>
    <t>Description</t>
  </si>
  <si>
    <t>Purpose of spreadsheet</t>
  </si>
  <si>
    <t>This sheet sets out the purpose of the spreadsheet and includes caveats on the use of the spreadsheet.</t>
  </si>
  <si>
    <t xml:space="preserve">Version Control </t>
  </si>
  <si>
    <t>This sheet is used to show which factor tables have been updated since the last issued version of the consolidated factor spreadsheet.</t>
  </si>
  <si>
    <t>Factor List</t>
  </si>
  <si>
    <t>This sheet lists the suite of factors set out in this speadsheet.</t>
  </si>
  <si>
    <t>Assumptions</t>
  </si>
  <si>
    <t>This sheet lists the suite of key assumptions underlying the factors set out in this speadsheet.</t>
  </si>
  <si>
    <t>x-101 and onwards</t>
  </si>
  <si>
    <t>The 100 series factors contain the club transfer factors. Each different type of club transfer factor is set out on a separate sheet starting with sheet x-101, where x relates to the scheme section (if applicable).</t>
  </si>
  <si>
    <t>x-201 and onwards</t>
  </si>
  <si>
    <t>The 200 series factors contain the non club transfer factors. Each different type of non club transfer factor is set out on a separate sheet starting with sheet x-201, where x relates to the scheme section (if applicable).</t>
  </si>
  <si>
    <t>x-301 and onwards</t>
  </si>
  <si>
    <t>The 300 series factors contain the pension sharing on divorce factors. Each different type of pension sharing on divorce factor is set out on a separate sheet starting with sheet x-301, where x relates to the scheme section (if applicable).</t>
  </si>
  <si>
    <t>x-401 and onwards</t>
  </si>
  <si>
    <t>The 400 series factors contain the early and late retirement factors. Each different type of early or late retirement factor is set out on a separate sheet starting with sheet x-401, where x relates to the scheme section (if applicable).</t>
  </si>
  <si>
    <t>x-501 and onwards</t>
  </si>
  <si>
    <t>The 500 series factors contain the commutation factors. Each different type of commutation factor is set out on a separate sheet starting with sheet x-501, where x relates to the scheme section (if applicable).</t>
  </si>
  <si>
    <t>x-601 and onwards</t>
  </si>
  <si>
    <t>The 600 series factors contain the scheme pays factors. Each different type of scheme pays factor is set out on a separate sheet starting with sheet x-601, where x relates to the scheme section (if applicable).</t>
  </si>
  <si>
    <t>x-701 and onwards</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</si>
  <si>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</si>
  <si>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x-801 and onwards</t>
  </si>
  <si>
    <t>The 800 series factors contain the other scheme specific factors. Each different type of other scheme specific factor is set out on a separate sheet starting with sheet x-801, where x relates to the scheme section (if applicable).</t>
  </si>
  <si>
    <t>Purpose of Spreadsheet</t>
  </si>
  <si>
    <t>Purpose of the TPS (England and Wales) Consolidated Factor Spreadsheet</t>
  </si>
  <si>
    <t xml:space="preserve">This spreadsheet is provided by GAD at the request of the Department for Education ("DfE").  Its purpose is to set out in one place for convenience the actuarial factors provided by GAD to DfE from time to time in respect of Teachers' Pension Scheme in England and Wales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DfE).   
GAD has no liability for any changes made to this spreadsheet whilst being used by DfE or any other third party.
This spreadsheet should not be made available online without the express permission of GAD. 
This spreadsheet is password protected. </t>
  </si>
  <si>
    <t>Version Control</t>
  </si>
  <si>
    <t>Version control</t>
  </si>
  <si>
    <t xml:space="preserve">This sheet is intended to assist DfE in understanding which factors have changed and when. </t>
  </si>
  <si>
    <t>Version control on this sheet commences with the 2017/18 factor review (version 2018-1)</t>
  </si>
  <si>
    <t>Version 2018-1 (November 2018)</t>
  </si>
  <si>
    <t>Provides the following new factor tables:</t>
  </si>
  <si>
    <t>None</t>
  </si>
  <si>
    <t>Provides the following revised factors:</t>
  </si>
  <si>
    <t>x-200 series (part) and x-300 series (part)</t>
  </si>
  <si>
    <t>Confirms that the following factor table is no longer required by DfE:</t>
  </si>
  <si>
    <t>Factors still to follow:</t>
  </si>
  <si>
    <t>All other series</t>
  </si>
  <si>
    <t>Methodology changes:</t>
  </si>
  <si>
    <t>None - tables should be used with existing guidance notes as referenced</t>
  </si>
  <si>
    <t>Date modified:</t>
  </si>
  <si>
    <t>Version 2018-2 (December 2018)</t>
  </si>
  <si>
    <t>x-400 series (part)</t>
  </si>
  <si>
    <t>x-100, x-500, x-600, x-700 and x-800 series (all)
x-200, x-300 and x-400 series (part)</t>
  </si>
  <si>
    <t>Version 2018-3 (December 2018)</t>
  </si>
  <si>
    <t>x-200, x-300 and x-500 series (all)
x-800 series (part)
Table x-408 (revised)</t>
  </si>
  <si>
    <t>x-100, x-600 and x-700 series (all)
x-400 and x-800 series (part)</t>
  </si>
  <si>
    <t>Version 2019-1 (February 2019)</t>
  </si>
  <si>
    <t>x-600 and x-700 series (all)
x-800 series (all remaining factors)</t>
  </si>
  <si>
    <t>x-100 (all)
x-400 (part)</t>
  </si>
  <si>
    <t>Version 2019-2 (March 2019)</t>
  </si>
  <si>
    <t>x-100 series (all)</t>
  </si>
  <si>
    <t>x-400 (part)</t>
  </si>
  <si>
    <t>Version 2019-3 (April 2019)</t>
  </si>
  <si>
    <t>Other changes</t>
  </si>
  <si>
    <t>Corrected date of 'Associated Guidance Note' for tables x-610 and x-611</t>
  </si>
  <si>
    <t>Version 2023-01</t>
  </si>
  <si>
    <t>Provides the following updated factor tables:</t>
  </si>
  <si>
    <t>x-202 to x-226,
x-301 to x-324,
Removed x-201 (GMP) and x-223 (Protected Rights)</t>
  </si>
  <si>
    <t>Date Modified:</t>
  </si>
  <si>
    <t>Version 2023-02</t>
  </si>
  <si>
    <t>x-401 to x-414 
x-231 to x-240</t>
  </si>
  <si>
    <t>Withdrawn factor tables:</t>
  </si>
  <si>
    <t>x-227 to x-230 removed (final salary TV in factors)</t>
  </si>
  <si>
    <t>Version 2023-03</t>
  </si>
  <si>
    <t>x-501 to x-505 
x-601 to x-611 
x-801 to x-802</t>
  </si>
  <si>
    <t xml:space="preserve">Withdrawn factor tables: </t>
  </si>
  <si>
    <t>Version 2023-04</t>
  </si>
  <si>
    <t xml:space="preserve">x-805 (pension mis-selling factors),
x-729 (table BO3)
</t>
  </si>
  <si>
    <t xml:space="preserve">x-101,
x-702 to x-721,
x-722 to x-723
x-724 to x-728,
x-803 to x-804
</t>
  </si>
  <si>
    <t>x-701</t>
  </si>
  <si>
    <t>Version 2025-01</t>
  </si>
  <si>
    <t>x-415, x-416, x-806</t>
  </si>
  <si>
    <t>Other changes:</t>
  </si>
  <si>
    <t>The key assumptions underlying the factors have been added on a separate tab called "Assumptions".</t>
  </si>
  <si>
    <t xml:space="preserve">Summary of Factors </t>
  </si>
  <si>
    <t>x=0</t>
  </si>
  <si>
    <t>x=1</t>
  </si>
  <si>
    <t>TPS_EW</t>
  </si>
  <si>
    <t>Career Average</t>
  </si>
  <si>
    <t>Final Salary</t>
  </si>
  <si>
    <t>100 Series - Club Transfer</t>
  </si>
  <si>
    <t>x-</t>
  </si>
  <si>
    <t>200 Series - Non Club Transfers</t>
  </si>
  <si>
    <t>300 Series - Pension Sharing on divorce</t>
  </si>
  <si>
    <t>400 Series - Early or Late Retirement</t>
  </si>
  <si>
    <t>500 Series - Commutation</t>
  </si>
  <si>
    <t>600 Series - Scheme Pays</t>
  </si>
  <si>
    <t>700 Series - Additional Benefits or Additional Contributions</t>
  </si>
  <si>
    <t>800 Series - Other Scheme Specific</t>
  </si>
  <si>
    <t>DO NOT REMOVE WORKSHEET</t>
  </si>
  <si>
    <t>BaseTablesList</t>
  </si>
  <si>
    <t>ImprovementsList</t>
  </si>
  <si>
    <t>PCFA00</t>
  </si>
  <si>
    <t>CMI2016F-07-1pt5</t>
  </si>
  <si>
    <t>PCMA00</t>
  </si>
  <si>
    <t>CMI2016M-07-1pt5</t>
  </si>
  <si>
    <t>PFA80</t>
  </si>
  <si>
    <t>Long Cohort</t>
  </si>
  <si>
    <t>PFA92</t>
  </si>
  <si>
    <t>Medium Cohort</t>
  </si>
  <si>
    <t>PFA92 - 08</t>
  </si>
  <si>
    <t>PFA80imp</t>
  </si>
  <si>
    <t>PFA92-10</t>
  </si>
  <si>
    <t>PMA80</t>
  </si>
  <si>
    <t>PMA80imp</t>
  </si>
  <si>
    <t>PMA92</t>
  </si>
  <si>
    <t>PMA92 - 08</t>
  </si>
  <si>
    <t>Short Cohort</t>
  </si>
  <si>
    <t>PMA92-10</t>
  </si>
  <si>
    <t>SMPI-2018imp</t>
  </si>
  <si>
    <t>PNFA00</t>
  </si>
  <si>
    <t>UKF2004imp</t>
  </si>
  <si>
    <t>PNFA00-06</t>
  </si>
  <si>
    <t>UKF2006imp</t>
  </si>
  <si>
    <t>PNFA00-08</t>
  </si>
  <si>
    <t>UKF2006imp_HLE</t>
  </si>
  <si>
    <t>PNFA00-10</t>
  </si>
  <si>
    <t>UKF2006imp_LLE</t>
  </si>
  <si>
    <t>PNMA00</t>
  </si>
  <si>
    <t>UKF2008imp</t>
  </si>
  <si>
    <t>PNMA00-06</t>
  </si>
  <si>
    <t>UKF2010imp</t>
  </si>
  <si>
    <t>PNMA00-08</t>
  </si>
  <si>
    <t>UKF2012imp</t>
  </si>
  <si>
    <t>PNMA00-10</t>
  </si>
  <si>
    <t>UKF2014imp</t>
  </si>
  <si>
    <t>S1DFA</t>
  </si>
  <si>
    <t>UKf2016HLEimp</t>
  </si>
  <si>
    <t>S1DFA-06</t>
  </si>
  <si>
    <t>UKF2016imp</t>
  </si>
  <si>
    <t>S1DFA-08</t>
  </si>
  <si>
    <t>UKf2016LLEimp</t>
  </si>
  <si>
    <t>S1DFA-10</t>
  </si>
  <si>
    <t>UKM2004imp</t>
  </si>
  <si>
    <t>S1DFA-12</t>
  </si>
  <si>
    <t>UKM2006imp</t>
  </si>
  <si>
    <t>S1DFA-14</t>
  </si>
  <si>
    <t>UKM2006imp_HLE</t>
  </si>
  <si>
    <t>S1DFA-16</t>
  </si>
  <si>
    <t>UKM2006imp_LLE</t>
  </si>
  <si>
    <t>S1DFA-L</t>
  </si>
  <si>
    <t>UKM2008imp</t>
  </si>
  <si>
    <t>S1DFA-L-06</t>
  </si>
  <si>
    <t>UKM2010imp</t>
  </si>
  <si>
    <t>S1DFA-L-08</t>
  </si>
  <si>
    <t>UKM2012imp</t>
  </si>
  <si>
    <t>S1DFA-L-10</t>
  </si>
  <si>
    <t>UKM2014imp</t>
  </si>
  <si>
    <t>S1DFA-L-12</t>
  </si>
  <si>
    <t>UKm2016HLEimp</t>
  </si>
  <si>
    <t>S1IFA</t>
  </si>
  <si>
    <t>UKM2016imp</t>
  </si>
  <si>
    <t>S1IFA-06</t>
  </si>
  <si>
    <t>UKm2016LLEimp</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</si>
  <si>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</si>
  <si>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</si>
  <si>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</si>
  <si>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</si>
  <si>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</si>
  <si>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</si>
  <si>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</si>
  <si>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</si>
  <si>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</si>
  <si>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</si>
  <si>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</si>
  <si>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</si>
  <si>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</si>
  <si>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</si>
  <si>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</si>
  <si>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</si>
  <si>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</si>
  <si>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</si>
  <si>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</si>
  <si>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</si>
  <si>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</si>
  <si>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</si>
  <si>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</si>
  <si>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</si>
  <si>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</si>
  <si>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</si>
  <si>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</si>
  <si>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</si>
  <si>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</si>
  <si>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</si>
  <si>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</si>
  <si>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</si>
  <si>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</si>
  <si>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</si>
  <si>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</si>
  <si>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</si>
  <si>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</si>
  <si>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</si>
  <si>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</si>
  <si>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</si>
  <si>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</si>
  <si>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</si>
  <si>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</si>
  <si>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</si>
  <si>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</si>
  <si>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</si>
  <si>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</si>
  <si>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</si>
  <si>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</si>
  <si>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</si>
  <si>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</si>
  <si>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</si>
  <si>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</si>
  <si>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</si>
  <si>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</si>
  <si>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</si>
  <si>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</si>
  <si>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</si>
  <si>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</si>
  <si>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</si>
  <si>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</si>
  <si>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</si>
  <si>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</si>
  <si>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</si>
  <si>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</si>
  <si>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</si>
  <si>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</si>
  <si>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</si>
  <si>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</si>
  <si>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</si>
  <si>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</si>
  <si>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</si>
  <si>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</si>
  <si>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</si>
  <si>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</si>
  <si>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</si>
  <si>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</si>
  <si>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</si>
  <si>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</si>
  <si>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</si>
  <si>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</si>
  <si>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</si>
  <si>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</si>
  <si>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</si>
  <si>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</si>
  <si>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</si>
  <si>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</si>
  <si>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</si>
  <si>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</si>
  <si>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</si>
  <si>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</si>
  <si>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</si>
  <si>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</si>
  <si>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</si>
  <si>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</si>
  <si>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</si>
  <si>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</si>
  <si>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</si>
  <si>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</si>
  <si>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</si>
  <si>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</si>
  <si>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</si>
  <si>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</si>
  <si>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</si>
  <si>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</si>
  <si>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</si>
  <si>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</si>
  <si>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</si>
  <si>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</si>
  <si>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</si>
  <si>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</si>
  <si>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</si>
  <si>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</si>
  <si>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</si>
  <si>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</si>
  <si>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</si>
  <si>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</si>
  <si>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</si>
  <si>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</si>
  <si>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</si>
  <si>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</si>
  <si>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</si>
  <si>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</si>
  <si>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</si>
  <si>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</si>
  <si>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Unique Table Reference / Sheet Name</t>
  </si>
  <si>
    <t>Section</t>
  </si>
  <si>
    <t>Factor Type</t>
  </si>
  <si>
    <t>Gender</t>
  </si>
  <si>
    <t>Factor Age/Period Definition</t>
  </si>
  <si>
    <t>Section Number (x)</t>
  </si>
  <si>
    <t>Series Number</t>
  </si>
  <si>
    <t>Table Reference
(Section-Series Number)</t>
  </si>
  <si>
    <t>Table Reference in Guidance</t>
  </si>
  <si>
    <t>Associated Guidance Note</t>
  </si>
  <si>
    <t>Date Factors Issued to Client</t>
  </si>
  <si>
    <t>Date Factors Implemented (if known)</t>
  </si>
  <si>
    <t>Factor Status</t>
  </si>
  <si>
    <t>Assumption set</t>
  </si>
  <si>
    <t>Source</t>
  </si>
  <si>
    <t>UserID</t>
  </si>
  <si>
    <t>Time Stamp</t>
  </si>
  <si>
    <t>Click to go to the relevant factors</t>
  </si>
  <si>
    <t>Filter by factor type</t>
  </si>
  <si>
    <t>Club Transfer Adjustments</t>
  </si>
  <si>
    <t>Club transfer credit adjustment factors</t>
  </si>
  <si>
    <t>Male &amp; Female</t>
  </si>
  <si>
    <t>Age last birthday</t>
  </si>
  <si>
    <t>0-101</t>
  </si>
  <si>
    <t>Table CTC1</t>
  </si>
  <si>
    <t>Teachers' Pension Scheme: Career average section
Club transfers (supplement to the Club Memorandum): Factors and guidance
Date: 25 October 2019</t>
  </si>
  <si>
    <t>Issued</t>
  </si>
  <si>
    <t>2023 factor review set</t>
  </si>
  <si>
    <t>CETV</t>
  </si>
  <si>
    <t>CETV factors for men, normal pension age of 60</t>
  </si>
  <si>
    <t>Male</t>
  </si>
  <si>
    <t>Age last birthday at relevant date</t>
  </si>
  <si>
    <t>1-202</t>
  </si>
  <si>
    <t>Table 103</t>
  </si>
  <si>
    <t>Teachers' Pension Scheme: Final salary sections and career average section
Cash Equivalent Transfer Values (CETVs): Factors and Guidance
Date: 27 October 2019</t>
  </si>
  <si>
    <t>\\Gad-ast\ast\Factors\2017\TPS_EW\Client output\Tranche 1_2.4%\CETV bespoke outputs TPS EW - A + B - C v0.11_SCAPE 2.4%.xlsm</t>
  </si>
  <si>
    <t>Tadeos</t>
  </si>
  <si>
    <t>CETV factors for women, normal pension age of 60</t>
  </si>
  <si>
    <t>Female</t>
  </si>
  <si>
    <t>1-203</t>
  </si>
  <si>
    <t>Table 113</t>
  </si>
  <si>
    <t>All</t>
  </si>
  <si>
    <t>CETV factors for men, normal pension age of 65</t>
  </si>
  <si>
    <t>0-204</t>
  </si>
  <si>
    <t>Table 123</t>
  </si>
  <si>
    <t>CETV factors for women, normal pension age of 65 - ages 20 to 59</t>
  </si>
  <si>
    <t>0-205</t>
  </si>
  <si>
    <t>Table 133a</t>
  </si>
  <si>
    <t>CETV factors for women, normal pension age of 65 - ages 60 to 64</t>
  </si>
  <si>
    <t>0-206</t>
  </si>
  <si>
    <t>Table 133b</t>
  </si>
  <si>
    <t>CETV factors for men, normal pension age of 66 - ages 20 to 64</t>
  </si>
  <si>
    <t>0-207</t>
  </si>
  <si>
    <t>Table 143a</t>
  </si>
  <si>
    <t>CETV factors for men, normal pension age of 66 - age 65</t>
  </si>
  <si>
    <t>0-208</t>
  </si>
  <si>
    <t>Table 143b</t>
  </si>
  <si>
    <t>CETV factors for women, normal pension age of 66 - ages 20 to 59</t>
  </si>
  <si>
    <t>0-209</t>
  </si>
  <si>
    <t>Table 153a</t>
  </si>
  <si>
    <t>CETV factors for women, normal pension age of 66 - ages 60 to 65</t>
  </si>
  <si>
    <t>0-210</t>
  </si>
  <si>
    <t>Table 153b</t>
  </si>
  <si>
    <t>CETV factors for men, normal pension age of 67 - ages 20 to 64</t>
  </si>
  <si>
    <t>0-211</t>
  </si>
  <si>
    <t>Table 163a</t>
  </si>
  <si>
    <t>CETV factors for men, normal pension age of 67 - ages 65 to 66</t>
  </si>
  <si>
    <t>0-212</t>
  </si>
  <si>
    <t>Table 163b</t>
  </si>
  <si>
    <t>CETV factors for women, normal pension age of 67 - ages 20 to 59</t>
  </si>
  <si>
    <t>0-213</t>
  </si>
  <si>
    <t>Table 173a</t>
  </si>
  <si>
    <t>CETV factors for women, normal pension age of 67 - ages 60 to 66</t>
  </si>
  <si>
    <t>0-214</t>
  </si>
  <si>
    <t>Table 173b</t>
  </si>
  <si>
    <t>CETV factors for men, normal pension age of 68 - ages 20 to 64</t>
  </si>
  <si>
    <t>0-215</t>
  </si>
  <si>
    <t>Table 183a</t>
  </si>
  <si>
    <t>CETV factors for men, normal pension age of 68 - ages 65 to 67</t>
  </si>
  <si>
    <t>0-216</t>
  </si>
  <si>
    <t>Table 183b</t>
  </si>
  <si>
    <t>CETV factors for women, normal pension age of 68 - ages 20 to 59</t>
  </si>
  <si>
    <t>0-217</t>
  </si>
  <si>
    <t>Table 193a</t>
  </si>
  <si>
    <t>CETV factors for women, normal pension age of 68 - ages 60 to 67</t>
  </si>
  <si>
    <t>0-218</t>
  </si>
  <si>
    <t>Table 193b</t>
  </si>
  <si>
    <t>CETV factors for men, NPA 60, AP in respect of an election on or before 22 June 2010</t>
  </si>
  <si>
    <t>0-219</t>
  </si>
  <si>
    <t>Table CEM60R</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</si>
  <si>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</si>
  <si>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</si>
  <si>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</si>
  <si>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</si>
  <si>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</si>
  <si>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</si>
  <si>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</si>
  <si>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</si>
  <si>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</si>
  <si>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CETV factors for men above their NPA</t>
  </si>
  <si>
    <t>0-224</t>
  </si>
  <si>
    <t>Table 503</t>
  </si>
  <si>
    <t>Teachers' Pension Scheme: Final salary sections and career average section
Cash Equivalent Transfer Values (CETVs) for ages above normal pension age: Factors and Guidance
Date: 27 October 2019</t>
  </si>
  <si>
    <t>CETV factors for women above their NPA</t>
  </si>
  <si>
    <t>0-225</t>
  </si>
  <si>
    <t>Table 513</t>
  </si>
  <si>
    <t>Adjustment factor for CETV where a buy-out election applies</t>
  </si>
  <si>
    <t>Unisex</t>
  </si>
  <si>
    <t>Number of years and months for which the standard reduction has been bought-out</t>
  </si>
  <si>
    <t>0-226</t>
  </si>
  <si>
    <t>Table AF1</t>
  </si>
  <si>
    <t>Meera</t>
  </si>
  <si>
    <t>TV In (non-club)</t>
  </si>
  <si>
    <t>Factors for non-Club incoming transfers - men, NPA 65 (CARE)</t>
  </si>
  <si>
    <t>0-231</t>
  </si>
  <si>
    <t>Table CA_TVIN65M</t>
  </si>
  <si>
    <t>Teachers' Pension Scheme: Final salary section and career average section
Non-Club incoming transfers: Factors and guidance
Date: 27 October 2019</t>
  </si>
  <si>
    <t>L:\Factors\2017\TPS_EW\Client output\Tranche 2_2.4%\CETV bespoke outputs TPS EW - A + B - C v0.11 (2.4% scape) with TVins.xlsm</t>
  </si>
  <si>
    <t>Jessica</t>
  </si>
  <si>
    <t>Factors for non-Club incoming transfers - women, NPA 65 (CARE)</t>
  </si>
  <si>
    <t>0-232</t>
  </si>
  <si>
    <t>Table CA_TVIN65F</t>
  </si>
  <si>
    <t>Factors for non-Club incoming transfers - men, NPA 66 (CARE)</t>
  </si>
  <si>
    <t>0-233</t>
  </si>
  <si>
    <t>Table CA_TVIN66M</t>
  </si>
  <si>
    <t>Factors for non-Club incoming transfers - women, NPA 66 (CARE)</t>
  </si>
  <si>
    <t>0-234</t>
  </si>
  <si>
    <t>Table CA_TVIN66F</t>
  </si>
  <si>
    <t>Factors for non-Club incoming transfers - men, NPA 67 (CARE)</t>
  </si>
  <si>
    <t>0-235</t>
  </si>
  <si>
    <t>Table CA_TVIN67M</t>
  </si>
  <si>
    <t>Factors for non-Club incoming transfers - women, NPA 67 (CARE)</t>
  </si>
  <si>
    <t>0-236</t>
  </si>
  <si>
    <t>Table CA_TVIN67F</t>
  </si>
  <si>
    <t>Factors for non-Club incoming transfers - men, NPA 68 (CARE)</t>
  </si>
  <si>
    <t>0-237</t>
  </si>
  <si>
    <t>Table CA_TVIN68M</t>
  </si>
  <si>
    <t>Factors for non-Club incoming transfers - women, NPA 68 (CARE)</t>
  </si>
  <si>
    <t>0-238</t>
  </si>
  <si>
    <t>Table CA_TVIN68F</t>
  </si>
  <si>
    <t>Factors for over NPA non-Club incoming transfers - men</t>
  </si>
  <si>
    <t>0-239</t>
  </si>
  <si>
    <t>Table 603</t>
  </si>
  <si>
    <t>Teachers' Pension Scheme: Final salary section and career average section
Over NPA non-Club incoming transfers: Factors and guidance
Date: 27 October 2019</t>
  </si>
  <si>
    <t>Factors for over NPA non-Club incoming transfers - women</t>
  </si>
  <si>
    <t>0-240</t>
  </si>
  <si>
    <t>Table 613</t>
  </si>
  <si>
    <t>Pensioner Cash Equivalent</t>
  </si>
  <si>
    <t>TPS, Factors to calculate pensioner cash equivalents on divorce - retirement not on grounds of ill health</t>
  </si>
  <si>
    <t>0-301</t>
  </si>
  <si>
    <t>Table 303</t>
  </si>
  <si>
    <t>Teachers' Pension Scheme: Final salary sections and career average section
Pensioner cash equivalents on divorce
Date: 12 May 2021</t>
  </si>
  <si>
    <t>0-302</t>
  </si>
  <si>
    <t>Table 313</t>
  </si>
  <si>
    <t>TPS, Factors to calculate pensioner cash equivalents on divorce - retirement on grounds of ill health - ages 20 to 95</t>
  </si>
  <si>
    <t>0-303</t>
  </si>
  <si>
    <t>Table 323</t>
  </si>
  <si>
    <t>0-304</t>
  </si>
  <si>
    <t>Table 333</t>
  </si>
  <si>
    <t>Capitalisation</t>
  </si>
  <si>
    <t>Factors for calculating divorce fee deduction, male, NPA 60</t>
  </si>
  <si>
    <t>1-305</t>
  </si>
  <si>
    <t>Table DF60M</t>
  </si>
  <si>
    <t>Teachers' Pension Scheme: Final salary sections and career average section
Recovering pensions on divorce administration charges: deduction from benefits: Factors and guidance
Date: 8 November 2019</t>
  </si>
  <si>
    <t>L:\Factors\2017\TPS_EW\Client output\Tranche 1_2.4%\CETV bespoke outputs TPS EW - A + B - C v0.11_SCAPE 2.4%.xlsm</t>
  </si>
  <si>
    <t>Thannima</t>
  </si>
  <si>
    <t>Factors for calculating divorce fee deduction, female, NPA 60</t>
  </si>
  <si>
    <t>1-306</t>
  </si>
  <si>
    <t>Table DF60F</t>
  </si>
  <si>
    <t>Factors for calculating divorce fee deduction, male, NPA 65</t>
  </si>
  <si>
    <t>0-307</t>
  </si>
  <si>
    <t>Table DF65M</t>
  </si>
  <si>
    <t>Factors for calculating divorce fee deduction, female, NPA 65</t>
  </si>
  <si>
    <t>0-308</t>
  </si>
  <si>
    <t>Table DF65F</t>
  </si>
  <si>
    <t>Factors for calculating divorce fee deduction, male, NPA 66</t>
  </si>
  <si>
    <t>0-309</t>
  </si>
  <si>
    <t>Table DF66M</t>
  </si>
  <si>
    <t>Factors for calculating divorce fee deduction, female, NPA 66</t>
  </si>
  <si>
    <t>0-310</t>
  </si>
  <si>
    <t>Table DF66F</t>
  </si>
  <si>
    <t>Factors for calculating divorce fee deduction, male, NPA 67</t>
  </si>
  <si>
    <t>0-311</t>
  </si>
  <si>
    <t>Table DF67M</t>
  </si>
  <si>
    <t>Factors for calculating divorce fee deduction, female, NPA 67</t>
  </si>
  <si>
    <t>0-312</t>
  </si>
  <si>
    <t>Table DF67F</t>
  </si>
  <si>
    <t>Factors for calculating divorce fee deduction, male, NPA 68</t>
  </si>
  <si>
    <t>0-313</t>
  </si>
  <si>
    <t>Table DF68M</t>
  </si>
  <si>
    <t>Factors for calculating divorce fee deduction, female, NPA 68</t>
  </si>
  <si>
    <t>0-314</t>
  </si>
  <si>
    <t>Table DF68F</t>
  </si>
  <si>
    <t>Pension Credit</t>
  </si>
  <si>
    <t>Factors for calculating divorce pension credits for male ex-spouses, NPA 60</t>
  </si>
  <si>
    <t>1-315</t>
  </si>
  <si>
    <t>Table 403</t>
  </si>
  <si>
    <t>Teachers' Pension Scheme: Final salary section and career average section
Pension credits on divorce: Factors and guidance
Date: 27 October 2019</t>
  </si>
  <si>
    <t>Factors for calculating divorce pension credits for female ex-spouses, NPA 60</t>
  </si>
  <si>
    <t>1-316</t>
  </si>
  <si>
    <t>Table 413</t>
  </si>
  <si>
    <t>Factors for calculating divorce pension credits for male ex-spouses, NPA 65</t>
  </si>
  <si>
    <t>0-317</t>
  </si>
  <si>
    <t>Table 423</t>
  </si>
  <si>
    <t>Factors for calculating divorce pension credits for female ex-spouses, NPA 65</t>
  </si>
  <si>
    <t>0-318</t>
  </si>
  <si>
    <t>Table 433</t>
  </si>
  <si>
    <t>Factors for calculating divorce pension credits for male ex-spouses, NPA 66</t>
  </si>
  <si>
    <t>0-319</t>
  </si>
  <si>
    <t>Table 443</t>
  </si>
  <si>
    <t>Factors for calculating divorce pension credits for female ex-spouses, NPA 66</t>
  </si>
  <si>
    <t>0-320</t>
  </si>
  <si>
    <t>Table 453</t>
  </si>
  <si>
    <t>Factors for calculating divorce pension credits for male ex-spouses, NPA 67</t>
  </si>
  <si>
    <t>0-321</t>
  </si>
  <si>
    <t>Table 463</t>
  </si>
  <si>
    <t>Factors for calculating divorce pension credits for female ex-spouses, NPA 67</t>
  </si>
  <si>
    <t>0-322</t>
  </si>
  <si>
    <t>Table 473</t>
  </si>
  <si>
    <t>Factors for calculating divorce pension credits for male ex-spouses, NPA 68</t>
  </si>
  <si>
    <t>0-323</t>
  </si>
  <si>
    <t>Table 483</t>
  </si>
  <si>
    <t>Factors for calculating divorce pension credits for female ex-spouses, NPA 68</t>
  </si>
  <si>
    <t>0-324</t>
  </si>
  <si>
    <t>Table 493</t>
  </si>
  <si>
    <t>ERF</t>
  </si>
  <si>
    <t>Benefits payable to the member on early retirement (with actuarial reduction) - final salary section, NPA 60 members, main scheme pension and lump sum</t>
  </si>
  <si>
    <t>Age/Completed months</t>
  </si>
  <si>
    <t>1-401</t>
  </si>
  <si>
    <t>ER1</t>
  </si>
  <si>
    <t>Teachers' Pension Scheme: Final salary sections and career average section
Early retirements in normal health: Factors and guidance
Date: 24 June 2019</t>
  </si>
  <si>
    <t>Benefits payable to the member on early retirement (with actuarial reduction) - final salary section, NPA 60 members, additional pension, contract exercised on or before 22 June 2010</t>
  </si>
  <si>
    <t>1-402</t>
  </si>
  <si>
    <t>ER2</t>
  </si>
  <si>
    <t>Benefits payable to the member on early retirement (with actuarial reduction) - NPA 60 members, additional pension, contract exercised after 22 June 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</si>
  <si>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</si>
  <si>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</si>
  <si>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</si>
  <si>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</si>
  <si>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</si>
  <si>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 June 2010</t>
  </si>
  <si>
    <t>1-405</t>
  </si>
  <si>
    <t>ER5</t>
  </si>
  <si>
    <t>Benefits payable to the member on early retirement (with actuarial reduction)  - Final Salary Section, NPA 65 members, Additional pension, contract exercised after 22 June 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</si>
  <si>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</si>
  <si>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</si>
  <si>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</si>
  <si>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</si>
  <si>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</si>
  <si>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</si>
  <si>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</si>
  <si>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</si>
  <si>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</si>
  <si>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</si>
  <si>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</si>
  <si>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</si>
  <si>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LRF</t>
  </si>
  <si>
    <t>Benefits payable to the member on late retirement (with actuarial uplift) - final salary section, NPA 65 members, main scheme pension</t>
  </si>
  <si>
    <t>1-410</t>
  </si>
  <si>
    <t>LR1</t>
  </si>
  <si>
    <t>Teachers' Pension Scheme: Final salary section
Late retirements: Factors and guidance
Date: 24 June 2019</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</si>
  <si>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</si>
  <si>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</si>
  <si>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</si>
  <si>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</si>
  <si>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</si>
  <si>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</si>
  <si>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Benefits payable to the member on late retirement (with actuarial uplift) - Career Average Section, active members, all NPAs, full retirement earned pension</t>
  </si>
  <si>
    <t>Years/Completed months</t>
  </si>
  <si>
    <t>1-413</t>
  </si>
  <si>
    <t>CLR1</t>
  </si>
  <si>
    <t>Teachers' Pension Scheme: Career Average section
Late retirements: Factors and guidance
Date: 10 February 2020</t>
  </si>
  <si>
    <t>Benefits payable to the member on late retirement (with actuarial uplift) - Career average section, active members, all NPAs, pension sharing debits and annual allowance debits</t>
  </si>
  <si>
    <t>1-414</t>
  </si>
  <si>
    <t>CLR2</t>
  </si>
  <si>
    <t>1-415</t>
  </si>
  <si>
    <t>ER10A</t>
  </si>
  <si>
    <t>1-416</t>
  </si>
  <si>
    <t>ER10B</t>
  </si>
  <si>
    <t>Trivial Commutation</t>
  </si>
  <si>
    <t>Trivial commutation factors for former contributing members</t>
  </si>
  <si>
    <t>0-501</t>
  </si>
  <si>
    <t>Table A1</t>
  </si>
  <si>
    <t>Teachers' Pension Scheme: Final salary sections and career average section
Trivial commutation: Factors and guidance
Date: 24 June 2019</t>
  </si>
  <si>
    <t>Trivial commutation factors for surviving dependants</t>
  </si>
  <si>
    <t>0-502</t>
  </si>
  <si>
    <t>Table A2</t>
  </si>
  <si>
    <t>Trivial commutation factors for pension credit members</t>
  </si>
  <si>
    <t>0-503</t>
  </si>
  <si>
    <t>Table A3</t>
  </si>
  <si>
    <t>Inverse Commutation</t>
  </si>
  <si>
    <t>Conversion factors for members over age 75</t>
  </si>
  <si>
    <t>0-504</t>
  </si>
  <si>
    <t>Teachers' Pension Scheme: Final salary sections and career average section
Conversion of lump sum to pension: Factors and guidance
Date: 24 June 2019</t>
  </si>
  <si>
    <t>Lump sum conversion factors in lieu of repayment of contributions or any retirement lump sum above the permitted maximum</t>
  </si>
  <si>
    <t>0-505</t>
  </si>
  <si>
    <t>Scheme pays AA</t>
  </si>
  <si>
    <t>Factors for calculating annual allowance debit - NPA 60</t>
  </si>
  <si>
    <t>1-601</t>
  </si>
  <si>
    <t>Table 801</t>
  </si>
  <si>
    <t>Teachers' Pension Scheme: Final salary section
Annual allowance tax charge debits: Factors and guidance
Date: 11 September 2019</t>
  </si>
  <si>
    <t>L:\Factors\2017\TPS_EW\Client output\Tranche 1_2.4%\CETV bespoke outputs TPS EW - A + B - C v0.13_SCAPE 2.4%.xlsm</t>
  </si>
  <si>
    <t>aidanm</t>
  </si>
  <si>
    <t>Factors for calculating annual allowance debit - NPA 65</t>
  </si>
  <si>
    <t>1-602</t>
  </si>
  <si>
    <t>Table 811</t>
  </si>
  <si>
    <t>Timing adjustment on ill health retirements - NPA 60</t>
  </si>
  <si>
    <t>Age (years/completed months)</t>
  </si>
  <si>
    <t>1-603</t>
  </si>
  <si>
    <t>Table 841</t>
  </si>
  <si>
    <t>Timing adjustment on ill health retirements - NPA 65</t>
  </si>
  <si>
    <t>1-604</t>
  </si>
  <si>
    <t>Table 851</t>
  </si>
  <si>
    <t>0-605</t>
  </si>
  <si>
    <t>Table CSP65a</t>
  </si>
  <si>
    <t>Teachers' Pension Scheme: Career average section
Annual allowance tax charge debits: Factors and guidance
Date: 11 September 2019</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</si>
  <si>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</si>
  <si>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</si>
  <si>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</si>
  <si>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</si>
  <si>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</si>
  <si>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</si>
  <si>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</si>
  <si>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</si>
  <si>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</si>
  <si>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</si>
  <si>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Period to NPA (years/months) - part months rounded up to the nearest month</t>
  </si>
  <si>
    <t>0-609</t>
  </si>
  <si>
    <t>Table TA1a</t>
  </si>
  <si>
    <t>Scheme pays LTA</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</si>
  <si>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</si>
  <si>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0-610</t>
  </si>
  <si>
    <t>Table LTA_NH1</t>
  </si>
  <si>
    <t>Teachers' Pension Scheme: Final salary and career average sections
Lifetime Allowance tax charge debits: Factors and guidance
Date: 11 September 2019</t>
  </si>
  <si>
    <t>Factors to calculate debit to pension for LTA tax charges for retirements on grounds of ill health</t>
  </si>
  <si>
    <t>0-611</t>
  </si>
  <si>
    <t>Table LTA_IH1</t>
  </si>
  <si>
    <t>Added pension</t>
  </si>
  <si>
    <t>Lump sum elections - Single premium per £250 AP at date of election, £. - NPA 65 (New Election)</t>
  </si>
  <si>
    <t>Age when notice of election given</t>
  </si>
  <si>
    <t>0-702</t>
  </si>
  <si>
    <t>Table S65</t>
  </si>
  <si>
    <t>Teachers' Pension Scheme: Final salary sections and career average section
Purchase of additional pension and ceasing monthly contribution elections: Factors and guidance
Date: 24 June 2019</t>
  </si>
  <si>
    <t>H:\Factors\2017\TPS_EW\Client output\Tranche 2_2.4%\CETV bespoke outputs TPS EW - A + B - C v0.13 (2.4% scape).xlsm</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</si>
  <si>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</si>
  <si>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</si>
  <si>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</si>
  <si>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</si>
  <si>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</si>
  <si>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</si>
  <si>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</si>
  <si>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</si>
  <si>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</si>
  <si>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</si>
  <si>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Age when notice of election given/ Payment period (in years)</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</si>
  <si>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</si>
  <si>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</si>
  <si>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</si>
  <si>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</si>
  <si>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</si>
  <si>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</si>
  <si>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</si>
  <si>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</si>
  <si>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L:\Factors\2017\TPS_EW\Client output\Tranche 2_2.4%\CETV bespoke outputs TPS EW - A + B - C v0.15 (2.4% scape).xlsm</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</si>
  <si>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</si>
  <si>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</si>
  <si>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</si>
  <si>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</si>
  <si>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</si>
  <si>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</si>
  <si>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</si>
  <si>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</si>
  <si>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</si>
  <si>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</si>
  <si>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</si>
  <si>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</si>
  <si>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</si>
  <si>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</si>
  <si>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</si>
  <si>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</si>
  <si>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</si>
  <si>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</si>
  <si>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</si>
  <si>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</si>
  <si>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</si>
  <si>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</si>
  <si>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</si>
  <si>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</si>
  <si>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</si>
  <si>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</si>
  <si>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</si>
  <si>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</si>
  <si>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</si>
  <si>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</si>
  <si>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</si>
  <si>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</si>
  <si>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</si>
  <si>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</si>
  <si>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</si>
  <si>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</si>
  <si>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</si>
  <si>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</si>
  <si>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</si>
  <si>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t>
  </si>
  <si>
    <t>Buy-out election contribution factors</t>
  </si>
  <si>
    <t>Age entered pensionable service in career average section</t>
  </si>
  <si>
    <t>0-722</t>
  </si>
  <si>
    <t>Table BO1</t>
  </si>
  <si>
    <t>Teachers' Pension Scheme: Career average section
Election to buy out the standard reduction: Factors and guidance
Date: 11 September 2019</t>
  </si>
  <si>
    <t>Buy-out value factors</t>
  </si>
  <si>
    <t>Number of years between age entered pensionable service in career average section and ‘buy-out retirement age’</t>
  </si>
  <si>
    <t>0-723</t>
  </si>
  <si>
    <t>Table BO2</t>
  </si>
  <si>
    <t>Faster accrual</t>
  </si>
  <si>
    <t>Faster accrual - contribution factors for a faster accrual rate of 1/45</t>
  </si>
  <si>
    <t>Age at date election takes effect</t>
  </si>
  <si>
    <t>0-724</t>
  </si>
  <si>
    <t>Table FA45</t>
  </si>
  <si>
    <t>Teachers' Pension Scheme: Career average section
Faster Accrual: Factors and guidance
Date: 25 October 2019</t>
  </si>
  <si>
    <t>Faster accrual - contribution factors for a faster accrual rate of 1/50</t>
  </si>
  <si>
    <t>0-725</t>
  </si>
  <si>
    <t>Table FA50</t>
  </si>
  <si>
    <t>Faster accrual - contribution factors for a faster accrual rate of 1/55</t>
  </si>
  <si>
    <t>0-726</t>
  </si>
  <si>
    <t>Table FA55</t>
  </si>
  <si>
    <t>Faster accrual value factors</t>
  </si>
  <si>
    <t>Number of years between age and expected NPA/buy-out retirement age</t>
  </si>
  <si>
    <t>0-727</t>
  </si>
  <si>
    <t>Table FAV1</t>
  </si>
  <si>
    <t>Additional Family Benefits</t>
  </si>
  <si>
    <t>Factors for calculating the cost of additional family benefits</t>
  </si>
  <si>
    <t>1-728</t>
  </si>
  <si>
    <t>Teachers' Pension Scheme: Final salary section
Purchasing additional family benefits: Factors and guidance
Date: 11 September 2019</t>
  </si>
  <si>
    <t>Buy-out value factors - multiplier factor BO3</t>
  </si>
  <si>
    <t>0-729</t>
  </si>
  <si>
    <t>Table BO3</t>
  </si>
  <si>
    <t>Premature Retirement</t>
  </si>
  <si>
    <t>Factors for capitalising the cost of the member's annual compensation (per £1pa of additional pension)</t>
  </si>
  <si>
    <t>1-801</t>
  </si>
  <si>
    <t>Table 701</t>
  </si>
  <si>
    <t>Teachers' Pension Scheme: Final salary sections and career average section
Premature retirement: Factors for capitalising the cost of compensation
Date: 3 October 2019</t>
  </si>
  <si>
    <t>Factors for capitalising the cost of the contingent partner's long term compensation (per £1pa of additional pension)</t>
  </si>
  <si>
    <t>1-802</t>
  </si>
  <si>
    <t>Table 711</t>
  </si>
  <si>
    <t>Capitalisation of outstanding PAY and AFB contributions</t>
  </si>
  <si>
    <t>Contributions due in respect of all of the remaining contribution period</t>
  </si>
  <si>
    <t>Outstanding contributions period (years)</t>
  </si>
  <si>
    <t>1-803</t>
  </si>
  <si>
    <t>Table 901</t>
  </si>
  <si>
    <t>Teachers' Pension Scheme: Final salary section
Outstanding contributions in respect of Past Added Years (PAY) and additional family benefit (AFB) contracts: Factors and guidance
Date: 11 September 2019</t>
  </si>
  <si>
    <t>Contributions only due in respect of the contribution period after a member's 60th birthday</t>
  </si>
  <si>
    <t>Period of contributions outstanding from 60th birthday (in years) and Age (in years and months)</t>
  </si>
  <si>
    <t>1-804</t>
  </si>
  <si>
    <t>Table 911</t>
  </si>
  <si>
    <t>Pension Mis-Selling</t>
  </si>
  <si>
    <t>Personal pension mis-selling: Interest rates to be applied</t>
  </si>
  <si>
    <t>Period of time</t>
  </si>
  <si>
    <t>0-805</t>
  </si>
  <si>
    <t xml:space="preserve">Mis-Selling </t>
  </si>
  <si>
    <t>Other</t>
  </si>
  <si>
    <t>Faster accrual factor</t>
  </si>
  <si>
    <t>FAF</t>
  </si>
  <si>
    <t>Teachers' Pension Scheme: Career average section - Faster accrual</t>
  </si>
  <si>
    <t>Data Item</t>
  </si>
  <si>
    <t>Factor Table Information</t>
  </si>
  <si>
    <t>Client</t>
  </si>
  <si>
    <t>Enter the client name eg NHSPS_EW</t>
  </si>
  <si>
    <t>Enter the section name eg NHSPS 2015</t>
  </si>
  <si>
    <t>Enter the factor type (which should be consistent with the series header types found on the summary sheet (eg early or late retirement)</t>
  </si>
  <si>
    <t>Enter a description of the factor (eg use description from factor table in guidance)</t>
  </si>
  <si>
    <t>Enter either "unisex" or "m and f"</t>
  </si>
  <si>
    <t>Enter in age definition</t>
  </si>
  <si>
    <t>Section Number</t>
  </si>
  <si>
    <t>Enter section number (this relates to the number used to identify the scheme section - see top of summary tab for section number)</t>
  </si>
  <si>
    <t>Enter series number (this reflects the number in the relevant series eg if it’s the first ER/LR factor then it would be "401")</t>
  </si>
  <si>
    <t>Table Reference</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</si>
  <si>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</si>
  <si>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</si>
  <si>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Related Factor Table Reference (where the factor uses the same table as another factor in this spreadsheet)</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</si>
  <si>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</si>
  <si>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</si>
  <si>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</si>
  <si>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Enter whether table is inforce, withdrawn, refer to gad etc</t>
  </si>
  <si>
    <t>Copy the relevant factor table and foot notes here. Unisex or male factor table in this grey box.</t>
  </si>
  <si>
    <t>Financial assumptions</t>
  </si>
  <si>
    <t>Nominal discount rate p.a.</t>
  </si>
  <si>
    <t>Consumer Price Indexation (CPI) p.a.</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</si>
  <si>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</si>
  <si>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</si>
  <si>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</si>
  <si>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</si>
  <si>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</si>
  <si>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</si>
  <si>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</si>
  <si>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</si>
  <si>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</si>
  <si>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</si>
  <si>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</si>
  <si>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93% of S3NMA</t>
  </si>
  <si>
    <t>Normal health pensioner - female</t>
  </si>
  <si>
    <t>93% of S3NFA</t>
  </si>
  <si>
    <t>Ill health pensioner - male</t>
  </si>
  <si>
    <t>86% of S3IMA</t>
  </si>
  <si>
    <t>Ill health pensioner - female</t>
  </si>
  <si>
    <t>102% of S3IFA</t>
  </si>
  <si>
    <t>Dependant - male</t>
  </si>
  <si>
    <t>87% of S3DMA</t>
  </si>
  <si>
    <t>Dependant - female</t>
  </si>
  <si>
    <t>90% of S3DFA</t>
  </si>
  <si>
    <t>Future mortality improvement tables</t>
  </si>
  <si>
    <t>Year of use</t>
  </si>
  <si>
    <t>2024 for most factors. For factors intended to set a member contribution rate that is payable for the duration of a contract, we select a year of use that reflects the cohort of members that could use those factors.</t>
  </si>
  <si>
    <t>Age adjustments</t>
  </si>
  <si>
    <t>Other demographic assumptions</t>
  </si>
  <si>
    <t>Proportion of male members for unisex factors</t>
  </si>
  <si>
    <t>Proportion of male dependants for unisex factors</t>
  </si>
  <si>
    <t>Age difference between member and spouse/dependant/partner, where member is male</t>
  </si>
  <si>
    <t>Age difference between member and spouse/dependant/partner, where member is female</t>
  </si>
  <si>
    <t>Proportion married or partnered</t>
  </si>
  <si>
    <t>Allowance for commutation</t>
  </si>
  <si>
    <t>Nil, except for mandatory lump sums.</t>
  </si>
  <si>
    <t>Expense loading</t>
  </si>
  <si>
    <t>Allowance for short-term dependants pension</t>
  </si>
  <si>
    <t>Normal pension age in the 2015 scheme</t>
  </si>
  <si>
    <t>In line with HMT valuation directions.</t>
  </si>
  <si>
    <t>Rates of ill health retirement</t>
  </si>
  <si>
    <t>Ill health benefit enhancements</t>
  </si>
  <si>
    <t>Mortality before retirement</t>
  </si>
  <si>
    <t>Rates of leaving service</t>
  </si>
  <si>
    <t>Retirement ages</t>
  </si>
  <si>
    <t>All retirements take place at normal pension age.</t>
  </si>
  <si>
    <t>Salary scales</t>
  </si>
  <si>
    <t>Not applicable.</t>
  </si>
  <si>
    <t>Guarantee periods</t>
  </si>
  <si>
    <t>Notes to the assumptions</t>
  </si>
  <si>
    <t>1. Advice underlying these assumptions</t>
  </si>
  <si>
    <t>The RPI assumption is only applicable for those factors that have increases/revaluation based on RPI.</t>
  </si>
  <si>
    <t>x-101</t>
  </si>
  <si>
    <t>Assumption Set</t>
  </si>
  <si>
    <t>Age</t>
  </si>
  <si>
    <t>Males</t>
  </si>
  <si>
    <t>Females</t>
  </si>
  <si>
    <t>Refer to GAD</t>
  </si>
  <si>
    <t>x-202</t>
  </si>
  <si>
    <t>Gross Pension of £1 pa</t>
  </si>
  <si>
    <t>Lump Sum of £1</t>
  </si>
  <si>
    <t>Surviving Partner's Pension of £1 pa</t>
  </si>
  <si>
    <t>Deduction for NI Modification of £1 pa</t>
  </si>
  <si>
    <t>x-203</t>
  </si>
  <si>
    <t>x-204</t>
  </si>
  <si>
    <t>x-205</t>
  </si>
  <si>
    <t>x-206</t>
  </si>
  <si>
    <t>x-207</t>
  </si>
  <si>
    <t>x-208</t>
  </si>
  <si>
    <t>x-209</t>
  </si>
  <si>
    <t>x-210</t>
  </si>
  <si>
    <t>x-211</t>
  </si>
  <si>
    <t>x-212</t>
  </si>
  <si>
    <t>x-213</t>
  </si>
  <si>
    <t>x-214</t>
  </si>
  <si>
    <t>x-215</t>
  </si>
  <si>
    <t>x-216</t>
  </si>
  <si>
    <t>x-217</t>
  </si>
  <si>
    <t>x-218</t>
  </si>
  <si>
    <t>x-219</t>
  </si>
  <si>
    <t>Surviving Partner's pension of £1 pa</t>
  </si>
  <si>
    <t>x-220</t>
  </si>
  <si>
    <t>x-221</t>
  </si>
  <si>
    <t>x-222</t>
  </si>
  <si>
    <t>x-224</t>
  </si>
  <si>
    <t>Gross pension of £1 pa</t>
  </si>
  <si>
    <t>Survivor's pension of £1 pa</t>
  </si>
  <si>
    <t>Deduction for NI Nodification of £1 pa</t>
  </si>
  <si>
    <t>x-225</t>
  </si>
  <si>
    <t>x-226</t>
  </si>
  <si>
    <t>Years/Months Early</t>
  </si>
  <si>
    <t>x-231</t>
  </si>
  <si>
    <t xml:space="preserve">Gross pension of £1 pa </t>
  </si>
  <si>
    <t>x-232</t>
  </si>
  <si>
    <t>x-233</t>
  </si>
  <si>
    <t>x-234</t>
  </si>
  <si>
    <t>x-235</t>
  </si>
  <si>
    <t>x-236</t>
  </si>
  <si>
    <t>x-237</t>
  </si>
  <si>
    <t>x-238</t>
  </si>
  <si>
    <t>x-239</t>
  </si>
  <si>
    <t>Lump sum of £1 pa</t>
  </si>
  <si>
    <t>x-240</t>
  </si>
  <si>
    <t>x-301</t>
  </si>
  <si>
    <t>Member's Pension of £1 pa</t>
  </si>
  <si>
    <t>Survivor's Pension of £1 pa</t>
  </si>
  <si>
    <t>Deduction for GMP of £1 pa</t>
  </si>
  <si>
    <t>x-302</t>
  </si>
  <si>
    <t>x-303</t>
  </si>
  <si>
    <t>x-304</t>
  </si>
  <si>
    <t>x-305</t>
  </si>
  <si>
    <t>x-306</t>
  </si>
  <si>
    <t>x-307</t>
  </si>
  <si>
    <t>x-308</t>
  </si>
  <si>
    <t>x-309</t>
  </si>
  <si>
    <t>x-310</t>
  </si>
  <si>
    <t>x-311</t>
  </si>
  <si>
    <t>x-312</t>
  </si>
  <si>
    <t>x-313</t>
  </si>
  <si>
    <t>x-314</t>
  </si>
  <si>
    <t>x-315</t>
  </si>
  <si>
    <t>x-316</t>
  </si>
  <si>
    <t>x-317</t>
  </si>
  <si>
    <t>x-318</t>
  </si>
  <si>
    <t>x-319</t>
  </si>
  <si>
    <t>x-320</t>
  </si>
  <si>
    <t>x-321</t>
  </si>
  <si>
    <t>x-322</t>
  </si>
  <si>
    <t>x-323</t>
  </si>
  <si>
    <t>x-324</t>
  </si>
  <si>
    <t>x-401</t>
  </si>
  <si>
    <t>Age/Months</t>
  </si>
  <si>
    <t>Benefits payable to the member on early retirement (with actuarial reduction) - final salary section, NPA 60 members, additional pension, contract exercised on or before 22.06.2010</t>
  </si>
  <si>
    <t>x-402</t>
  </si>
  <si>
    <t>Benefits payable to the member on early retirement (with actuarial reduction) - NPA 60 members, additional pension, contract exercised after 22.6.2010</t>
  </si>
  <si>
    <t>x-403</t>
  </si>
  <si>
    <t>x-404</t>
  </si>
  <si>
    <t>Benefits payable to the member on early retirement (with actuarial reduction)  - Final Salary section, NPA 65 members, additional pension, contract exercised on or before 22.06.2010</t>
  </si>
  <si>
    <t>x-405</t>
  </si>
  <si>
    <t>Benefits payable to the member on early retirement (with actuarial reduction)  - Final Salary Section, NPA 65 members, Additional pension, contract exercised after 22.6.2010</t>
  </si>
  <si>
    <t>x-406</t>
  </si>
  <si>
    <t>x-407</t>
  </si>
  <si>
    <t>x-408</t>
  </si>
  <si>
    <t>x-409</t>
  </si>
  <si>
    <t>x-410</t>
  </si>
  <si>
    <t>x-411</t>
  </si>
  <si>
    <t>x-412</t>
  </si>
  <si>
    <t>0-413</t>
  </si>
  <si>
    <t>Table CLR1</t>
  </si>
  <si>
    <t xml:space="preserve">These factors are based on the policy intent and are to be used in line with the TPS career average section late retirement factor guidance dated 10 February 2020. </t>
  </si>
  <si>
    <t>We understand that the scheme rules are to be updated in due course to reflect the policy intent.</t>
  </si>
  <si>
    <t>Years/Months Late</t>
  </si>
  <si>
    <t>0-414</t>
  </si>
  <si>
    <t>Table CLR2</t>
  </si>
  <si>
    <t>x-415</t>
  </si>
  <si>
    <t>Teachers' Pension Scheme: Final salary sections and career average section
Early retirements in normal health: Factors and guidance</t>
  </si>
  <si>
    <t>Value</t>
  </si>
  <si>
    <t>Number of tax years commencing before GMP payable</t>
  </si>
  <si>
    <t xml:space="preserve">Factor </t>
  </si>
  <si>
    <t>x-501</t>
  </si>
  <si>
    <t>Factor</t>
  </si>
  <si>
    <t>x-502</t>
  </si>
  <si>
    <t>x-503</t>
  </si>
  <si>
    <t>x-504</t>
  </si>
  <si>
    <t>x-505</t>
  </si>
  <si>
    <t>x-601</t>
  </si>
  <si>
    <t>Annual allowance debit factor per £1 of pension pa</t>
  </si>
  <si>
    <t>Annual allowance debit factor per £1 of lump sum</t>
  </si>
  <si>
    <t>x-602</t>
  </si>
  <si>
    <t>x-603</t>
  </si>
  <si>
    <t>x-604</t>
  </si>
  <si>
    <t>x-605</t>
  </si>
  <si>
    <t>Annual allowance debit factor per 1 of pension pa</t>
  </si>
  <si>
    <t>x-606</t>
  </si>
  <si>
    <t>x-607</t>
  </si>
  <si>
    <t>x-608</t>
  </si>
  <si>
    <t>x-609</t>
  </si>
  <si>
    <t>x-610</t>
  </si>
  <si>
    <t>x-611</t>
  </si>
  <si>
    <t>x-702</t>
  </si>
  <si>
    <t>Personal</t>
  </si>
  <si>
    <t>Personal and dependant’s</t>
  </si>
  <si>
    <t>x-703</t>
  </si>
  <si>
    <t>x-704</t>
  </si>
  <si>
    <t>x-705</t>
  </si>
  <si>
    <t>x-706</t>
  </si>
  <si>
    <t>x-707</t>
  </si>
  <si>
    <t/>
  </si>
  <si>
    <t>x-708</t>
  </si>
  <si>
    <t>x-709</t>
  </si>
  <si>
    <t>x-710</t>
  </si>
  <si>
    <t>x-711</t>
  </si>
  <si>
    <t>x-712</t>
  </si>
  <si>
    <t>x-713</t>
  </si>
  <si>
    <t>x-714</t>
  </si>
  <si>
    <t>x-715</t>
  </si>
  <si>
    <t>x-716</t>
  </si>
  <si>
    <t>x-717</t>
  </si>
  <si>
    <t>x-718</t>
  </si>
  <si>
    <t>x-719</t>
  </si>
  <si>
    <t>x-720</t>
  </si>
  <si>
    <t>x-721</t>
  </si>
  <si>
    <t>x-722</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</si>
  <si>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</si>
  <si>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Number of years between age entered pensionable service in career average section and ‘buy-out retirement age</t>
  </si>
  <si>
    <t>x-723</t>
  </si>
  <si>
    <t>Years between age entered pensionable service in CARE and buy out retirement age</t>
  </si>
  <si>
    <r>
      <t>Factor to determine buy-out value (F</t>
    </r>
    <r>
      <rPr>
        <b/>
        <vertAlign val="superscript"/>
        <sz val="10"/>
        <color rgb="FF000000"/>
        <rFont val="Arial"/>
        <family val="2"/>
      </rPr>
      <t>S</t>
    </r>
    <r>
      <rPr>
        <b/>
        <sz val="10"/>
        <color rgb="FF000000"/>
        <rFont val="Arial"/>
        <family val="2"/>
      </rPr>
      <t>)</t>
    </r>
  </si>
  <si>
    <t>x-724</t>
  </si>
  <si>
    <t>Percentage of pensionable earnings payable - Faster accrual factor (FA)</t>
  </si>
  <si>
    <t>Percentage of pensionable earnings payable - Additional buy-out factor, per year being bought out (BO)</t>
  </si>
  <si>
    <t>x-725</t>
  </si>
  <si>
    <t>x-726</t>
  </si>
  <si>
    <t>x-727</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</si>
  <si>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</si>
  <si>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</si>
  <si>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</si>
  <si>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x-728</t>
  </si>
  <si>
    <t>Buy-out - x-729</t>
  </si>
  <si>
    <t>x-729</t>
  </si>
  <si>
    <t>Multiplier factor</t>
  </si>
  <si>
    <t>all ages</t>
  </si>
  <si>
    <t>x-801</t>
  </si>
  <si>
    <t>Table 702</t>
  </si>
  <si>
    <t>Pension</t>
  </si>
  <si>
    <t>x-802</t>
  </si>
  <si>
    <t>Table 712</t>
  </si>
  <si>
    <t>x-803</t>
  </si>
  <si>
    <t>Years Early</t>
  </si>
  <si>
    <t>PAY capitalisation factor</t>
  </si>
  <si>
    <t>x-804</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</si>
  <si>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</si>
  <si>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</si>
  <si>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</si>
  <si>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</si>
  <si>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</si>
  <si>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</si>
  <si>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</si>
  <si>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</si>
  <si>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</si>
  <si>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</si>
  <si>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</si>
  <si>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</si>
  <si>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</si>
  <si>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</si>
  <si>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</si>
  <si>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</si>
  <si>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</si>
  <si>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</si>
  <si>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</si>
  <si>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</si>
  <si>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</si>
  <si>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</si>
  <si>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</si>
  <si>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</si>
  <si>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</si>
  <si>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</si>
  <si>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</si>
  <si>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</si>
  <si>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</si>
  <si>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</si>
  <si>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</si>
  <si>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</si>
  <si>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</si>
  <si>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</si>
  <si>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</si>
  <si>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</si>
  <si>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</si>
  <si>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</si>
  <si>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</si>
  <si>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</si>
  <si>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</si>
  <si>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</si>
  <si>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</si>
  <si>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</si>
  <si>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</si>
  <si>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</si>
  <si>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</si>
  <si>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</si>
  <si>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</si>
  <si>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</si>
  <si>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</si>
  <si>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</si>
  <si>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</si>
  <si>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</si>
  <si>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</si>
  <si>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</si>
  <si>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</si>
  <si>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</si>
  <si>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</si>
  <si>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</si>
  <si>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</si>
  <si>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</si>
  <si>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</si>
  <si>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</si>
  <si>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</si>
  <si>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</si>
  <si>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</si>
  <si>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</si>
  <si>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</si>
  <si>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</si>
  <si>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</si>
  <si>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</si>
  <si>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</si>
  <si>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</si>
  <si>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</si>
  <si>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</si>
  <si>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</si>
  <si>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</si>
  <si>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</si>
  <si>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</si>
  <si>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</si>
  <si>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</si>
  <si>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</si>
  <si>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</si>
  <si>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</si>
  <si>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</si>
  <si>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</si>
  <si>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</si>
  <si>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</si>
  <si>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</si>
  <si>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</si>
  <si>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</si>
  <si>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</si>
  <si>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</si>
  <si>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</si>
  <si>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</si>
  <si>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</si>
  <si>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</si>
  <si>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</si>
  <si>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</si>
  <si>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</si>
  <si>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</si>
  <si>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</si>
  <si>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</si>
  <si>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</si>
  <si>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</si>
  <si>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</si>
  <si>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</si>
  <si>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</si>
  <si>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</si>
  <si>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</si>
  <si>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</si>
  <si>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</si>
  <si>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</si>
  <si>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</si>
  <si>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</si>
  <si>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</si>
  <si>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</si>
  <si>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</si>
  <si>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</si>
  <si>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</si>
  <si>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</si>
  <si>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</si>
  <si>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</si>
  <si>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</si>
  <si>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</si>
  <si>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</si>
  <si>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</si>
  <si>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</si>
  <si>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</si>
  <si>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</si>
  <si>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</si>
  <si>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</si>
  <si>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</si>
  <si>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</si>
  <si>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</si>
  <si>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</si>
  <si>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</si>
  <si>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</si>
  <si>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</si>
  <si>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</si>
  <si>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</si>
  <si>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</si>
  <si>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</si>
  <si>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</si>
  <si>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</si>
  <si>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</si>
  <si>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</si>
  <si>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</si>
  <si>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</si>
  <si>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</si>
  <si>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</si>
  <si>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</si>
  <si>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</si>
  <si>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</si>
  <si>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</si>
  <si>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</si>
  <si>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</si>
  <si>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</si>
  <si>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</si>
  <si>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</si>
  <si>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</si>
  <si>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</si>
  <si>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</si>
  <si>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</si>
  <si>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</si>
  <si>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</si>
  <si>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</si>
  <si>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</si>
  <si>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</si>
  <si>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</si>
  <si>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</si>
  <si>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</si>
  <si>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</si>
  <si>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</si>
  <si>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</si>
  <si>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</si>
  <si>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</si>
  <si>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</si>
  <si>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</si>
  <si>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</si>
  <si>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</si>
  <si>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</si>
  <si>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</si>
  <si>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</si>
  <si>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</si>
  <si>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</si>
  <si>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</si>
  <si>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</si>
  <si>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</si>
  <si>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</si>
  <si>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</si>
  <si>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Pension mis-selling factors - x-805</t>
  </si>
  <si>
    <t>Pension mis-selling</t>
  </si>
  <si>
    <t>Pension mis-selling factors</t>
  </si>
  <si>
    <t>x-805</t>
  </si>
  <si>
    <t>Back to Factor List</t>
  </si>
  <si>
    <t>Period</t>
  </si>
  <si>
    <t>Interest Rate</t>
  </si>
  <si>
    <t>Up to 1 November 2015</t>
  </si>
  <si>
    <t>1.1% per month</t>
  </si>
  <si>
    <t>1 November 2015 to 15 March 2016</t>
  </si>
  <si>
    <t>5.06% per year</t>
  </si>
  <si>
    <t>16 March 2016 to 31 March 2019</t>
  </si>
  <si>
    <t>4.856% per year</t>
  </si>
  <si>
    <t>1 April 2019 to 29 March 2023</t>
  </si>
  <si>
    <t>4.448% per year</t>
  </si>
  <si>
    <t>30 March 2023 onwards</t>
  </si>
  <si>
    <t>3.734% per year</t>
  </si>
  <si>
    <t>Faster Accrual Factor</t>
  </si>
  <si>
    <t>x-416</t>
  </si>
  <si>
    <t>Sex of Member \ Beneficiary</t>
  </si>
  <si>
    <t>ONS 2020 principal UK population projections.</t>
  </si>
  <si>
    <t>Retain the current approach for Club Transfer Credit adjustment factors.
No allowance for early leaving for any other factors.</t>
  </si>
  <si>
    <t>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t>
  </si>
  <si>
    <t>3 years older than partner.</t>
  </si>
  <si>
    <t>2 years younger than partner.</t>
  </si>
  <si>
    <t xml:space="preserve">Assumptions bulletin to DfE dated 31 March 2023. </t>
  </si>
  <si>
    <t xml:space="preserve">2. Assumption summary </t>
  </si>
  <si>
    <t>The above assumptions were provided in the note dated 17 October 2023.</t>
  </si>
  <si>
    <t>The 2020 valuation assumption report dated 26 October 2023.</t>
  </si>
  <si>
    <t>3. CPI/RPI assumption</t>
  </si>
  <si>
    <t>4. 2020 valuation assumptions</t>
  </si>
  <si>
    <t>GMP test factor</t>
  </si>
  <si>
    <t>Assumptions underlying factors (Note 1 &amp; 2)</t>
  </si>
  <si>
    <t>Retail Price Indexation (RPI) - pre 2030 p.a. (Note 3)</t>
  </si>
  <si>
    <t>Retail Price Indexation (RPI) - post 2030 p.a. (Note 3)</t>
  </si>
  <si>
    <t>Generally in line with proposed 2020 valuation assumptions (Note 4): 77% (male) and 58% (female) assumed married or partnered on retirement. 
100% for options where the member can purchase additional dependant benefits.</t>
  </si>
  <si>
    <t>In line with proposed 2020 valuation assumptions (Note 4).</t>
  </si>
  <si>
    <t>Withdrawn</t>
  </si>
  <si>
    <t>Removed LTA tables and set to withdrawn in the factor list</t>
  </si>
  <si>
    <t>x-610, x-611</t>
  </si>
  <si>
    <t>x-730</t>
  </si>
  <si>
    <t>0-730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</si>
</sst>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00"/>
    <numFmt numFmtId="165" formatCode="d\ mmmm\ yyyy"/>
    <numFmt numFmtId="166" formatCode="0.0"/>
    <numFmt numFmtId="167" formatCode="#,###"/>
    <numFmt numFmtId="168" formatCode="###.00"/>
    <numFmt numFmtId="169" formatCode="0.0000"/>
    <numFmt numFmtId="170" formatCode="0.0%"/>
    <numFmt numFmtId="171" formatCode="[$-F800]dddd\,\ mmmm\ dd\,\ yyyy"/>
    <numFmt numFmtId="172" formatCode="0.000%"/>
  </numFmts>
  <fonts count="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
      <sz val="10"/>
      <name val="Arial"/>
      <family val="2"/>
    </font>
  </fonts>
  <fills count="11">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rgb="FFFFFF00"/>
        <bgColor indexed="64"/>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17">
    <xf numFmtId="0" fontId="0" fillId="0" borderId="0"/>
    <xf numFmtId="0" fontId="3" fillId="0" borderId="0"/>
    <xf numFmtId="0" fontId="4" fillId="0" borderId="0"/>
    <xf numFmtId="0" fontId="19" fillId="0" borderId="0" applyNumberForma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0" borderId="0"/>
    <xf numFmtId="43" fontId="4" fillId="0" borderId="0" applyFont="0" applyFill="0" applyBorder="0" applyAlignment="0" applyProtection="0"/>
    <xf numFmtId="0" fontId="1" fillId="0" borderId="0"/>
    <xf numFmtId="0" fontId="4" fillId="0" borderId="0"/>
    <xf numFmtId="43" fontId="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xf numFmtId="43" fontId="4" fillId="0" borderId="0" applyFont="0" applyFill="0" applyBorder="0" applyAlignment="0" applyProtection="0"/>
    <xf numFmtId="9" fontId="32" fillId="0" borderId="0" applyFont="0" applyFill="0" applyBorder="0" applyAlignment="0" applyProtection="0"/>
  </cellStyleXfs>
  <cellXfs count="191">
    <xf numFmtId="0" fontId="0" fillId="0" borderId="0" xfId="0"/>
    <xf numFmtId="0" fontId="4" fillId="0" borderId="0" xfId="0" applyFont="1" applyAlignment="1">
      <alignment vertical="top" wrapText="1"/>
    </xf>
    <xf numFmtId="0" fontId="0" fillId="0" borderId="0" xfId="0" applyAlignment="1">
      <alignment vertical="top"/>
    </xf>
    <xf numFmtId="0" fontId="7" fillId="2" borderId="1" xfId="0" applyFont="1" applyFill="1" applyBorder="1"/>
    <xf numFmtId="0" fontId="8" fillId="3" borderId="2" xfId="0" applyFont="1" applyFill="1" applyBorder="1"/>
    <xf numFmtId="0" fontId="9" fillId="3" borderId="0" xfId="0" applyFont="1" applyFill="1"/>
    <xf numFmtId="0" fontId="5" fillId="0" borderId="0" xfId="0" applyFont="1"/>
    <xf numFmtId="14" fontId="0" fillId="0" borderId="0" xfId="0" applyNumberFormat="1"/>
    <xf numFmtId="0" fontId="0" fillId="3" borderId="0" xfId="0" applyFill="1"/>
    <xf numFmtId="0" fontId="0" fillId="2" borderId="1" xfId="0" applyFill="1" applyBorder="1"/>
    <xf numFmtId="0" fontId="8"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4" fillId="0" borderId="11" xfId="0" applyFont="1" applyBorder="1" applyAlignment="1">
      <alignment horizontal="center"/>
    </xf>
    <xf numFmtId="0" fontId="4" fillId="0" borderId="8" xfId="0" applyFont="1" applyBorder="1" applyAlignment="1">
      <alignment horizontal="center"/>
    </xf>
    <xf numFmtId="0" fontId="4" fillId="0" borderId="0" xfId="2"/>
    <xf numFmtId="0" fontId="0" fillId="0" borderId="11" xfId="0" applyBorder="1"/>
    <xf numFmtId="0" fontId="0" fillId="0" borderId="14" xfId="0" applyBorder="1"/>
    <xf numFmtId="0" fontId="6" fillId="0" borderId="6" xfId="0" applyFont="1" applyBorder="1" applyAlignment="1">
      <alignment horizontal="center"/>
    </xf>
    <xf numFmtId="0" fontId="6" fillId="0" borderId="7" xfId="0" applyFont="1" applyBorder="1" applyAlignment="1">
      <alignment horizontal="center"/>
    </xf>
    <xf numFmtId="0" fontId="6" fillId="0" borderId="4" xfId="0" applyFont="1" applyBorder="1" applyAlignment="1">
      <alignment horizontal="left"/>
    </xf>
    <xf numFmtId="0" fontId="6"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7" fillId="2" borderId="1" xfId="2" applyFont="1" applyFill="1" applyBorder="1"/>
    <xf numFmtId="0" fontId="4" fillId="2" borderId="1" xfId="2" applyFill="1" applyBorder="1"/>
    <xf numFmtId="0" fontId="8" fillId="3" borderId="2" xfId="2" applyFont="1" applyFill="1" applyBorder="1"/>
    <xf numFmtId="0" fontId="4" fillId="3" borderId="0" xfId="2" applyFill="1"/>
    <xf numFmtId="0" fontId="9" fillId="3" borderId="0" xfId="2" applyFont="1" applyFill="1"/>
    <xf numFmtId="0" fontId="5" fillId="0" borderId="0" xfId="2" applyFont="1"/>
    <xf numFmtId="0" fontId="6" fillId="4" borderId="15" xfId="2" applyFont="1" applyFill="1" applyBorder="1" applyAlignment="1">
      <alignment vertical="top"/>
    </xf>
    <xf numFmtId="0" fontId="6" fillId="4" borderId="15" xfId="2" applyFont="1" applyFill="1" applyBorder="1" applyAlignment="1">
      <alignment vertical="top" wrapText="1"/>
    </xf>
    <xf numFmtId="0" fontId="4" fillId="4" borderId="15" xfId="2" applyFill="1" applyBorder="1" applyAlignment="1">
      <alignment horizontal="left" vertical="top"/>
    </xf>
    <xf numFmtId="0" fontId="12" fillId="4" borderId="6" xfId="2" applyFont="1" applyFill="1" applyBorder="1" applyAlignment="1">
      <alignment vertical="top" wrapText="1"/>
    </xf>
    <xf numFmtId="0" fontId="12" fillId="4" borderId="6" xfId="2" applyFont="1" applyFill="1" applyBorder="1" applyAlignment="1">
      <alignment horizontal="left" vertical="top" wrapText="1"/>
    </xf>
    <xf numFmtId="0" fontId="12" fillId="4" borderId="15" xfId="2" applyFont="1" applyFill="1" applyBorder="1" applyAlignment="1">
      <alignment vertical="top" wrapText="1"/>
    </xf>
    <xf numFmtId="0" fontId="4" fillId="4" borderId="4" xfId="2" applyFill="1" applyBorder="1" applyAlignment="1">
      <alignment horizontal="left" vertical="top"/>
    </xf>
    <xf numFmtId="0" fontId="12" fillId="4" borderId="15" xfId="2" applyFont="1" applyFill="1" applyBorder="1" applyAlignment="1">
      <alignment horizontal="left" vertical="top" wrapText="1"/>
    </xf>
    <xf numFmtId="0" fontId="4" fillId="4" borderId="15" xfId="2" applyFill="1" applyBorder="1" applyAlignment="1">
      <alignment horizontal="left" vertical="top" wrapText="1"/>
    </xf>
    <xf numFmtId="0" fontId="4" fillId="4" borderId="4" xfId="2" applyFill="1" applyBorder="1" applyAlignment="1">
      <alignment horizontal="left" vertical="top" wrapText="1"/>
    </xf>
    <xf numFmtId="14" fontId="12" fillId="4" borderId="15" xfId="2" applyNumberFormat="1" applyFont="1" applyFill="1" applyBorder="1" applyAlignment="1">
      <alignment horizontal="left" vertical="top" wrapText="1"/>
    </xf>
    <xf numFmtId="0" fontId="13" fillId="4" borderId="8" xfId="2" applyFont="1" applyFill="1" applyBorder="1"/>
    <xf numFmtId="0" fontId="13" fillId="4" borderId="10" xfId="2" applyFont="1" applyFill="1" applyBorder="1"/>
    <xf numFmtId="0" fontId="13" fillId="4" borderId="11" xfId="2" applyFont="1" applyFill="1" applyBorder="1"/>
    <xf numFmtId="0" fontId="13" fillId="4" borderId="12" xfId="2" applyFont="1" applyFill="1" applyBorder="1"/>
    <xf numFmtId="0" fontId="13" fillId="4" borderId="11" xfId="2" applyFont="1" applyFill="1" applyBorder="1" applyAlignment="1">
      <alignment horizontal="left"/>
    </xf>
    <xf numFmtId="0" fontId="13" fillId="4" borderId="12" xfId="2" applyFont="1" applyFill="1" applyBorder="1" applyAlignment="1">
      <alignment horizontal="left"/>
    </xf>
    <xf numFmtId="0" fontId="12" fillId="4" borderId="11" xfId="2" applyFont="1" applyFill="1" applyBorder="1"/>
    <xf numFmtId="0" fontId="12" fillId="4" borderId="12" xfId="2" applyFont="1" applyFill="1" applyBorder="1"/>
    <xf numFmtId="164" fontId="14" fillId="4" borderId="11" xfId="2" applyNumberFormat="1" applyFont="1" applyFill="1" applyBorder="1" applyAlignment="1">
      <alignment horizontal="right"/>
    </xf>
    <xf numFmtId="164" fontId="14" fillId="4" borderId="12" xfId="2" applyNumberFormat="1" applyFont="1" applyFill="1" applyBorder="1" applyAlignment="1">
      <alignment horizontal="right"/>
    </xf>
    <xf numFmtId="1" fontId="12" fillId="4" borderId="11" xfId="2" applyNumberFormat="1" applyFont="1" applyFill="1" applyBorder="1" applyAlignment="1">
      <alignment horizontal="right"/>
    </xf>
    <xf numFmtId="1" fontId="12" fillId="4" borderId="12" xfId="2" applyNumberFormat="1" applyFont="1" applyFill="1" applyBorder="1" applyAlignment="1">
      <alignment horizontal="right"/>
    </xf>
    <xf numFmtId="0" fontId="12" fillId="4" borderId="11" xfId="2" applyFont="1" applyFill="1" applyBorder="1" applyAlignment="1">
      <alignment vertical="top"/>
    </xf>
    <xf numFmtId="0" fontId="12" fillId="4" borderId="12" xfId="2" applyFont="1" applyFill="1" applyBorder="1" applyAlignment="1">
      <alignment vertical="top"/>
    </xf>
    <xf numFmtId="0" fontId="12" fillId="4" borderId="16" xfId="2" applyFont="1" applyFill="1" applyBorder="1"/>
    <xf numFmtId="0" fontId="12" fillId="4" borderId="13" xfId="2" applyFont="1" applyFill="1" applyBorder="1"/>
    <xf numFmtId="22" fontId="0" fillId="0" borderId="0" xfId="0" applyNumberFormat="1"/>
    <xf numFmtId="0" fontId="15" fillId="0" borderId="0" xfId="0" applyFont="1" applyAlignment="1">
      <alignment horizontal="left" wrapText="1"/>
    </xf>
    <xf numFmtId="0" fontId="16" fillId="0" borderId="0" xfId="0" applyFont="1" applyAlignment="1">
      <alignment horizontal="centerContinuous" wrapText="1"/>
    </xf>
    <xf numFmtId="0" fontId="15" fillId="0" borderId="0" xfId="0" applyFont="1" applyAlignment="1">
      <alignment horizontal="centerContinuous" wrapText="1"/>
    </xf>
    <xf numFmtId="0" fontId="15" fillId="0" borderId="0" xfId="0" applyFont="1" applyAlignment="1">
      <alignment horizontal="left" vertical="center" wrapText="1"/>
    </xf>
    <xf numFmtId="0" fontId="17" fillId="0" borderId="0" xfId="0" applyFont="1" applyAlignment="1">
      <alignment horizontal="left" vertical="center" wrapText="1"/>
    </xf>
    <xf numFmtId="0" fontId="15" fillId="0" borderId="0" xfId="0" applyFont="1" applyAlignment="1">
      <alignment horizontal="left" vertical="center"/>
    </xf>
    <xf numFmtId="0" fontId="0" fillId="0" borderId="0" xfId="0" applyAlignment="1">
      <alignment vertical="center"/>
    </xf>
    <xf numFmtId="0" fontId="0" fillId="8" borderId="0" xfId="0" applyFill="1"/>
    <xf numFmtId="0" fontId="17" fillId="0" borderId="0" xfId="0" applyFont="1" applyAlignment="1">
      <alignment vertical="center" wrapText="1"/>
    </xf>
    <xf numFmtId="0" fontId="6" fillId="0" borderId="0" xfId="0" applyFont="1"/>
    <xf numFmtId="0" fontId="16" fillId="0" borderId="0" xfId="0" applyFont="1" applyAlignment="1">
      <alignment horizontal="left" vertical="center" wrapText="1"/>
    </xf>
    <xf numFmtId="0" fontId="0" fillId="5" borderId="0" xfId="0" applyFill="1" applyAlignment="1">
      <alignment vertical="center"/>
    </xf>
    <xf numFmtId="0" fontId="15" fillId="0" borderId="0" xfId="0" applyFont="1" applyAlignment="1">
      <alignment vertical="center" wrapText="1"/>
    </xf>
    <xf numFmtId="0" fontId="0" fillId="6" borderId="0" xfId="0" applyFill="1" applyAlignment="1">
      <alignment vertical="center"/>
    </xf>
    <xf numFmtId="0" fontId="4" fillId="7" borderId="0" xfId="0" applyFont="1" applyFill="1" applyAlignment="1">
      <alignment vertical="center"/>
    </xf>
    <xf numFmtId="0" fontId="15" fillId="0" borderId="0" xfId="0" applyFont="1" applyAlignment="1">
      <alignment horizontal="left" vertical="top" wrapText="1"/>
    </xf>
    <xf numFmtId="1" fontId="16" fillId="0" borderId="0" xfId="0" applyNumberFormat="1" applyFont="1" applyAlignment="1">
      <alignment horizontal="center" vertical="center" wrapText="1"/>
    </xf>
    <xf numFmtId="0" fontId="15" fillId="0" borderId="0" xfId="0" applyFont="1" applyAlignment="1">
      <alignment horizontal="center" vertical="center"/>
    </xf>
    <xf numFmtId="2" fontId="15" fillId="0" borderId="0" xfId="0" applyNumberFormat="1" applyFont="1" applyAlignment="1">
      <alignment horizontal="center" vertical="center"/>
    </xf>
    <xf numFmtId="0" fontId="4" fillId="0" borderId="0" xfId="2" applyAlignment="1">
      <alignment horizontal="center" vertical="center"/>
    </xf>
    <xf numFmtId="0" fontId="0" fillId="0" borderId="0" xfId="0" applyAlignment="1">
      <alignment horizontal="center" vertical="center"/>
    </xf>
    <xf numFmtId="0" fontId="16" fillId="0" borderId="0" xfId="2" applyFont="1" applyAlignment="1">
      <alignment horizontal="centerContinuous" wrapText="1"/>
    </xf>
    <xf numFmtId="0" fontId="15" fillId="0" borderId="0" xfId="2" applyFont="1" applyAlignment="1">
      <alignment horizontal="centerContinuous" wrapText="1"/>
    </xf>
    <xf numFmtId="0" fontId="4" fillId="0" borderId="0" xfId="2" applyAlignment="1">
      <alignment horizontal="center"/>
    </xf>
    <xf numFmtId="165" fontId="15" fillId="0" borderId="0" xfId="2" applyNumberFormat="1" applyFont="1" applyAlignment="1">
      <alignment horizontal="centerContinuous" wrapText="1"/>
    </xf>
    <xf numFmtId="0" fontId="4" fillId="0" borderId="0" xfId="0" applyFont="1" applyAlignment="1">
      <alignment vertical="center" wrapText="1"/>
    </xf>
    <xf numFmtId="0" fontId="19" fillId="0" borderId="0" xfId="3"/>
    <xf numFmtId="1" fontId="16" fillId="0" borderId="0" xfId="2" applyNumberFormat="1" applyFont="1" applyAlignment="1">
      <alignment horizontal="center" vertical="center" wrapText="1"/>
    </xf>
    <xf numFmtId="0" fontId="15" fillId="0" borderId="0" xfId="2" applyFont="1" applyAlignment="1">
      <alignment horizontal="center" vertical="center"/>
    </xf>
    <xf numFmtId="2" fontId="15" fillId="0" borderId="0" xfId="2" applyNumberFormat="1" applyFont="1" applyAlignment="1">
      <alignment horizontal="center" vertical="center"/>
    </xf>
    <xf numFmtId="164" fontId="15" fillId="0" borderId="0" xfId="2" applyNumberFormat="1" applyFont="1" applyAlignment="1">
      <alignment horizontal="center" vertical="center"/>
    </xf>
    <xf numFmtId="0" fontId="15" fillId="0" borderId="0" xfId="2" applyFont="1" applyAlignment="1">
      <alignment horizontal="left" vertical="top" wrapText="1"/>
    </xf>
    <xf numFmtId="0" fontId="4" fillId="0" borderId="0" xfId="2" applyAlignment="1">
      <alignment vertical="top"/>
    </xf>
    <xf numFmtId="0" fontId="16" fillId="0" borderId="0" xfId="2" applyFont="1" applyAlignment="1">
      <alignment horizontal="left" vertical="top" wrapText="1"/>
    </xf>
    <xf numFmtId="170" fontId="15" fillId="0" borderId="0" xfId="4" applyNumberFormat="1" applyFont="1" applyFill="1" applyAlignment="1">
      <alignment horizontal="center" vertical="center"/>
    </xf>
    <xf numFmtId="1" fontId="15" fillId="0" borderId="0" xfId="2" applyNumberFormat="1" applyFont="1" applyAlignment="1">
      <alignment horizontal="center" vertical="center" wrapText="1"/>
    </xf>
    <xf numFmtId="169" fontId="15" fillId="0" borderId="0" xfId="2" applyNumberFormat="1" applyFont="1" applyAlignment="1">
      <alignment horizontal="center" vertical="center"/>
    </xf>
    <xf numFmtId="2" fontId="4" fillId="4" borderId="0" xfId="2" applyNumberFormat="1" applyFill="1" applyAlignment="1">
      <alignment horizontal="center" vertical="center"/>
    </xf>
    <xf numFmtId="0" fontId="16" fillId="0" borderId="0" xfId="0" applyFont="1" applyAlignment="1">
      <alignment horizontal="left" vertical="top" wrapText="1"/>
    </xf>
    <xf numFmtId="164" fontId="15" fillId="0" borderId="0" xfId="0" applyNumberFormat="1" applyFont="1" applyAlignment="1">
      <alignment horizontal="center" vertical="center"/>
    </xf>
    <xf numFmtId="0" fontId="19" fillId="0" borderId="0" xfId="3" applyFill="1" applyAlignment="1">
      <alignment vertical="center"/>
    </xf>
    <xf numFmtId="0" fontId="0" fillId="2" borderId="1" xfId="0" applyFill="1" applyBorder="1" applyAlignment="1">
      <alignment horizontal="left"/>
    </xf>
    <xf numFmtId="0" fontId="0" fillId="3" borderId="0" xfId="0" applyFill="1" applyAlignment="1">
      <alignment horizontal="left"/>
    </xf>
    <xf numFmtId="0" fontId="0" fillId="0" borderId="0" xfId="0" applyAlignment="1">
      <alignment horizontal="left"/>
    </xf>
    <xf numFmtId="0" fontId="15" fillId="0" borderId="0" xfId="2" applyFont="1" applyAlignment="1">
      <alignment horizontal="centerContinuous" vertical="top" wrapText="1"/>
    </xf>
    <xf numFmtId="0" fontId="19" fillId="0" borderId="0" xfId="3" applyFill="1" applyAlignment="1">
      <alignment horizontal="left" vertical="center" wrapText="1"/>
    </xf>
    <xf numFmtId="0" fontId="15" fillId="0" borderId="0" xfId="2" applyFont="1" applyAlignment="1">
      <alignment horizontal="left"/>
    </xf>
    <xf numFmtId="0" fontId="15" fillId="0" borderId="0" xfId="0" applyFont="1" applyAlignment="1">
      <alignment horizontal="left"/>
    </xf>
    <xf numFmtId="165" fontId="15" fillId="0" borderId="0" xfId="0" applyNumberFormat="1" applyFont="1" applyAlignment="1">
      <alignment horizontal="left" vertical="center" wrapText="1"/>
    </xf>
    <xf numFmtId="22" fontId="15" fillId="0" borderId="0" xfId="0" applyNumberFormat="1" applyFont="1" applyAlignment="1">
      <alignment horizontal="left" vertical="center" wrapText="1"/>
    </xf>
    <xf numFmtId="0" fontId="15" fillId="0" borderId="0" xfId="2" applyFont="1" applyAlignment="1">
      <alignment horizontal="left" wrapText="1"/>
    </xf>
    <xf numFmtId="0" fontId="23" fillId="0" borderId="0" xfId="0" applyFont="1" applyAlignment="1">
      <alignment horizontal="left" vertical="center" wrapText="1"/>
    </xf>
    <xf numFmtId="0" fontId="24" fillId="0" borderId="0" xfId="0" applyFont="1" applyAlignment="1">
      <alignment horizontal="left" vertical="center" wrapText="1"/>
    </xf>
    <xf numFmtId="0" fontId="24" fillId="0" borderId="0" xfId="0" applyFont="1" applyAlignment="1">
      <alignment horizontal="centerContinuous" vertical="center" wrapText="1"/>
    </xf>
    <xf numFmtId="0" fontId="25" fillId="0" borderId="0" xfId="0" applyFont="1" applyAlignment="1">
      <alignment horizontal="left" vertical="center" wrapText="1"/>
    </xf>
    <xf numFmtId="22" fontId="25" fillId="0" borderId="0" xfId="0" applyNumberFormat="1" applyFont="1" applyAlignment="1">
      <alignment horizontal="left" vertical="center" wrapText="1"/>
    </xf>
    <xf numFmtId="0" fontId="20" fillId="0" borderId="0" xfId="2" applyFont="1" applyAlignment="1">
      <alignment horizontal="left" wrapText="1"/>
    </xf>
    <xf numFmtId="0" fontId="0" fillId="0" borderId="0" xfId="0" applyAlignment="1">
      <alignment vertical="center" wrapText="1"/>
    </xf>
    <xf numFmtId="0" fontId="16" fillId="0" borderId="0" xfId="2" applyFont="1" applyAlignment="1">
      <alignment horizontal="left" wrapText="1"/>
    </xf>
    <xf numFmtId="1" fontId="16" fillId="0" borderId="0" xfId="2" applyNumberFormat="1" applyFont="1" applyAlignment="1">
      <alignment vertical="top" wrapText="1"/>
    </xf>
    <xf numFmtId="0" fontId="15" fillId="0" borderId="0" xfId="2" applyFont="1"/>
    <xf numFmtId="164" fontId="15" fillId="0" borderId="0" xfId="2" applyNumberFormat="1" applyFont="1"/>
    <xf numFmtId="0" fontId="23" fillId="0" borderId="0" xfId="0" applyFont="1"/>
    <xf numFmtId="0" fontId="24" fillId="0" borderId="0" xfId="0" applyFont="1"/>
    <xf numFmtId="0" fontId="24" fillId="0" borderId="0" xfId="0" applyFont="1" applyAlignment="1">
      <alignment wrapText="1"/>
    </xf>
    <xf numFmtId="14" fontId="24" fillId="0" borderId="0" xfId="0" applyNumberFormat="1" applyFont="1"/>
    <xf numFmtId="0" fontId="18" fillId="0" borderId="0" xfId="0" applyFont="1"/>
    <xf numFmtId="166" fontId="15" fillId="0" borderId="0" xfId="0" applyNumberFormat="1" applyFont="1" applyAlignment="1">
      <alignment horizontal="center" vertical="center"/>
    </xf>
    <xf numFmtId="0" fontId="6" fillId="0" borderId="0" xfId="2" applyFont="1"/>
    <xf numFmtId="0" fontId="16" fillId="0" borderId="0" xfId="0" applyFont="1" applyAlignment="1">
      <alignment horizontal="center" vertical="center"/>
    </xf>
    <xf numFmtId="167" fontId="15" fillId="0" borderId="0" xfId="0" applyNumberFormat="1" applyFont="1" applyAlignment="1">
      <alignment horizontal="center" vertical="center"/>
    </xf>
    <xf numFmtId="168" fontId="15" fillId="0" borderId="0" xfId="0" applyNumberFormat="1" applyFont="1" applyAlignment="1">
      <alignment horizontal="center" vertical="center"/>
    </xf>
    <xf numFmtId="2" fontId="4" fillId="4" borderId="0" xfId="2" applyNumberFormat="1" applyFill="1" applyAlignment="1">
      <alignment horizontal="center"/>
    </xf>
    <xf numFmtId="0" fontId="4" fillId="0" borderId="0" xfId="2" applyAlignment="1">
      <alignment horizontal="left" vertical="top"/>
    </xf>
    <xf numFmtId="0" fontId="15" fillId="0" borderId="0" xfId="0" applyFont="1" applyAlignment="1">
      <alignment horizontal="centerContinuous" vertical="top" wrapText="1"/>
    </xf>
    <xf numFmtId="171" fontId="15" fillId="0" borderId="0" xfId="2" applyNumberFormat="1" applyFont="1" applyAlignment="1">
      <alignment horizontal="centerContinuous" wrapText="1"/>
    </xf>
    <xf numFmtId="171" fontId="15" fillId="0" borderId="0" xfId="0" applyNumberFormat="1" applyFont="1" applyAlignment="1">
      <alignment horizontal="centerContinuous" wrapText="1"/>
    </xf>
    <xf numFmtId="171" fontId="15" fillId="0" borderId="0" xfId="0" applyNumberFormat="1" applyFont="1" applyAlignment="1">
      <alignment horizontal="centerContinuous" vertical="top" wrapText="1"/>
    </xf>
    <xf numFmtId="0" fontId="4" fillId="9" borderId="0" xfId="0" applyFont="1" applyFill="1" applyAlignment="1">
      <alignment vertical="center"/>
    </xf>
    <xf numFmtId="0" fontId="26" fillId="0" borderId="0" xfId="0" applyFont="1"/>
    <xf numFmtId="0" fontId="27" fillId="0" borderId="0" xfId="0" applyFont="1"/>
    <xf numFmtId="0" fontId="26" fillId="0" borderId="0" xfId="0" applyFont="1" applyAlignment="1">
      <alignment wrapText="1"/>
    </xf>
    <xf numFmtId="14" fontId="26" fillId="0" borderId="0" xfId="0" applyNumberFormat="1" applyFont="1"/>
    <xf numFmtId="0" fontId="0" fillId="0" borderId="0" xfId="0" applyAlignment="1">
      <alignment wrapText="1"/>
    </xf>
    <xf numFmtId="0" fontId="8" fillId="3" borderId="0" xfId="2" applyFont="1" applyFill="1"/>
    <xf numFmtId="172" fontId="17" fillId="0" borderId="0" xfId="2" applyNumberFormat="1" applyFont="1" applyAlignment="1">
      <alignment wrapText="1"/>
    </xf>
    <xf numFmtId="172" fontId="17" fillId="0" borderId="0" xfId="2" applyNumberFormat="1" applyFont="1" applyAlignment="1">
      <alignment horizontal="left" wrapText="1"/>
    </xf>
    <xf numFmtId="172" fontId="28" fillId="0" borderId="0" xfId="2" applyNumberFormat="1" applyFont="1" applyAlignment="1">
      <alignment horizontal="left" wrapText="1"/>
    </xf>
    <xf numFmtId="10" fontId="28" fillId="0" borderId="0" xfId="2" applyNumberFormat="1" applyFont="1" applyAlignment="1">
      <alignment horizontal="left" wrapText="1"/>
    </xf>
    <xf numFmtId="10" fontId="28" fillId="0" borderId="0" xfId="2" applyNumberFormat="1" applyFont="1" applyAlignment="1">
      <alignment horizontal="left"/>
    </xf>
    <xf numFmtId="10" fontId="29" fillId="0" borderId="0" xfId="2" applyNumberFormat="1" applyFont="1" applyAlignment="1">
      <alignment horizontal="left" wrapText="1"/>
    </xf>
    <xf numFmtId="10" fontId="17" fillId="0" borderId="0" xfId="2" applyNumberFormat="1" applyFont="1" applyAlignment="1">
      <alignment horizontal="left" wrapText="1"/>
    </xf>
    <xf numFmtId="9" fontId="28" fillId="0" borderId="0" xfId="2" applyNumberFormat="1" applyFont="1" applyAlignment="1">
      <alignment horizontal="left" wrapText="1"/>
    </xf>
    <xf numFmtId="9" fontId="29" fillId="0" borderId="0" xfId="2" applyNumberFormat="1" applyFont="1" applyAlignment="1">
      <alignment horizontal="left" wrapText="1"/>
    </xf>
    <xf numFmtId="172" fontId="29" fillId="0" borderId="0" xfId="2" applyNumberFormat="1" applyFont="1" applyAlignment="1">
      <alignment horizontal="left" wrapText="1"/>
    </xf>
    <xf numFmtId="172" fontId="29" fillId="10" borderId="0" xfId="2" applyNumberFormat="1" applyFont="1" applyFill="1" applyAlignment="1">
      <alignment horizontal="left" wrapText="1"/>
    </xf>
    <xf numFmtId="0" fontId="30" fillId="0" borderId="0" xfId="2" applyFont="1" applyAlignment="1">
      <alignment horizontal="left"/>
    </xf>
    <xf numFmtId="0" fontId="13" fillId="0" borderId="0" xfId="2" applyFont="1" applyAlignment="1">
      <alignment horizontal="left"/>
    </xf>
    <xf numFmtId="0" fontId="31" fillId="0" borderId="0" xfId="0" applyFont="1"/>
    <xf numFmtId="0" fontId="15" fillId="0" borderId="0" xfId="0" applyFont="1" applyAlignment="1">
      <alignment horizontal="center" vertical="center" wrapText="1"/>
    </xf>
    <xf numFmtId="1" fontId="28" fillId="0" borderId="0" xfId="2" applyNumberFormat="1" applyFont="1" applyAlignment="1">
      <alignment horizontal="left" wrapText="1"/>
    </xf>
    <xf numFmtId="10" fontId="16" fillId="0" borderId="0" xfId="16" applyNumberFormat="1" applyFont="1" applyAlignment="1">
      <alignment vertical="top" wrapText="1"/>
    </xf>
    <xf numFmtId="164" fontId="15" fillId="0" borderId="0" xfId="16" applyNumberFormat="1" applyFont="1" applyAlignment="1">
      <alignment vertical="top" wrapText="1"/>
    </xf>
    <xf numFmtId="0" fontId="4" fillId="0" borderId="0" xfId="0" applyFont="1"/>
    <xf numFmtId="15" fontId="15" fillId="0" borderId="0" xfId="2" applyNumberFormat="1" applyFont="1" applyAlignment="1">
      <alignment horizontal="centerContinuous" wrapText="1"/>
    </xf>
    <xf numFmtId="1" fontId="15" fillId="0" borderId="0" xfId="2" applyNumberFormat="1" applyFont="1" applyAlignment="1">
      <alignment vertical="top" wrapText="1"/>
    </xf>
    <xf numFmtId="164" fontId="15" fillId="0" borderId="0" xfId="4" applyNumberFormat="1" applyFont="1" applyFill="1" applyAlignment="1">
      <alignment horizontal="center" vertical="center"/>
    </xf>
    <xf numFmtId="0" fontId="4" fillId="0" borderId="0" xfId="2" applyAlignment="1">
      <alignment wrapText="1"/>
    </xf>
    <xf numFmtId="10" fontId="16" fillId="0" borderId="0" xfId="16" applyNumberFormat="1" applyFont="1" applyAlignment="1">
      <alignment horizontal="center" vertical="top" wrapText="1"/>
    </xf>
    <xf numFmtId="2" fontId="15" fillId="0" borderId="0" xfId="16" applyNumberFormat="1" applyFont="1" applyAlignment="1">
      <alignment horizontal="center" vertical="top" wrapText="1"/>
    </xf>
    <xf numFmtId="0" fontId="4" fillId="0" borderId="0" xfId="0" applyFont="1" applyAlignment="1">
      <alignment wrapText="1"/>
    </xf>
    <xf numFmtId="0" fontId="18" fillId="0" borderId="8" xfId="0" applyFont="1" applyBorder="1" applyAlignment="1">
      <alignment wrapText="1"/>
    </xf>
    <xf numFmtId="0" fontId="10" fillId="0" borderId="9" xfId="0" applyFont="1" applyBorder="1" applyAlignment="1">
      <alignment wrapText="1"/>
    </xf>
    <xf numFmtId="0" fontId="10" fillId="0" borderId="10" xfId="0" applyFont="1" applyBorder="1" applyAlignment="1">
      <alignment wrapText="1"/>
    </xf>
    <xf numFmtId="0" fontId="11" fillId="0" borderId="11" xfId="0" applyFont="1" applyBorder="1" applyAlignment="1">
      <alignment vertical="center" wrapText="1"/>
    </xf>
    <xf numFmtId="0" fontId="6" fillId="0" borderId="0" xfId="0" applyFont="1" applyAlignment="1">
      <alignment vertical="center" wrapText="1"/>
    </xf>
    <xf numFmtId="0" fontId="6" fillId="0" borderId="12" xfId="0" applyFont="1" applyBorder="1" applyAlignment="1">
      <alignment vertical="center" wrapText="1"/>
    </xf>
    <xf numFmtId="0" fontId="6" fillId="0" borderId="11" xfId="0" applyFont="1" applyBorder="1" applyAlignment="1">
      <alignment vertical="center" wrapText="1"/>
    </xf>
    <xf numFmtId="0" fontId="6" fillId="0" borderId="16" xfId="0" applyFont="1" applyBorder="1" applyAlignment="1">
      <alignment vertical="center" wrapText="1"/>
    </xf>
    <xf numFmtId="0" fontId="6" fillId="0" borderId="3" xfId="0" applyFont="1" applyBorder="1" applyAlignment="1">
      <alignment vertical="center" wrapText="1"/>
    </xf>
    <xf numFmtId="0" fontId="6" fillId="0" borderId="13" xfId="0" applyFont="1" applyBorder="1" applyAlignment="1">
      <alignment vertical="center" wrapText="1"/>
    </xf>
  </cellXfs>
  <cellStyles count="17">
    <cellStyle name="Comma 2" xfId="7" xr:uid="{1B2F0A5C-D3A6-4776-AE7D-9CF45E4DEF98}"/>
    <cellStyle name="Comma 3" xfId="10" xr:uid="{DF9FC3FF-07D4-4C6F-883F-1964F24338A9}"/>
    <cellStyle name="Comma 3 2" xfId="15" xr:uid="{52B74242-FCB5-44CA-9195-C3DA45F8F488}"/>
    <cellStyle name="Hyperlink" xfId="3" builtinId="8"/>
    <cellStyle name="Hyperlink 2" xfId="14" xr:uid="{DB849015-E431-4AC8-8C93-BDEE6EC1C5DD}"/>
    <cellStyle name="Normal" xfId="0" builtinId="0"/>
    <cellStyle name="Normal 2" xfId="1" xr:uid="{00000000-0005-0000-0000-000002000000}"/>
    <cellStyle name="Normal 2 2" xfId="2" xr:uid="{00000000-0005-0000-0000-000003000000}"/>
    <cellStyle name="Normal 2 2 2" xfId="8" xr:uid="{3D05774A-2992-4EA1-AB5B-94D9CAAF97DD}"/>
    <cellStyle name="Normal 2 3" xfId="6" xr:uid="{00000000-0005-0000-0000-000004000000}"/>
    <cellStyle name="Normal 3" xfId="9" xr:uid="{821F5FDA-3CFB-4FBD-9F49-FEFA381648E7}"/>
    <cellStyle name="Normal 3 2" xfId="11" xr:uid="{3D0F3A40-DBCD-413B-8257-4FC3079F1930}"/>
    <cellStyle name="Normal 4" xfId="13" xr:uid="{1F092C93-93BC-4120-A584-C14E99DFBFF2}"/>
    <cellStyle name="Percent" xfId="16" builtinId="5"/>
    <cellStyle name="Percent 2" xfId="4" xr:uid="{00000000-0005-0000-0000-000005000000}"/>
    <cellStyle name="Percent 2 2" xfId="12" xr:uid="{86EF18FA-1D2B-434C-889C-FBADF4F75F7E}"/>
    <cellStyle name="Percent 3" xfId="5" xr:uid="{00000000-0005-0000-0000-000006000000}"/>
  </cellStyles>
  <dxfs count="2036">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customXml" Target="../customXml/item4.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xml"/><Relationship Id="rId13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externalLink" Target="externalLinks/externalLink2.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https://tris42.sharepoint.com/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Factors\2022\2022%20Factor%20Review\_Client%20Output\Batch%202%20Documentation%20Output\TV%20in\Factors%20Documentation%20TPS_EW%20ERF%20LRF%20+%20TVin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401"/>
      <sheetName val="x-402"/>
      <sheetName val="x-403"/>
      <sheetName val="x-404"/>
      <sheetName val="x-405"/>
      <sheetName val="x-406"/>
      <sheetName val="x-407"/>
      <sheetName val="x-408"/>
      <sheetName val="x-409"/>
      <sheetName val="x-410"/>
      <sheetName val="x-411"/>
      <sheetName val="x-412"/>
      <sheetName val="x-413"/>
      <sheetName val="x-414"/>
      <sheetName val="x-231"/>
      <sheetName val="x-232"/>
      <sheetName val="x-233"/>
      <sheetName val="x-234"/>
      <sheetName val="x-235"/>
      <sheetName val="x-236"/>
      <sheetName val="x-237"/>
      <sheetName val="x-238"/>
      <sheetName val="x-239"/>
      <sheetName val="x-240"/>
      <sheetName val="Sheet1"/>
      <sheetName val="Sheet2"/>
    </sheetNames>
    <sheetDataSet>
      <sheetData sheetId="0">
        <row r="2">
          <cell r="A2" t="str">
            <v>TPS_EW - Consolidated Factor Spreadsheet</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workbookViewId="0">
      <selection activeCell="B20" sqref="B20"/>
    </sheetView>
  </sheetViews>
  <sheetFormatPr defaultRowHeight="13.2" x14ac:dyDescent="0.25"/>
  <cols>
    <col min="1" max="1" width="21.5546875" customWidth="1"/>
    <col min="2" max="2" width="130.5546875" style="1" customWidth="1"/>
    <col min="4" max="4" width="10.33203125" bestFit="1" customWidth="1"/>
    <col min="8" max="8" width="10.33203125" customWidth="1"/>
    <col min="9" max="9" width="11.44140625" customWidth="1"/>
    <col min="12" max="12" width="15.44140625" bestFit="1" customWidth="1"/>
    <col min="13" max="13" width="21" bestFit="1" customWidth="1"/>
    <col min="14" max="14" width="9.44140625" customWidth="1"/>
    <col min="15" max="15" width="9.5546875" customWidth="1"/>
    <col min="16" max="20" width="13.33203125" customWidth="1"/>
    <col min="27" max="27" width="11.44140625" customWidth="1"/>
    <col min="28" max="28" width="10.3320312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0</v>
      </c>
      <c r="B1" s="3"/>
    </row>
    <row r="2" spans="1:4" ht="15.6" x14ac:dyDescent="0.3">
      <c r="A2" s="4" t="s">
        <v>1</v>
      </c>
      <c r="B2" s="4"/>
    </row>
    <row r="3" spans="1:4" ht="15.6" x14ac:dyDescent="0.3">
      <c r="A3" s="5" t="s">
        <v>2</v>
      </c>
      <c r="B3" s="5"/>
    </row>
    <row r="4" spans="1:4" x14ac:dyDescent="0.25">
      <c r="A4" s="6"/>
    </row>
    <row r="5" spans="1:4" x14ac:dyDescent="0.25">
      <c r="D5" s="7"/>
    </row>
    <row r="6" spans="1:4" x14ac:dyDescent="0.25">
      <c r="A6" s="79"/>
    </row>
    <row r="7" spans="1:4" ht="25.5" customHeight="1" x14ac:dyDescent="0.25">
      <c r="A7" s="74" t="s">
        <v>3</v>
      </c>
      <c r="B7" s="80" t="s">
        <v>4</v>
      </c>
    </row>
    <row r="11" spans="1:4" ht="25.5" customHeight="1" x14ac:dyDescent="0.25">
      <c r="A11" s="78" t="s">
        <v>5</v>
      </c>
      <c r="B11" s="78" t="s">
        <v>6</v>
      </c>
    </row>
    <row r="12" spans="1:4" ht="19.5" customHeight="1" x14ac:dyDescent="0.25">
      <c r="A12" s="81" t="s">
        <v>7</v>
      </c>
      <c r="B12" s="82" t="s">
        <v>8</v>
      </c>
    </row>
    <row r="13" spans="1:4" ht="19.5" customHeight="1" x14ac:dyDescent="0.25">
      <c r="A13" s="83" t="s">
        <v>9</v>
      </c>
      <c r="B13" s="82" t="s">
        <v>10</v>
      </c>
    </row>
    <row r="14" spans="1:4" ht="19.5" customHeight="1" x14ac:dyDescent="0.25">
      <c r="A14" s="84" t="s">
        <v>11</v>
      </c>
      <c r="B14" s="82" t="s">
        <v>12</v>
      </c>
    </row>
    <row r="15" spans="1:4" ht="19.5" customHeight="1" x14ac:dyDescent="0.25">
      <c r="A15" s="148" t="s">
        <v>13</v>
      </c>
      <c r="B15" s="82" t="s">
        <v>14</v>
      </c>
    </row>
    <row r="16" spans="1:4" ht="26.4" x14ac:dyDescent="0.25">
      <c r="A16" s="95" t="s">
        <v>15</v>
      </c>
      <c r="B16" s="95" t="s">
        <v>16</v>
      </c>
    </row>
    <row r="17" spans="1:2" ht="26.4" x14ac:dyDescent="0.25">
      <c r="A17" s="82" t="s">
        <v>17</v>
      </c>
      <c r="B17" s="82" t="s">
        <v>18</v>
      </c>
    </row>
    <row r="18" spans="1:2" ht="26.4" x14ac:dyDescent="0.25">
      <c r="A18" s="82" t="s">
        <v>19</v>
      </c>
      <c r="B18" s="82" t="s">
        <v>20</v>
      </c>
    </row>
    <row r="19" spans="1:2" ht="26.4" x14ac:dyDescent="0.25">
      <c r="A19" s="95" t="s">
        <v>21</v>
      </c>
      <c r="B19" s="95" t="s">
        <v>22</v>
      </c>
    </row>
    <row r="20" spans="1:2" ht="26.4" x14ac:dyDescent="0.25">
      <c r="A20" s="95" t="s">
        <v>23</v>
      </c>
      <c r="B20" s="95" t="s">
        <v>24</v>
      </c>
    </row>
    <row r="21" spans="1:2" ht="26.4" x14ac:dyDescent="0.25">
      <c r="A21" s="95" t="s">
        <v>25</v>
      </c>
      <c r="B21" s="95" t="s">
        <v>26</v>
      </c>
    </row>
    <row r="22" spans="1:2" ht="26.4" x14ac:dyDescent="0.25">
      <c r="A22" s="95" t="s">
        <v>27</v>
      </c>
      <c r="B22" s="95" t="s">
        <v>28</v>
      </c>
    </row>
    <row r="23" spans="1:2" ht="26.4" x14ac:dyDescent="0.25">
      <c r="A23" s="95" t="s">
        <v>29</v>
      </c>
      <c r="B23" s="95" t="s">
        <v>30</v>
      </c>
    </row>
    <row r="24" spans="1:2" x14ac:dyDescent="0.25">
      <c r="A24" s="2"/>
    </row>
    <row r="25" spans="1:2" x14ac:dyDescent="0.25">
      <c r="A25" s="2"/>
    </row>
  </sheetData>
  <sheetProtection algorithmName="SHA-512" hashValue="Qz6JIKYrtVSAF96jMeSH55Sh5mcJcTkEImQHoKyIoLKnvK817EqMsFSuDeGjCvJ9D4oZEB86N/p5xX6AMNArrA==" saltValue="T0+Rlbxs9baorfmEYUqzzA==" spinCount="100000" sheet="1" objects="1" scenarios="1"/>
  <phoneticPr fontId="5" type="noConversion"/>
  <conditionalFormatting sqref="A7">
    <cfRule type="expression" dxfId="2035" priority="5" stopIfTrue="1">
      <formula>MOD(ROW(),2)=0</formula>
    </cfRule>
    <cfRule type="expression" dxfId="2034" priority="6" stopIfTrue="1">
      <formula>MOD(ROW(),2)&lt;&gt;0</formula>
    </cfRule>
  </conditionalFormatting>
  <conditionalFormatting sqref="A16:A23">
    <cfRule type="expression" dxfId="2033" priority="13" stopIfTrue="1">
      <formula>MOD(ROW(),2)=0</formula>
    </cfRule>
    <cfRule type="expression" dxfId="2032" priority="14" stopIfTrue="1">
      <formula>MOD(ROW(),2)&lt;&gt;0</formula>
    </cfRule>
  </conditionalFormatting>
  <conditionalFormatting sqref="B16:B23">
    <cfRule type="expression" dxfId="2031" priority="15" stopIfTrue="1">
      <formula>MOD(ROW(),2)=0</formula>
    </cfRule>
    <cfRule type="expression" dxfId="2030" priority="16" stopIfTrue="1">
      <formula>MOD(ROW(),2)&lt;&gt;0</formula>
    </cfRule>
  </conditionalFormatting>
  <conditionalFormatting sqref="B11:B13">
    <cfRule type="expression" dxfId="2029" priority="11" stopIfTrue="1">
      <formula>MOD(ROW(),2)=0</formula>
    </cfRule>
    <cfRule type="expression" dxfId="2028" priority="12" stopIfTrue="1">
      <formula>MOD(ROW(),2)&lt;&gt;0</formula>
    </cfRule>
  </conditionalFormatting>
  <conditionalFormatting sqref="A11">
    <cfRule type="expression" dxfId="2027" priority="9" stopIfTrue="1">
      <formula>MOD(ROW(),2)=0</formula>
    </cfRule>
    <cfRule type="expression" dxfId="2026" priority="10" stopIfTrue="1">
      <formula>MOD(ROW(),2)&lt;&gt;0</formula>
    </cfRule>
  </conditionalFormatting>
  <conditionalFormatting sqref="B7">
    <cfRule type="expression" dxfId="2025" priority="7" stopIfTrue="1">
      <formula>MOD(ROW(),2)=0</formula>
    </cfRule>
    <cfRule type="expression" dxfId="2024" priority="8" stopIfTrue="1">
      <formula>MOD(ROW(),2)&lt;&gt;0</formula>
    </cfRule>
  </conditionalFormatting>
  <conditionalFormatting sqref="B14">
    <cfRule type="expression" dxfId="2023" priority="3" stopIfTrue="1">
      <formula>MOD(ROW(),2)=0</formula>
    </cfRule>
    <cfRule type="expression" dxfId="2022" priority="4" stopIfTrue="1">
      <formula>MOD(ROW(),2)&lt;&gt;0</formula>
    </cfRule>
  </conditionalFormatting>
  <conditionalFormatting sqref="B15">
    <cfRule type="expression" dxfId="2021" priority="1" stopIfTrue="1">
      <formula>MOD(ROW(),2)=0</formula>
    </cfRule>
    <cfRule type="expression" dxfId="2020" priority="2" stopIfTrue="1">
      <formula>MOD(ROW(),2)&lt;&gt;0</formula>
    </cfRule>
  </conditionalFormatting>
  <pageMargins left="0.75" right="0.75" top="1" bottom="1" header="0.5" footer="0.5"/>
  <pageSetup paperSize="9" scale="84"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x-202</v>
      </c>
      <c r="B3" s="39"/>
      <c r="C3" s="39"/>
      <c r="D3" s="39"/>
      <c r="E3" s="39"/>
      <c r="F3" s="39"/>
      <c r="G3" s="39"/>
      <c r="H3" s="39"/>
    </row>
    <row r="4" spans="1:8" x14ac:dyDescent="0.25">
      <c r="A4" s="41"/>
    </row>
    <row r="6" spans="1:8" x14ac:dyDescent="0.25">
      <c r="A6" s="108" t="s">
        <v>751</v>
      </c>
      <c r="B6" s="71" t="s">
        <v>752</v>
      </c>
      <c r="C6" s="71"/>
      <c r="D6" s="71"/>
      <c r="E6" s="71"/>
    </row>
    <row r="7" spans="1:8" x14ac:dyDescent="0.25">
      <c r="A7" s="85" t="s">
        <v>753</v>
      </c>
      <c r="B7" s="72" t="s">
        <v>86</v>
      </c>
      <c r="C7" s="72"/>
      <c r="D7" s="72"/>
      <c r="E7" s="72"/>
    </row>
    <row r="8" spans="1:8" x14ac:dyDescent="0.25">
      <c r="A8" s="85" t="s">
        <v>289</v>
      </c>
      <c r="B8" s="72" t="s">
        <v>88</v>
      </c>
      <c r="C8" s="72"/>
      <c r="D8" s="72"/>
      <c r="E8" s="72"/>
    </row>
    <row r="9" spans="1:8" x14ac:dyDescent="0.25">
      <c r="A9" s="85" t="s">
        <v>290</v>
      </c>
      <c r="B9" s="72" t="s">
        <v>316</v>
      </c>
      <c r="C9" s="72"/>
      <c r="D9" s="72"/>
      <c r="E9" s="72"/>
    </row>
    <row r="10" spans="1:8" x14ac:dyDescent="0.25">
      <c r="A10" s="85" t="s">
        <v>6</v>
      </c>
      <c r="B10" s="72" t="s">
        <v>317</v>
      </c>
      <c r="C10" s="72"/>
      <c r="D10" s="72"/>
      <c r="E10" s="72"/>
    </row>
    <row r="11" spans="1:8" x14ac:dyDescent="0.25">
      <c r="A11" s="85" t="s">
        <v>291</v>
      </c>
      <c r="B11" s="72" t="s">
        <v>318</v>
      </c>
      <c r="C11" s="72"/>
      <c r="D11" s="72"/>
      <c r="E11" s="72"/>
    </row>
    <row r="12" spans="1:8" x14ac:dyDescent="0.25">
      <c r="A12" s="85" t="s">
        <v>292</v>
      </c>
      <c r="B12" s="72" t="s">
        <v>319</v>
      </c>
      <c r="C12" s="72"/>
      <c r="D12" s="72"/>
      <c r="E12" s="72"/>
    </row>
    <row r="13" spans="1:8" hidden="1" x14ac:dyDescent="0.25">
      <c r="A13" s="85" t="s">
        <v>760</v>
      </c>
      <c r="B13" s="72">
        <v>1</v>
      </c>
      <c r="C13" s="72"/>
      <c r="D13" s="72"/>
      <c r="E13" s="72"/>
    </row>
    <row r="14" spans="1:8" hidden="1" x14ac:dyDescent="0.25">
      <c r="A14" s="85" t="s">
        <v>294</v>
      </c>
      <c r="B14" s="72">
        <v>202</v>
      </c>
      <c r="C14" s="72"/>
      <c r="D14" s="72"/>
      <c r="E14" s="72"/>
    </row>
    <row r="15" spans="1:8" x14ac:dyDescent="0.25">
      <c r="A15" s="85" t="s">
        <v>763</v>
      </c>
      <c r="B15" s="72" t="s">
        <v>831</v>
      </c>
      <c r="C15" s="72"/>
      <c r="D15" s="72"/>
      <c r="E15" s="72"/>
    </row>
    <row r="16" spans="1:8" x14ac:dyDescent="0.25">
      <c r="A16" s="85" t="s">
        <v>296</v>
      </c>
      <c r="B16" s="72" t="s">
        <v>321</v>
      </c>
      <c r="C16" s="72"/>
      <c r="D16" s="72"/>
      <c r="E16" s="72"/>
    </row>
    <row r="17" spans="1:6" ht="36.6" customHeight="1" x14ac:dyDescent="0.25">
      <c r="A17" s="85" t="s">
        <v>297</v>
      </c>
      <c r="B17" s="72" t="s">
        <v>322</v>
      </c>
      <c r="C17" s="72"/>
      <c r="D17" s="72"/>
      <c r="E17" s="72"/>
    </row>
    <row r="18" spans="1:6" x14ac:dyDescent="0.25">
      <c r="A18" s="85" t="s">
        <v>298</v>
      </c>
      <c r="B18" s="146">
        <v>45072</v>
      </c>
      <c r="C18" s="72"/>
      <c r="D18" s="72"/>
      <c r="E18" s="72"/>
    </row>
    <row r="19" spans="1:6" x14ac:dyDescent="0.25">
      <c r="A19" s="85" t="s">
        <v>299</v>
      </c>
      <c r="B19" s="72"/>
      <c r="C19" s="72"/>
      <c r="D19" s="72"/>
      <c r="E19" s="72"/>
    </row>
    <row r="20" spans="1:6" x14ac:dyDescent="0.25">
      <c r="A20" s="85" t="s">
        <v>300</v>
      </c>
      <c r="B20" s="72" t="s">
        <v>314</v>
      </c>
      <c r="C20" s="72"/>
      <c r="D20" s="72"/>
      <c r="E20" s="72"/>
    </row>
    <row r="21" spans="1:6" x14ac:dyDescent="0.25">
      <c r="A21" s="85" t="s">
        <v>826</v>
      </c>
      <c r="B21" s="72" t="s">
        <v>315</v>
      </c>
      <c r="C21" s="72"/>
      <c r="D21" s="72"/>
      <c r="E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833</v>
      </c>
      <c r="D26" s="86" t="s">
        <v>834</v>
      </c>
      <c r="E26" s="86" t="s">
        <v>835</v>
      </c>
      <c r="F26" s="89"/>
    </row>
    <row r="27" spans="1:6" x14ac:dyDescent="0.25">
      <c r="A27" s="87">
        <v>20</v>
      </c>
      <c r="B27" s="88">
        <v>12.38</v>
      </c>
      <c r="C27" s="88">
        <v>0.51</v>
      </c>
      <c r="D27" s="88">
        <v>1.2</v>
      </c>
      <c r="E27" s="88">
        <v>0</v>
      </c>
      <c r="F27" s="89"/>
    </row>
    <row r="28" spans="1:6" x14ac:dyDescent="0.25">
      <c r="A28" s="87">
        <v>21</v>
      </c>
      <c r="B28" s="88">
        <v>12.57</v>
      </c>
      <c r="C28" s="88">
        <v>0.52</v>
      </c>
      <c r="D28" s="88">
        <v>1.22</v>
      </c>
      <c r="E28" s="88">
        <v>0</v>
      </c>
      <c r="F28" s="89"/>
    </row>
    <row r="29" spans="1:6" x14ac:dyDescent="0.25">
      <c r="A29" s="87">
        <v>22</v>
      </c>
      <c r="B29" s="88">
        <v>12.76</v>
      </c>
      <c r="C29" s="88">
        <v>0.53</v>
      </c>
      <c r="D29" s="88">
        <v>1.24</v>
      </c>
      <c r="E29" s="88">
        <v>0</v>
      </c>
      <c r="F29" s="89"/>
    </row>
    <row r="30" spans="1:6" x14ac:dyDescent="0.25">
      <c r="A30" s="87">
        <v>23</v>
      </c>
      <c r="B30" s="88">
        <v>12.95</v>
      </c>
      <c r="C30" s="88">
        <v>0.54</v>
      </c>
      <c r="D30" s="88">
        <v>1.26</v>
      </c>
      <c r="E30" s="88">
        <v>0</v>
      </c>
      <c r="F30" s="89"/>
    </row>
    <row r="31" spans="1:6" x14ac:dyDescent="0.25">
      <c r="A31" s="87">
        <v>24</v>
      </c>
      <c r="B31" s="88">
        <v>13.14</v>
      </c>
      <c r="C31" s="88">
        <v>0.55000000000000004</v>
      </c>
      <c r="D31" s="88">
        <v>1.28</v>
      </c>
      <c r="E31" s="88">
        <v>0</v>
      </c>
      <c r="F31" s="89"/>
    </row>
    <row r="32" spans="1:6" x14ac:dyDescent="0.25">
      <c r="A32" s="87">
        <v>25</v>
      </c>
      <c r="B32" s="88">
        <v>13.34</v>
      </c>
      <c r="C32" s="88">
        <v>0.56000000000000005</v>
      </c>
      <c r="D32" s="88">
        <v>1.3</v>
      </c>
      <c r="E32" s="88">
        <v>0</v>
      </c>
      <c r="F32" s="89"/>
    </row>
    <row r="33" spans="1:6" x14ac:dyDescent="0.25">
      <c r="A33" s="87">
        <v>26</v>
      </c>
      <c r="B33" s="88">
        <v>13.54</v>
      </c>
      <c r="C33" s="88">
        <v>0.56999999999999995</v>
      </c>
      <c r="D33" s="88">
        <v>1.31</v>
      </c>
      <c r="E33" s="88">
        <v>0</v>
      </c>
      <c r="F33" s="89"/>
    </row>
    <row r="34" spans="1:6" x14ac:dyDescent="0.25">
      <c r="A34" s="87">
        <v>27</v>
      </c>
      <c r="B34" s="88">
        <v>13.75</v>
      </c>
      <c r="C34" s="88">
        <v>0.57999999999999996</v>
      </c>
      <c r="D34" s="88">
        <v>1.33</v>
      </c>
      <c r="E34" s="88">
        <v>0</v>
      </c>
      <c r="F34" s="89"/>
    </row>
    <row r="35" spans="1:6" x14ac:dyDescent="0.25">
      <c r="A35" s="87">
        <v>28</v>
      </c>
      <c r="B35" s="88">
        <v>13.96</v>
      </c>
      <c r="C35" s="88">
        <v>0.59</v>
      </c>
      <c r="D35" s="88">
        <v>1.35</v>
      </c>
      <c r="E35" s="88">
        <v>0</v>
      </c>
      <c r="F35" s="89"/>
    </row>
    <row r="36" spans="1:6" x14ac:dyDescent="0.25">
      <c r="A36" s="87">
        <v>29</v>
      </c>
      <c r="B36" s="88">
        <v>14.17</v>
      </c>
      <c r="C36" s="88">
        <v>0.6</v>
      </c>
      <c r="D36" s="88">
        <v>1.37</v>
      </c>
      <c r="E36" s="88">
        <v>0</v>
      </c>
      <c r="F36" s="89"/>
    </row>
    <row r="37" spans="1:6" x14ac:dyDescent="0.25">
      <c r="A37" s="87">
        <v>30</v>
      </c>
      <c r="B37" s="88">
        <v>14.38</v>
      </c>
      <c r="C37" s="88">
        <v>0.61</v>
      </c>
      <c r="D37" s="88">
        <v>1.39</v>
      </c>
      <c r="E37" s="88">
        <v>0</v>
      </c>
      <c r="F37" s="89"/>
    </row>
    <row r="38" spans="1:6" x14ac:dyDescent="0.25">
      <c r="A38" s="87">
        <v>31</v>
      </c>
      <c r="B38" s="88">
        <v>14.6</v>
      </c>
      <c r="C38" s="88">
        <v>0.62</v>
      </c>
      <c r="D38" s="88">
        <v>1.41</v>
      </c>
      <c r="E38" s="88">
        <v>0</v>
      </c>
      <c r="F38" s="89"/>
    </row>
    <row r="39" spans="1:6" x14ac:dyDescent="0.25">
      <c r="A39" s="87">
        <v>32</v>
      </c>
      <c r="B39" s="88">
        <v>14.82</v>
      </c>
      <c r="C39" s="88">
        <v>0.63</v>
      </c>
      <c r="D39" s="88">
        <v>1.43</v>
      </c>
      <c r="E39" s="88">
        <v>0</v>
      </c>
      <c r="F39" s="89"/>
    </row>
    <row r="40" spans="1:6" x14ac:dyDescent="0.25">
      <c r="A40" s="87">
        <v>33</v>
      </c>
      <c r="B40" s="88">
        <v>15.04</v>
      </c>
      <c r="C40" s="88">
        <v>0.64</v>
      </c>
      <c r="D40" s="88">
        <v>1.45</v>
      </c>
      <c r="E40" s="88">
        <v>0</v>
      </c>
      <c r="F40" s="89"/>
    </row>
    <row r="41" spans="1:6" x14ac:dyDescent="0.25">
      <c r="A41" s="87">
        <v>34</v>
      </c>
      <c r="B41" s="88">
        <v>15.27</v>
      </c>
      <c r="C41" s="88">
        <v>0.65</v>
      </c>
      <c r="D41" s="88">
        <v>1.47</v>
      </c>
      <c r="E41" s="88">
        <v>0</v>
      </c>
      <c r="F41" s="89"/>
    </row>
    <row r="42" spans="1:6" x14ac:dyDescent="0.25">
      <c r="A42" s="87">
        <v>35</v>
      </c>
      <c r="B42" s="88">
        <v>15.5</v>
      </c>
      <c r="C42" s="88">
        <v>0.66</v>
      </c>
      <c r="D42" s="88">
        <v>1.49</v>
      </c>
      <c r="E42" s="88">
        <v>0</v>
      </c>
      <c r="F42" s="89"/>
    </row>
    <row r="43" spans="1:6" x14ac:dyDescent="0.25">
      <c r="A43" s="87">
        <v>36</v>
      </c>
      <c r="B43" s="88">
        <v>15.74</v>
      </c>
      <c r="C43" s="88">
        <v>0.67</v>
      </c>
      <c r="D43" s="88">
        <v>1.51</v>
      </c>
      <c r="E43" s="88">
        <v>0</v>
      </c>
      <c r="F43" s="89"/>
    </row>
    <row r="44" spans="1:6" x14ac:dyDescent="0.25">
      <c r="A44" s="87">
        <v>37</v>
      </c>
      <c r="B44" s="88">
        <v>15.98</v>
      </c>
      <c r="C44" s="88">
        <v>0.68</v>
      </c>
      <c r="D44" s="88">
        <v>1.52</v>
      </c>
      <c r="E44" s="88">
        <v>0</v>
      </c>
      <c r="F44" s="89"/>
    </row>
    <row r="45" spans="1:6" x14ac:dyDescent="0.25">
      <c r="A45" s="87">
        <v>38</v>
      </c>
      <c r="B45" s="88">
        <v>16.22</v>
      </c>
      <c r="C45" s="88">
        <v>0.7</v>
      </c>
      <c r="D45" s="88">
        <v>1.54</v>
      </c>
      <c r="E45" s="88">
        <v>0</v>
      </c>
      <c r="F45" s="89"/>
    </row>
    <row r="46" spans="1:6" x14ac:dyDescent="0.25">
      <c r="A46" s="87">
        <v>39</v>
      </c>
      <c r="B46" s="88">
        <v>16.47</v>
      </c>
      <c r="C46" s="88">
        <v>0.71</v>
      </c>
      <c r="D46" s="88">
        <v>1.56</v>
      </c>
      <c r="E46" s="88">
        <v>0</v>
      </c>
      <c r="F46" s="89"/>
    </row>
    <row r="47" spans="1:6" x14ac:dyDescent="0.25">
      <c r="A47" s="87">
        <v>40</v>
      </c>
      <c r="B47" s="88">
        <v>16.72</v>
      </c>
      <c r="C47" s="88">
        <v>0.72</v>
      </c>
      <c r="D47" s="88">
        <v>1.58</v>
      </c>
      <c r="E47" s="88">
        <v>0</v>
      </c>
    </row>
    <row r="48" spans="1:6" x14ac:dyDescent="0.25">
      <c r="A48" s="87">
        <v>41</v>
      </c>
      <c r="B48" s="88">
        <v>16.98</v>
      </c>
      <c r="C48" s="88">
        <v>0.73</v>
      </c>
      <c r="D48" s="88">
        <v>1.6</v>
      </c>
      <c r="E48" s="88">
        <v>0</v>
      </c>
    </row>
    <row r="49" spans="1:5" x14ac:dyDescent="0.25">
      <c r="A49" s="87">
        <v>42</v>
      </c>
      <c r="B49" s="88">
        <v>17.239999999999998</v>
      </c>
      <c r="C49" s="88">
        <v>0.74</v>
      </c>
      <c r="D49" s="88">
        <v>1.61</v>
      </c>
      <c r="E49" s="88">
        <v>0</v>
      </c>
    </row>
    <row r="50" spans="1:5" x14ac:dyDescent="0.25">
      <c r="A50" s="87">
        <v>43</v>
      </c>
      <c r="B50" s="88">
        <v>17.510000000000002</v>
      </c>
      <c r="C50" s="88">
        <v>0.76</v>
      </c>
      <c r="D50" s="88">
        <v>1.63</v>
      </c>
      <c r="E50" s="88">
        <v>0</v>
      </c>
    </row>
    <row r="51" spans="1:5" x14ac:dyDescent="0.25">
      <c r="A51" s="87">
        <v>44</v>
      </c>
      <c r="B51" s="88">
        <v>17.78</v>
      </c>
      <c r="C51" s="88">
        <v>0.77</v>
      </c>
      <c r="D51" s="88">
        <v>1.65</v>
      </c>
      <c r="E51" s="88">
        <v>0</v>
      </c>
    </row>
    <row r="52" spans="1:5" x14ac:dyDescent="0.25">
      <c r="A52" s="87">
        <v>45</v>
      </c>
      <c r="B52" s="88">
        <v>18.05</v>
      </c>
      <c r="C52" s="88">
        <v>0.78</v>
      </c>
      <c r="D52" s="88">
        <v>1.66</v>
      </c>
      <c r="E52" s="88">
        <v>0</v>
      </c>
    </row>
    <row r="53" spans="1:5" x14ac:dyDescent="0.25">
      <c r="A53" s="87">
        <v>46</v>
      </c>
      <c r="B53" s="88">
        <v>18.329999999999998</v>
      </c>
      <c r="C53" s="88">
        <v>0.8</v>
      </c>
      <c r="D53" s="88">
        <v>1.68</v>
      </c>
      <c r="E53" s="88">
        <v>0</v>
      </c>
    </row>
    <row r="54" spans="1:5" x14ac:dyDescent="0.25">
      <c r="A54" s="87">
        <v>47</v>
      </c>
      <c r="B54" s="88">
        <v>18.62</v>
      </c>
      <c r="C54" s="88">
        <v>0.81</v>
      </c>
      <c r="D54" s="88">
        <v>1.69</v>
      </c>
      <c r="E54" s="88">
        <v>0</v>
      </c>
    </row>
    <row r="55" spans="1:5" x14ac:dyDescent="0.25">
      <c r="A55" s="87">
        <v>48</v>
      </c>
      <c r="B55" s="88">
        <v>18.91</v>
      </c>
      <c r="C55" s="88">
        <v>0.82</v>
      </c>
      <c r="D55" s="88">
        <v>1.71</v>
      </c>
      <c r="E55" s="88">
        <v>0</v>
      </c>
    </row>
    <row r="56" spans="1:5" x14ac:dyDescent="0.25">
      <c r="A56" s="87">
        <v>49</v>
      </c>
      <c r="B56" s="88">
        <v>19.21</v>
      </c>
      <c r="C56" s="88">
        <v>0.84</v>
      </c>
      <c r="D56" s="88">
        <v>1.72</v>
      </c>
      <c r="E56" s="88">
        <v>0</v>
      </c>
    </row>
    <row r="57" spans="1:5" x14ac:dyDescent="0.25">
      <c r="A57" s="87">
        <v>50</v>
      </c>
      <c r="B57" s="88">
        <v>19.510000000000002</v>
      </c>
      <c r="C57" s="88">
        <v>0.85</v>
      </c>
      <c r="D57" s="88">
        <v>1.73</v>
      </c>
      <c r="E57" s="88">
        <v>0</v>
      </c>
    </row>
    <row r="58" spans="1:5" x14ac:dyDescent="0.25">
      <c r="A58" s="87">
        <v>51</v>
      </c>
      <c r="B58" s="88">
        <v>19.82</v>
      </c>
      <c r="C58" s="88">
        <v>0.87</v>
      </c>
      <c r="D58" s="88">
        <v>1.74</v>
      </c>
      <c r="E58" s="88">
        <v>0</v>
      </c>
    </row>
    <row r="59" spans="1:5" x14ac:dyDescent="0.25">
      <c r="A59" s="87">
        <v>52</v>
      </c>
      <c r="B59" s="88">
        <v>20.14</v>
      </c>
      <c r="C59" s="88">
        <v>0.88</v>
      </c>
      <c r="D59" s="88">
        <v>1.76</v>
      </c>
      <c r="E59" s="88">
        <v>0</v>
      </c>
    </row>
    <row r="60" spans="1:5" x14ac:dyDescent="0.25">
      <c r="A60" s="87">
        <v>53</v>
      </c>
      <c r="B60" s="88">
        <v>20.46</v>
      </c>
      <c r="C60" s="88">
        <v>0.9</v>
      </c>
      <c r="D60" s="88">
        <v>1.77</v>
      </c>
      <c r="E60" s="88">
        <v>0</v>
      </c>
    </row>
    <row r="61" spans="1:5" x14ac:dyDescent="0.25">
      <c r="A61" s="87">
        <v>54</v>
      </c>
      <c r="B61" s="88">
        <v>20.79</v>
      </c>
      <c r="C61" s="88">
        <v>0.91</v>
      </c>
      <c r="D61" s="88">
        <v>1.78</v>
      </c>
      <c r="E61" s="88">
        <v>0</v>
      </c>
    </row>
    <row r="62" spans="1:5" x14ac:dyDescent="0.25">
      <c r="A62" s="87">
        <v>55</v>
      </c>
      <c r="B62" s="88">
        <v>21.13</v>
      </c>
      <c r="C62" s="88">
        <v>0.93</v>
      </c>
      <c r="D62" s="88">
        <v>1.78</v>
      </c>
      <c r="E62" s="88">
        <v>0</v>
      </c>
    </row>
    <row r="63" spans="1:5" x14ac:dyDescent="0.25">
      <c r="A63" s="87">
        <v>56</v>
      </c>
      <c r="B63" s="88">
        <v>21.48</v>
      </c>
      <c r="C63" s="88">
        <v>0.94</v>
      </c>
      <c r="D63" s="88">
        <v>1.79</v>
      </c>
      <c r="E63" s="88">
        <v>0</v>
      </c>
    </row>
    <row r="64" spans="1:5" x14ac:dyDescent="0.25">
      <c r="A64" s="87">
        <v>57</v>
      </c>
      <c r="B64" s="88">
        <v>21.84</v>
      </c>
      <c r="C64" s="88">
        <v>0.96</v>
      </c>
      <c r="D64" s="88">
        <v>1.8</v>
      </c>
      <c r="E64" s="88">
        <v>0</v>
      </c>
    </row>
    <row r="65" spans="1:5" x14ac:dyDescent="0.25">
      <c r="A65" s="87">
        <v>58</v>
      </c>
      <c r="B65" s="88">
        <v>22.21</v>
      </c>
      <c r="C65" s="88">
        <v>0.98</v>
      </c>
      <c r="D65" s="88">
        <v>1.8</v>
      </c>
      <c r="E65" s="88">
        <v>0</v>
      </c>
    </row>
    <row r="66" spans="1:5" x14ac:dyDescent="0.25">
      <c r="A66" s="87">
        <v>59</v>
      </c>
      <c r="B66" s="88">
        <v>22.59</v>
      </c>
      <c r="C66" s="88">
        <v>0.99</v>
      </c>
      <c r="D66" s="88">
        <v>1.8</v>
      </c>
      <c r="E66" s="88">
        <v>0</v>
      </c>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uijOABMJyeEDaKh1zlcHXMmiatKIo9Ias2qqhgVCUBZ3Y927Ei0G/WHtj9y8trWGnrzhwE43S1pcJYiG9ZQxdg==" saltValue="mZweBCIRdvmgf4M3K0uQjw==" spinCount="100000" sheet="1" objects="1" scenarios="1"/>
  <conditionalFormatting sqref="A6:A16 A18:A21">
    <cfRule type="expression" dxfId="1905" priority="25" stopIfTrue="1">
      <formula>MOD(ROW(),2)=0</formula>
    </cfRule>
    <cfRule type="expression" dxfId="1904" priority="26" stopIfTrue="1">
      <formula>MOD(ROW(),2)&lt;&gt;0</formula>
    </cfRule>
  </conditionalFormatting>
  <conditionalFormatting sqref="B6:E17 C18:E21">
    <cfRule type="expression" dxfId="1903" priority="27" stopIfTrue="1">
      <formula>MOD(ROW(),2)=0</formula>
    </cfRule>
    <cfRule type="expression" dxfId="1902" priority="28" stopIfTrue="1">
      <formula>MOD(ROW(),2)&lt;&gt;0</formula>
    </cfRule>
  </conditionalFormatting>
  <conditionalFormatting sqref="A17">
    <cfRule type="expression" dxfId="1901" priority="19" stopIfTrue="1">
      <formula>MOD(ROW(),2)=0</formula>
    </cfRule>
    <cfRule type="expression" dxfId="1900" priority="20" stopIfTrue="1">
      <formula>MOD(ROW(),2)&lt;&gt;0</formula>
    </cfRule>
  </conditionalFormatting>
  <conditionalFormatting sqref="A26:A66">
    <cfRule type="expression" dxfId="1899" priority="3" stopIfTrue="1">
      <formula>MOD(ROW(),2)=0</formula>
    </cfRule>
    <cfRule type="expression" dxfId="1898" priority="4" stopIfTrue="1">
      <formula>MOD(ROW(),2)&lt;&gt;0</formula>
    </cfRule>
  </conditionalFormatting>
  <conditionalFormatting sqref="B26:E66">
    <cfRule type="expression" dxfId="1897" priority="5" stopIfTrue="1">
      <formula>MOD(ROW(),2)=0</formula>
    </cfRule>
    <cfRule type="expression" dxfId="1896" priority="6" stopIfTrue="1">
      <formula>MOD(ROW(),2)&lt;&gt;0</formula>
    </cfRule>
  </conditionalFormatting>
  <conditionalFormatting sqref="B18:B21">
    <cfRule type="expression" dxfId="1895" priority="1" stopIfTrue="1">
      <formula>MOD(ROW(),2)=0</formula>
    </cfRule>
    <cfRule type="expression" dxfId="1894" priority="2"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6"/>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x-702</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329</v>
      </c>
      <c r="C8" s="92"/>
    </row>
    <row r="9" spans="1:9" x14ac:dyDescent="0.25">
      <c r="A9" s="101" t="s">
        <v>290</v>
      </c>
      <c r="B9" s="92" t="s">
        <v>625</v>
      </c>
      <c r="C9" s="92"/>
    </row>
    <row r="10" spans="1:9" ht="39.6" x14ac:dyDescent="0.25">
      <c r="A10" s="101" t="s">
        <v>6</v>
      </c>
      <c r="B10" s="92" t="s">
        <v>626</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0</v>
      </c>
      <c r="C13" s="92"/>
    </row>
    <row r="14" spans="1:9" hidden="1" x14ac:dyDescent="0.25">
      <c r="A14" s="101" t="s">
        <v>294</v>
      </c>
      <c r="B14" s="92">
        <v>702</v>
      </c>
      <c r="C14" s="92"/>
    </row>
    <row r="15" spans="1:9" x14ac:dyDescent="0.25">
      <c r="A15" s="101" t="s">
        <v>763</v>
      </c>
      <c r="B15" s="92" t="s">
        <v>952</v>
      </c>
      <c r="C15" s="92"/>
    </row>
    <row r="16" spans="1:9" x14ac:dyDescent="0.25">
      <c r="A16" s="101" t="s">
        <v>296</v>
      </c>
      <c r="B16" s="92" t="s">
        <v>629</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2560</v>
      </c>
      <c r="C27" s="140">
        <v>2770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2600</v>
      </c>
      <c r="C28" s="140">
        <v>2810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2640</v>
      </c>
      <c r="C29" s="140">
        <v>2850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2670</v>
      </c>
      <c r="C30" s="140">
        <v>2900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2710</v>
      </c>
      <c r="C31" s="140">
        <v>2940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2750</v>
      </c>
      <c r="C32" s="140">
        <v>2980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2800</v>
      </c>
      <c r="C33" s="140">
        <v>3030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2840</v>
      </c>
      <c r="C34" s="140">
        <v>3070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2880</v>
      </c>
      <c r="C35" s="140">
        <v>3120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2920</v>
      </c>
      <c r="C36" s="140">
        <v>3160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2960</v>
      </c>
      <c r="C37" s="140">
        <v>3210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3010</v>
      </c>
      <c r="C38" s="140">
        <v>3260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3050</v>
      </c>
      <c r="C39" s="140">
        <v>3300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3100</v>
      </c>
      <c r="C40" s="140">
        <v>3350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3140</v>
      </c>
      <c r="C41" s="140">
        <v>3400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3190</v>
      </c>
      <c r="C42" s="140">
        <v>3450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3240</v>
      </c>
      <c r="C43" s="140">
        <v>3500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3280</v>
      </c>
      <c r="C44" s="140">
        <v>3550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3330</v>
      </c>
      <c r="C45" s="140">
        <v>3610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3380</v>
      </c>
      <c r="C46" s="140">
        <v>3660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3430</v>
      </c>
      <c r="C47" s="140">
        <v>3710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3480</v>
      </c>
      <c r="C48" s="140">
        <v>3760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3530</v>
      </c>
      <c r="C49" s="140">
        <v>3820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3580</v>
      </c>
      <c r="C50" s="140">
        <v>3870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3630</v>
      </c>
      <c r="C51" s="140">
        <v>3930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3690</v>
      </c>
      <c r="C52" s="140">
        <v>3980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3740</v>
      </c>
      <c r="C53" s="140">
        <v>4040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3790</v>
      </c>
      <c r="C54" s="140">
        <v>4100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3850</v>
      </c>
      <c r="C55" s="140">
        <v>4160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3900</v>
      </c>
      <c r="C56" s="140">
        <v>4210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3960</v>
      </c>
      <c r="C57" s="140">
        <v>4270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4020</v>
      </c>
      <c r="C58" s="140">
        <v>4330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4070</v>
      </c>
      <c r="C59" s="140">
        <v>4390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4130</v>
      </c>
      <c r="C60" s="140">
        <v>4450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4190</v>
      </c>
      <c r="C61" s="140">
        <v>4510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4250</v>
      </c>
      <c r="C62" s="140">
        <v>4580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4310</v>
      </c>
      <c r="C63" s="140">
        <v>4640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4380</v>
      </c>
      <c r="C64" s="140">
        <v>4700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4440</v>
      </c>
      <c r="C65" s="140">
        <v>4770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4510</v>
      </c>
      <c r="C66" s="140">
        <v>4840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0">
        <v>4580</v>
      </c>
      <c r="C67" s="140">
        <v>4910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0">
        <v>4650</v>
      </c>
      <c r="C68" s="140">
        <v>4980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0">
        <v>4720</v>
      </c>
      <c r="C69" s="140">
        <v>5060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0">
        <v>4800</v>
      </c>
      <c r="C70" s="140">
        <v>5140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0">
        <v>4880</v>
      </c>
      <c r="C71" s="140">
        <v>5220</v>
      </c>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6/cGfytGltj8KFjDtpFWPd+EI/zCwVoL1cuUsvGPFln838WlRhZcbCd01nf4SycXAsawTmxI/7ndyWBUICuvcg==" saltValue="cq8LVskhA100XSMLke0Zyw==" spinCount="100000" sheet="1" objects="1" scenarios="1"/>
  <conditionalFormatting sqref="A6:A16 A18:A21">
    <cfRule type="expression" dxfId="651" priority="23" stopIfTrue="1">
      <formula>MOD(ROW(),2)=0</formula>
    </cfRule>
    <cfRule type="expression" dxfId="650" priority="24" stopIfTrue="1">
      <formula>MOD(ROW(),2)&lt;&gt;0</formula>
    </cfRule>
  </conditionalFormatting>
  <conditionalFormatting sqref="B6:C16 C17:C21">
    <cfRule type="expression" dxfId="649" priority="25" stopIfTrue="1">
      <formula>MOD(ROW(),2)=0</formula>
    </cfRule>
    <cfRule type="expression" dxfId="648" priority="26" stopIfTrue="1">
      <formula>MOD(ROW(),2)&lt;&gt;0</formula>
    </cfRule>
  </conditionalFormatting>
  <conditionalFormatting sqref="B17 B19">
    <cfRule type="expression" dxfId="647" priority="15" stopIfTrue="1">
      <formula>MOD(ROW(),2)=0</formula>
    </cfRule>
    <cfRule type="expression" dxfId="646" priority="16" stopIfTrue="1">
      <formula>MOD(ROW(),2)&lt;&gt;0</formula>
    </cfRule>
  </conditionalFormatting>
  <conditionalFormatting sqref="B18">
    <cfRule type="expression" dxfId="645" priority="13" stopIfTrue="1">
      <formula>MOD(ROW(),2)=0</formula>
    </cfRule>
    <cfRule type="expression" dxfId="644" priority="14" stopIfTrue="1">
      <formula>MOD(ROW(),2)&lt;&gt;0</formula>
    </cfRule>
  </conditionalFormatting>
  <conditionalFormatting sqref="B20:B21">
    <cfRule type="expression" dxfId="643" priority="11" stopIfTrue="1">
      <formula>MOD(ROW(),2)=0</formula>
    </cfRule>
    <cfRule type="expression" dxfId="642" priority="12" stopIfTrue="1">
      <formula>MOD(ROW(),2)&lt;&gt;0</formula>
    </cfRule>
  </conditionalFormatting>
  <conditionalFormatting sqref="A17">
    <cfRule type="expression" dxfId="641" priority="9" stopIfTrue="1">
      <formula>MOD(ROW(),2)=0</formula>
    </cfRule>
    <cfRule type="expression" dxfId="640" priority="10" stopIfTrue="1">
      <formula>MOD(ROW(),2)&lt;&gt;0</formula>
    </cfRule>
  </conditionalFormatting>
  <conditionalFormatting sqref="A26:A71">
    <cfRule type="expression" dxfId="639" priority="1" stopIfTrue="1">
      <formula>MOD(ROW(),2)=0</formula>
    </cfRule>
    <cfRule type="expression" dxfId="638" priority="2" stopIfTrue="1">
      <formula>MOD(ROW(),2)&lt;&gt;0</formula>
    </cfRule>
  </conditionalFormatting>
  <conditionalFormatting sqref="B26:C71">
    <cfRule type="expression" dxfId="637" priority="3" stopIfTrue="1">
      <formula>MOD(ROW(),2)=0</formula>
    </cfRule>
    <cfRule type="expression" dxfId="636" priority="4"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27"/>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x-703</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625</v>
      </c>
      <c r="C9" s="92"/>
    </row>
    <row r="10" spans="1:9" ht="39.6" x14ac:dyDescent="0.25">
      <c r="A10" s="101" t="s">
        <v>6</v>
      </c>
      <c r="B10" s="92" t="s">
        <v>632</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0</v>
      </c>
      <c r="C13" s="92"/>
    </row>
    <row r="14" spans="1:9" hidden="1" x14ac:dyDescent="0.25">
      <c r="A14" s="101" t="s">
        <v>294</v>
      </c>
      <c r="B14" s="92">
        <v>703</v>
      </c>
      <c r="C14" s="92"/>
    </row>
    <row r="15" spans="1:9" x14ac:dyDescent="0.25">
      <c r="A15" s="101" t="s">
        <v>763</v>
      </c>
      <c r="B15" s="92" t="s">
        <v>955</v>
      </c>
      <c r="C15" s="92"/>
    </row>
    <row r="16" spans="1:9" x14ac:dyDescent="0.25">
      <c r="A16" s="101" t="s">
        <v>296</v>
      </c>
      <c r="B16" s="92" t="s">
        <v>634</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2450</v>
      </c>
      <c r="C27" s="140">
        <v>2660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2490</v>
      </c>
      <c r="C28" s="140">
        <v>2700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2520</v>
      </c>
      <c r="C29" s="140">
        <v>2740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2560</v>
      </c>
      <c r="C30" s="140">
        <v>2780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2600</v>
      </c>
      <c r="C31" s="140">
        <v>2830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2640</v>
      </c>
      <c r="C32" s="140">
        <v>2870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2680</v>
      </c>
      <c r="C33" s="140">
        <v>2910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2720</v>
      </c>
      <c r="C34" s="140">
        <v>2950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2760</v>
      </c>
      <c r="C35" s="140">
        <v>3000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2800</v>
      </c>
      <c r="C36" s="140">
        <v>3040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2840</v>
      </c>
      <c r="C37" s="140">
        <v>3090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2880</v>
      </c>
      <c r="C38" s="140">
        <v>3130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2920</v>
      </c>
      <c r="C39" s="140">
        <v>3180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2970</v>
      </c>
      <c r="C40" s="140">
        <v>3220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3010</v>
      </c>
      <c r="C41" s="140">
        <v>3270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3050</v>
      </c>
      <c r="C42" s="140">
        <v>3320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3100</v>
      </c>
      <c r="C43" s="140">
        <v>3360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3140</v>
      </c>
      <c r="C44" s="140">
        <v>3410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3190</v>
      </c>
      <c r="C45" s="140">
        <v>3460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3230</v>
      </c>
      <c r="C46" s="140">
        <v>3510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3280</v>
      </c>
      <c r="C47" s="140">
        <v>3560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3330</v>
      </c>
      <c r="C48" s="140">
        <v>3610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3380</v>
      </c>
      <c r="C49" s="140">
        <v>3670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3430</v>
      </c>
      <c r="C50" s="140">
        <v>3720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3480</v>
      </c>
      <c r="C51" s="140">
        <v>3770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3530</v>
      </c>
      <c r="C52" s="140">
        <v>3820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3580</v>
      </c>
      <c r="C53" s="140">
        <v>3880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3630</v>
      </c>
      <c r="C54" s="140">
        <v>3930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3680</v>
      </c>
      <c r="C55" s="140">
        <v>3990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3730</v>
      </c>
      <c r="C56" s="140">
        <v>4040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3780</v>
      </c>
      <c r="C57" s="140">
        <v>4100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3840</v>
      </c>
      <c r="C58" s="140">
        <v>4150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3890</v>
      </c>
      <c r="C59" s="140">
        <v>4210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3950</v>
      </c>
      <c r="C60" s="140">
        <v>4270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4000</v>
      </c>
      <c r="C61" s="140">
        <v>4320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4060</v>
      </c>
      <c r="C62" s="140">
        <v>4380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4110</v>
      </c>
      <c r="C63" s="140">
        <v>4440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4170</v>
      </c>
      <c r="C64" s="140">
        <v>4500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4230</v>
      </c>
      <c r="C65" s="140">
        <v>4570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4300</v>
      </c>
      <c r="C66" s="140">
        <v>4630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0">
        <v>4360</v>
      </c>
      <c r="C67" s="140">
        <v>4700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0">
        <v>4430</v>
      </c>
      <c r="C68" s="140">
        <v>4760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0">
        <v>4500</v>
      </c>
      <c r="C69" s="140">
        <v>4830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0">
        <v>4570</v>
      </c>
      <c r="C70" s="140">
        <v>4910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0">
        <v>4640</v>
      </c>
      <c r="C71" s="140">
        <v>4980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0">
        <v>4720</v>
      </c>
      <c r="C72" s="140">
        <v>5060</v>
      </c>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OL+/EQYBWgrKUFHdxpgjQhDBQ29NzkTNlWOrs4dajgozu5nMRAuzyhO7C8FVCwSoB0cn5lfDSgOScxkmPBc4nA==" saltValue="PAcPP27XHJdnwCxLKbWxpA==" spinCount="100000" sheet="1" objects="1" scenarios="1"/>
  <conditionalFormatting sqref="A6:A16 A18:A21">
    <cfRule type="expression" dxfId="635" priority="25" stopIfTrue="1">
      <formula>MOD(ROW(),2)=0</formula>
    </cfRule>
    <cfRule type="expression" dxfId="634" priority="26" stopIfTrue="1">
      <formula>MOD(ROW(),2)&lt;&gt;0</formula>
    </cfRule>
  </conditionalFormatting>
  <conditionalFormatting sqref="B6:C16 C17:C21">
    <cfRule type="expression" dxfId="633" priority="27" stopIfTrue="1">
      <formula>MOD(ROW(),2)=0</formula>
    </cfRule>
    <cfRule type="expression" dxfId="632" priority="28" stopIfTrue="1">
      <formula>MOD(ROW(),2)&lt;&gt;0</formula>
    </cfRule>
  </conditionalFormatting>
  <conditionalFormatting sqref="B19">
    <cfRule type="expression" dxfId="631" priority="17" stopIfTrue="1">
      <formula>MOD(ROW(),2)=0</formula>
    </cfRule>
    <cfRule type="expression" dxfId="630" priority="18" stopIfTrue="1">
      <formula>MOD(ROW(),2)&lt;&gt;0</formula>
    </cfRule>
  </conditionalFormatting>
  <conditionalFormatting sqref="B18">
    <cfRule type="expression" dxfId="629" priority="15" stopIfTrue="1">
      <formula>MOD(ROW(),2)=0</formula>
    </cfRule>
    <cfRule type="expression" dxfId="628" priority="16" stopIfTrue="1">
      <formula>MOD(ROW(),2)&lt;&gt;0</formula>
    </cfRule>
  </conditionalFormatting>
  <conditionalFormatting sqref="B20:B21">
    <cfRule type="expression" dxfId="627" priority="13" stopIfTrue="1">
      <formula>MOD(ROW(),2)=0</formula>
    </cfRule>
    <cfRule type="expression" dxfId="626" priority="14" stopIfTrue="1">
      <formula>MOD(ROW(),2)&lt;&gt;0</formula>
    </cfRule>
  </conditionalFormatting>
  <conditionalFormatting sqref="A17">
    <cfRule type="expression" dxfId="625" priority="11" stopIfTrue="1">
      <formula>MOD(ROW(),2)=0</formula>
    </cfRule>
    <cfRule type="expression" dxfId="624" priority="12" stopIfTrue="1">
      <formula>MOD(ROW(),2)&lt;&gt;0</formula>
    </cfRule>
  </conditionalFormatting>
  <conditionalFormatting sqref="B17">
    <cfRule type="expression" dxfId="623" priority="9" stopIfTrue="1">
      <formula>MOD(ROW(),2)=0</formula>
    </cfRule>
    <cfRule type="expression" dxfId="622" priority="10" stopIfTrue="1">
      <formula>MOD(ROW(),2)&lt;&gt;0</formula>
    </cfRule>
  </conditionalFormatting>
  <conditionalFormatting sqref="A26:A72">
    <cfRule type="expression" dxfId="621" priority="1" stopIfTrue="1">
      <formula>MOD(ROW(),2)=0</formula>
    </cfRule>
    <cfRule type="expression" dxfId="620" priority="2" stopIfTrue="1">
      <formula>MOD(ROW(),2)&lt;&gt;0</formula>
    </cfRule>
  </conditionalFormatting>
  <conditionalFormatting sqref="B26:C72">
    <cfRule type="expression" dxfId="619" priority="3" stopIfTrue="1">
      <formula>MOD(ROW(),2)=0</formula>
    </cfRule>
    <cfRule type="expression" dxfId="618" priority="4"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28"/>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x-704</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625</v>
      </c>
      <c r="C9" s="92"/>
    </row>
    <row r="10" spans="1:9" ht="39.6" x14ac:dyDescent="0.25">
      <c r="A10" s="101" t="s">
        <v>6</v>
      </c>
      <c r="B10" s="92" t="s">
        <v>635</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0</v>
      </c>
      <c r="C13" s="92"/>
    </row>
    <row r="14" spans="1:9" hidden="1" x14ac:dyDescent="0.25">
      <c r="A14" s="101" t="s">
        <v>294</v>
      </c>
      <c r="B14" s="92">
        <v>704</v>
      </c>
      <c r="C14" s="92"/>
    </row>
    <row r="15" spans="1:9" x14ac:dyDescent="0.25">
      <c r="A15" s="101" t="s">
        <v>763</v>
      </c>
      <c r="B15" s="92" t="s">
        <v>956</v>
      </c>
      <c r="C15" s="92"/>
    </row>
    <row r="16" spans="1:9" x14ac:dyDescent="0.25">
      <c r="A16" s="101" t="s">
        <v>296</v>
      </c>
      <c r="B16" s="92" t="s">
        <v>637</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2350</v>
      </c>
      <c r="C27" s="140">
        <v>2560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2380</v>
      </c>
      <c r="C28" s="140">
        <v>2600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2420</v>
      </c>
      <c r="C29" s="140">
        <v>2640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2450</v>
      </c>
      <c r="C30" s="140">
        <v>2680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2490</v>
      </c>
      <c r="C31" s="140">
        <v>2720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2530</v>
      </c>
      <c r="C32" s="140">
        <v>2760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2560</v>
      </c>
      <c r="C33" s="140">
        <v>2800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2600</v>
      </c>
      <c r="C34" s="140">
        <v>2840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2640</v>
      </c>
      <c r="C35" s="140">
        <v>2880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2680</v>
      </c>
      <c r="C36" s="140">
        <v>2920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2720</v>
      </c>
      <c r="C37" s="140">
        <v>2960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2760</v>
      </c>
      <c r="C38" s="140">
        <v>3010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2800</v>
      </c>
      <c r="C39" s="140">
        <v>3050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2840</v>
      </c>
      <c r="C40" s="140">
        <v>3090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2880</v>
      </c>
      <c r="C41" s="140">
        <v>3140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2920</v>
      </c>
      <c r="C42" s="140">
        <v>3180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2960</v>
      </c>
      <c r="C43" s="140">
        <v>3230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3010</v>
      </c>
      <c r="C44" s="140">
        <v>3280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3050</v>
      </c>
      <c r="C45" s="140">
        <v>3320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3090</v>
      </c>
      <c r="C46" s="140">
        <v>3370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3140</v>
      </c>
      <c r="C47" s="140">
        <v>3420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3180</v>
      </c>
      <c r="C48" s="140">
        <v>3470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3230</v>
      </c>
      <c r="C49" s="140">
        <v>3520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3280</v>
      </c>
      <c r="C50" s="140">
        <v>3570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3320</v>
      </c>
      <c r="C51" s="140">
        <v>3620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3370</v>
      </c>
      <c r="C52" s="140">
        <v>3670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3420</v>
      </c>
      <c r="C53" s="140">
        <v>3720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3470</v>
      </c>
      <c r="C54" s="140">
        <v>3770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3510</v>
      </c>
      <c r="C55" s="140">
        <v>3820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3560</v>
      </c>
      <c r="C56" s="140">
        <v>3870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3610</v>
      </c>
      <c r="C57" s="140">
        <v>3930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3660</v>
      </c>
      <c r="C58" s="140">
        <v>3980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3710</v>
      </c>
      <c r="C59" s="140">
        <v>4030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3760</v>
      </c>
      <c r="C60" s="140">
        <v>4090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3820</v>
      </c>
      <c r="C61" s="140">
        <v>4140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3870</v>
      </c>
      <c r="C62" s="140">
        <v>4190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3920</v>
      </c>
      <c r="C63" s="140">
        <v>4250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3980</v>
      </c>
      <c r="C64" s="140">
        <v>4310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4030</v>
      </c>
      <c r="C65" s="140">
        <v>4370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4090</v>
      </c>
      <c r="C66" s="140">
        <v>4430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0">
        <v>4150</v>
      </c>
      <c r="C67" s="140">
        <v>4490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0">
        <v>4220</v>
      </c>
      <c r="C68" s="140">
        <v>4550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0">
        <v>4280</v>
      </c>
      <c r="C69" s="140">
        <v>4620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0">
        <v>4350</v>
      </c>
      <c r="C70" s="140">
        <v>4680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0">
        <v>4420</v>
      </c>
      <c r="C71" s="140">
        <v>4750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0">
        <v>4490</v>
      </c>
      <c r="C72" s="140">
        <v>4830</v>
      </c>
      <c r="D72" s="89"/>
      <c r="E72" s="89"/>
      <c r="F72" s="89"/>
      <c r="G72" s="89"/>
      <c r="H72" s="89"/>
      <c r="I72" s="89"/>
      <c r="J72" s="89"/>
      <c r="K72" s="89"/>
      <c r="L72" s="89"/>
      <c r="M72" s="89"/>
      <c r="N72" s="89"/>
      <c r="O72" s="89"/>
      <c r="P72" s="89"/>
      <c r="Q72" s="89"/>
      <c r="R72" s="89"/>
      <c r="S72" s="89"/>
      <c r="T72" s="89"/>
      <c r="U72" s="89"/>
      <c r="V72" s="89"/>
      <c r="W72" s="89"/>
    </row>
    <row r="73" spans="1:23" x14ac:dyDescent="0.25">
      <c r="A73" s="87">
        <v>66</v>
      </c>
      <c r="B73" s="140">
        <v>4560</v>
      </c>
      <c r="C73" s="140">
        <v>4900</v>
      </c>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geSMbiNpxI3OxGOeaRqx9joKBqbL6LmzsHkMEnGYQxKl1wG9u0rWmPVaAHEQyQ6xQZOsaF0TxinJD+wZwahGMQ==" saltValue="JFK0LJexJI+Kwms2ojI4Ug==" spinCount="100000" sheet="1" objects="1" scenarios="1"/>
  <conditionalFormatting sqref="A6:A16 A18:A21">
    <cfRule type="expression" dxfId="617" priority="23" stopIfTrue="1">
      <formula>MOD(ROW(),2)=0</formula>
    </cfRule>
    <cfRule type="expression" dxfId="616" priority="24" stopIfTrue="1">
      <formula>MOD(ROW(),2)&lt;&gt;0</formula>
    </cfRule>
  </conditionalFormatting>
  <conditionalFormatting sqref="B6:C16 C17:C21">
    <cfRule type="expression" dxfId="615" priority="25" stopIfTrue="1">
      <formula>MOD(ROW(),2)=0</formula>
    </cfRule>
    <cfRule type="expression" dxfId="614" priority="26" stopIfTrue="1">
      <formula>MOD(ROW(),2)&lt;&gt;0</formula>
    </cfRule>
  </conditionalFormatting>
  <conditionalFormatting sqref="B17 B19">
    <cfRule type="expression" dxfId="613" priority="15" stopIfTrue="1">
      <formula>MOD(ROW(),2)=0</formula>
    </cfRule>
    <cfRule type="expression" dxfId="612" priority="16" stopIfTrue="1">
      <formula>MOD(ROW(),2)&lt;&gt;0</formula>
    </cfRule>
  </conditionalFormatting>
  <conditionalFormatting sqref="B18">
    <cfRule type="expression" dxfId="611" priority="13" stopIfTrue="1">
      <formula>MOD(ROW(),2)=0</formula>
    </cfRule>
    <cfRule type="expression" dxfId="610" priority="14" stopIfTrue="1">
      <formula>MOD(ROW(),2)&lt;&gt;0</formula>
    </cfRule>
  </conditionalFormatting>
  <conditionalFormatting sqref="B20:B21">
    <cfRule type="expression" dxfId="609" priority="11" stopIfTrue="1">
      <formula>MOD(ROW(),2)=0</formula>
    </cfRule>
    <cfRule type="expression" dxfId="608" priority="12" stopIfTrue="1">
      <formula>MOD(ROW(),2)&lt;&gt;0</formula>
    </cfRule>
  </conditionalFormatting>
  <conditionalFormatting sqref="A17">
    <cfRule type="expression" dxfId="607" priority="9" stopIfTrue="1">
      <formula>MOD(ROW(),2)=0</formula>
    </cfRule>
    <cfRule type="expression" dxfId="606" priority="10" stopIfTrue="1">
      <formula>MOD(ROW(),2)&lt;&gt;0</formula>
    </cfRule>
  </conditionalFormatting>
  <conditionalFormatting sqref="A26:A73">
    <cfRule type="expression" dxfId="605" priority="1" stopIfTrue="1">
      <formula>MOD(ROW(),2)=0</formula>
    </cfRule>
    <cfRule type="expression" dxfId="604" priority="2" stopIfTrue="1">
      <formula>MOD(ROW(),2)&lt;&gt;0</formula>
    </cfRule>
  </conditionalFormatting>
  <conditionalFormatting sqref="B26:C73">
    <cfRule type="expression" dxfId="603" priority="3" stopIfTrue="1">
      <formula>MOD(ROW(),2)=0</formula>
    </cfRule>
    <cfRule type="expression" dxfId="602" priority="4"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29"/>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x-705</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625</v>
      </c>
      <c r="C9" s="92"/>
    </row>
    <row r="10" spans="1:9" ht="39.6" x14ac:dyDescent="0.25">
      <c r="A10" s="101" t="s">
        <v>6</v>
      </c>
      <c r="B10" s="92" t="s">
        <v>638</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0</v>
      </c>
      <c r="C13" s="92"/>
    </row>
    <row r="14" spans="1:9" hidden="1" x14ac:dyDescent="0.25">
      <c r="A14" s="101" t="s">
        <v>294</v>
      </c>
      <c r="B14" s="92">
        <v>705</v>
      </c>
      <c r="C14" s="92"/>
    </row>
    <row r="15" spans="1:9" x14ac:dyDescent="0.25">
      <c r="A15" s="101" t="s">
        <v>763</v>
      </c>
      <c r="B15" s="92" t="s">
        <v>957</v>
      </c>
      <c r="C15" s="92"/>
    </row>
    <row r="16" spans="1:9" x14ac:dyDescent="0.25">
      <c r="A16" s="101" t="s">
        <v>296</v>
      </c>
      <c r="B16" s="92" t="s">
        <v>640</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2250</v>
      </c>
      <c r="C27" s="140">
        <v>2460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2280</v>
      </c>
      <c r="C28" s="140">
        <v>2500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2310</v>
      </c>
      <c r="C29" s="140">
        <v>2530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2350</v>
      </c>
      <c r="C30" s="140">
        <v>2570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2380</v>
      </c>
      <c r="C31" s="140">
        <v>2610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2420</v>
      </c>
      <c r="C32" s="140">
        <v>2650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2450</v>
      </c>
      <c r="C33" s="140">
        <v>2690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2490</v>
      </c>
      <c r="C34" s="140">
        <v>2720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2520</v>
      </c>
      <c r="C35" s="140">
        <v>2760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2560</v>
      </c>
      <c r="C36" s="140">
        <v>2800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2600</v>
      </c>
      <c r="C37" s="140">
        <v>2850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2640</v>
      </c>
      <c r="C38" s="140">
        <v>2890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2670</v>
      </c>
      <c r="C39" s="140">
        <v>2930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2710</v>
      </c>
      <c r="C40" s="140">
        <v>2970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2750</v>
      </c>
      <c r="C41" s="140">
        <v>3010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2790</v>
      </c>
      <c r="C42" s="140">
        <v>3060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2830</v>
      </c>
      <c r="C43" s="140">
        <v>3100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2870</v>
      </c>
      <c r="C44" s="140">
        <v>3140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2910</v>
      </c>
      <c r="C45" s="140">
        <v>3190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2960</v>
      </c>
      <c r="C46" s="140">
        <v>3230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3000</v>
      </c>
      <c r="C47" s="140">
        <v>3280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3040</v>
      </c>
      <c r="C48" s="140">
        <v>3330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3080</v>
      </c>
      <c r="C49" s="140">
        <v>3370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3130</v>
      </c>
      <c r="C50" s="140">
        <v>3420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3170</v>
      </c>
      <c r="C51" s="140">
        <v>3470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3220</v>
      </c>
      <c r="C52" s="140">
        <v>3520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3260</v>
      </c>
      <c r="C53" s="140">
        <v>3560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3310</v>
      </c>
      <c r="C54" s="140">
        <v>3610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3350</v>
      </c>
      <c r="C55" s="140">
        <v>3660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3400</v>
      </c>
      <c r="C56" s="140">
        <v>3710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3450</v>
      </c>
      <c r="C57" s="140">
        <v>3760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3490</v>
      </c>
      <c r="C58" s="140">
        <v>3810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3540</v>
      </c>
      <c r="C59" s="140">
        <v>3860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3590</v>
      </c>
      <c r="C60" s="140">
        <v>3910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3640</v>
      </c>
      <c r="C61" s="140">
        <v>3960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3690</v>
      </c>
      <c r="C62" s="140">
        <v>4010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3740</v>
      </c>
      <c r="C63" s="140">
        <v>4060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3790</v>
      </c>
      <c r="C64" s="140">
        <v>4120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3840</v>
      </c>
      <c r="C65" s="140">
        <v>4170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3890</v>
      </c>
      <c r="C66" s="140">
        <v>4230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0">
        <v>3950</v>
      </c>
      <c r="C67" s="140">
        <v>4280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0">
        <v>4010</v>
      </c>
      <c r="C68" s="140">
        <v>4340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0">
        <v>4070</v>
      </c>
      <c r="C69" s="140">
        <v>4400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0">
        <v>4130</v>
      </c>
      <c r="C70" s="140">
        <v>4470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0">
        <v>4190</v>
      </c>
      <c r="C71" s="140">
        <v>4530</v>
      </c>
      <c r="D71" s="89"/>
      <c r="E71" s="89"/>
      <c r="F71" s="89"/>
      <c r="G71" s="89"/>
      <c r="H71" s="89"/>
      <c r="I71" s="89"/>
      <c r="J71" s="89"/>
      <c r="K71" s="89"/>
      <c r="L71" s="89"/>
      <c r="M71" s="89"/>
      <c r="N71" s="89"/>
      <c r="O71" s="89"/>
      <c r="P71" s="89"/>
      <c r="Q71" s="89"/>
      <c r="R71" s="89"/>
      <c r="S71" s="89"/>
      <c r="T71" s="89"/>
      <c r="U71" s="89"/>
      <c r="V71" s="89"/>
      <c r="W71" s="89"/>
    </row>
    <row r="72" spans="1:23" x14ac:dyDescent="0.25">
      <c r="A72" s="87">
        <v>65</v>
      </c>
      <c r="B72" s="140">
        <v>4260</v>
      </c>
      <c r="C72" s="140">
        <v>4600</v>
      </c>
      <c r="D72" s="89"/>
      <c r="E72" s="89"/>
      <c r="F72" s="89"/>
      <c r="G72" s="89"/>
      <c r="H72" s="89"/>
      <c r="I72" s="89"/>
      <c r="J72" s="89"/>
      <c r="K72" s="89"/>
      <c r="L72" s="89"/>
      <c r="M72" s="89"/>
      <c r="N72" s="89"/>
      <c r="O72" s="89"/>
      <c r="P72" s="89"/>
      <c r="Q72" s="89"/>
      <c r="R72" s="89"/>
      <c r="S72" s="89"/>
      <c r="T72" s="89"/>
      <c r="U72" s="89"/>
      <c r="V72" s="89"/>
      <c r="W72" s="89"/>
    </row>
    <row r="73" spans="1:23" x14ac:dyDescent="0.25">
      <c r="A73" s="87">
        <v>66</v>
      </c>
      <c r="B73" s="140">
        <v>4330</v>
      </c>
      <c r="C73" s="140">
        <v>4670</v>
      </c>
      <c r="D73" s="89"/>
      <c r="E73" s="89"/>
      <c r="F73" s="89"/>
      <c r="G73" s="89"/>
      <c r="H73" s="89"/>
      <c r="I73" s="89"/>
      <c r="J73" s="89"/>
      <c r="K73" s="89"/>
      <c r="L73" s="89"/>
      <c r="M73" s="89"/>
      <c r="N73" s="89"/>
      <c r="O73" s="89"/>
      <c r="P73" s="89"/>
      <c r="Q73" s="89"/>
      <c r="R73" s="89"/>
      <c r="S73" s="89"/>
      <c r="T73" s="89"/>
      <c r="U73" s="89"/>
      <c r="V73" s="89"/>
      <c r="W73" s="89"/>
    </row>
    <row r="74" spans="1:23" x14ac:dyDescent="0.25">
      <c r="A74" s="87">
        <v>67</v>
      </c>
      <c r="B74" s="140">
        <v>4410</v>
      </c>
      <c r="C74" s="140">
        <v>4740</v>
      </c>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GJCyVVwanFk2dSvlRqvygi20wqOIQ6haz19V9tyrdWyyFoxhS3SUj6unUw3XM3BLf2g3r5aZPqCHl3tMuSUlmA==" saltValue="iwVmA2f7jjekF4aQaq2nJg==" spinCount="100000" sheet="1" objects="1" scenarios="1"/>
  <conditionalFormatting sqref="A6:A16 A18:A21">
    <cfRule type="expression" dxfId="601" priority="23" stopIfTrue="1">
      <formula>MOD(ROW(),2)=0</formula>
    </cfRule>
    <cfRule type="expression" dxfId="600" priority="24" stopIfTrue="1">
      <formula>MOD(ROW(),2)&lt;&gt;0</formula>
    </cfRule>
  </conditionalFormatting>
  <conditionalFormatting sqref="B6:C16 C17:C21">
    <cfRule type="expression" dxfId="599" priority="25" stopIfTrue="1">
      <formula>MOD(ROW(),2)=0</formula>
    </cfRule>
    <cfRule type="expression" dxfId="598" priority="26" stopIfTrue="1">
      <formula>MOD(ROW(),2)&lt;&gt;0</formula>
    </cfRule>
  </conditionalFormatting>
  <conditionalFormatting sqref="B17 B19">
    <cfRule type="expression" dxfId="597" priority="15" stopIfTrue="1">
      <formula>MOD(ROW(),2)=0</formula>
    </cfRule>
    <cfRule type="expression" dxfId="596" priority="16" stopIfTrue="1">
      <formula>MOD(ROW(),2)&lt;&gt;0</formula>
    </cfRule>
  </conditionalFormatting>
  <conditionalFormatting sqref="B18">
    <cfRule type="expression" dxfId="595" priority="13" stopIfTrue="1">
      <formula>MOD(ROW(),2)=0</formula>
    </cfRule>
    <cfRule type="expression" dxfId="594" priority="14" stopIfTrue="1">
      <formula>MOD(ROW(),2)&lt;&gt;0</formula>
    </cfRule>
  </conditionalFormatting>
  <conditionalFormatting sqref="B20:B21">
    <cfRule type="expression" dxfId="593" priority="11" stopIfTrue="1">
      <formula>MOD(ROW(),2)=0</formula>
    </cfRule>
    <cfRule type="expression" dxfId="592" priority="12" stopIfTrue="1">
      <formula>MOD(ROW(),2)&lt;&gt;0</formula>
    </cfRule>
  </conditionalFormatting>
  <conditionalFormatting sqref="A17">
    <cfRule type="expression" dxfId="591" priority="9" stopIfTrue="1">
      <formula>MOD(ROW(),2)=0</formula>
    </cfRule>
    <cfRule type="expression" dxfId="590" priority="10" stopIfTrue="1">
      <formula>MOD(ROW(),2)&lt;&gt;0</formula>
    </cfRule>
  </conditionalFormatting>
  <conditionalFormatting sqref="A26:A74">
    <cfRule type="expression" dxfId="589" priority="1" stopIfTrue="1">
      <formula>MOD(ROW(),2)=0</formula>
    </cfRule>
    <cfRule type="expression" dxfId="588" priority="2" stopIfTrue="1">
      <formula>MOD(ROW(),2)&lt;&gt;0</formula>
    </cfRule>
  </conditionalFormatting>
  <conditionalFormatting sqref="B26:C74">
    <cfRule type="expression" dxfId="587" priority="3" stopIfTrue="1">
      <formula>MOD(ROW(),2)=0</formula>
    </cfRule>
    <cfRule type="expression" dxfId="586" priority="4"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0"/>
  <dimension ref="A1:W201"/>
  <sheetViews>
    <sheetView showGridLines="0" topLeftCell="G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x-706</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641</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706</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958</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644</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262</v>
      </c>
      <c r="C27" s="141">
        <v>133.4</v>
      </c>
      <c r="D27" s="141">
        <v>90.6</v>
      </c>
      <c r="E27" s="141">
        <v>69.2</v>
      </c>
      <c r="F27" s="141">
        <v>56.3</v>
      </c>
      <c r="G27" s="141">
        <v>47.8</v>
      </c>
      <c r="H27" s="141">
        <v>41.7</v>
      </c>
      <c r="I27" s="141">
        <v>37.1</v>
      </c>
      <c r="J27" s="141">
        <v>33.6</v>
      </c>
      <c r="K27" s="141">
        <v>30.7</v>
      </c>
      <c r="L27" s="141">
        <v>28.4</v>
      </c>
      <c r="M27" s="141">
        <v>26.5</v>
      </c>
      <c r="N27" s="141">
        <v>24.9</v>
      </c>
      <c r="O27" s="141">
        <v>23.5</v>
      </c>
      <c r="P27" s="141">
        <v>22.3</v>
      </c>
      <c r="Q27" s="141">
        <v>21.3</v>
      </c>
      <c r="R27" s="141">
        <v>20.399999999999999</v>
      </c>
      <c r="S27" s="141">
        <v>19.5</v>
      </c>
      <c r="T27" s="141">
        <v>18.8</v>
      </c>
      <c r="U27" s="141">
        <v>18.2</v>
      </c>
      <c r="V27" s="89"/>
      <c r="W27" s="89"/>
    </row>
    <row r="28" spans="1:23" x14ac:dyDescent="0.25">
      <c r="A28" s="87">
        <v>21</v>
      </c>
      <c r="B28" s="141">
        <v>265.89999999999998</v>
      </c>
      <c r="C28" s="141">
        <v>135.4</v>
      </c>
      <c r="D28" s="141">
        <v>91.9</v>
      </c>
      <c r="E28" s="141">
        <v>70.2</v>
      </c>
      <c r="F28" s="141">
        <v>57.2</v>
      </c>
      <c r="G28" s="141">
        <v>48.5</v>
      </c>
      <c r="H28" s="141">
        <v>42.3</v>
      </c>
      <c r="I28" s="141">
        <v>37.700000000000003</v>
      </c>
      <c r="J28" s="141">
        <v>34.1</v>
      </c>
      <c r="K28" s="141">
        <v>31.2</v>
      </c>
      <c r="L28" s="141">
        <v>28.9</v>
      </c>
      <c r="M28" s="141">
        <v>26.9</v>
      </c>
      <c r="N28" s="141">
        <v>25.3</v>
      </c>
      <c r="O28" s="141">
        <v>23.9</v>
      </c>
      <c r="P28" s="141">
        <v>22.7</v>
      </c>
      <c r="Q28" s="141">
        <v>21.6</v>
      </c>
      <c r="R28" s="141">
        <v>20.7</v>
      </c>
      <c r="S28" s="141">
        <v>19.8</v>
      </c>
      <c r="T28" s="141">
        <v>19.100000000000001</v>
      </c>
      <c r="U28" s="141">
        <v>18.5</v>
      </c>
      <c r="V28" s="89"/>
      <c r="W28" s="89"/>
    </row>
    <row r="29" spans="1:23" x14ac:dyDescent="0.25">
      <c r="A29" s="87">
        <v>22</v>
      </c>
      <c r="B29" s="141">
        <v>270</v>
      </c>
      <c r="C29" s="141">
        <v>137.5</v>
      </c>
      <c r="D29" s="141">
        <v>93.3</v>
      </c>
      <c r="E29" s="141">
        <v>71.3</v>
      </c>
      <c r="F29" s="141">
        <v>58</v>
      </c>
      <c r="G29" s="141">
        <v>49.2</v>
      </c>
      <c r="H29" s="141">
        <v>42.9</v>
      </c>
      <c r="I29" s="141">
        <v>38.200000000000003</v>
      </c>
      <c r="J29" s="141">
        <v>34.6</v>
      </c>
      <c r="K29" s="141">
        <v>31.7</v>
      </c>
      <c r="L29" s="141">
        <v>29.3</v>
      </c>
      <c r="M29" s="141">
        <v>27.3</v>
      </c>
      <c r="N29" s="141">
        <v>25.7</v>
      </c>
      <c r="O29" s="141">
        <v>24.2</v>
      </c>
      <c r="P29" s="141">
        <v>23</v>
      </c>
      <c r="Q29" s="141">
        <v>21.9</v>
      </c>
      <c r="R29" s="141">
        <v>21</v>
      </c>
      <c r="S29" s="141">
        <v>20.100000000000001</v>
      </c>
      <c r="T29" s="141">
        <v>19.399999999999999</v>
      </c>
      <c r="U29" s="141">
        <v>18.7</v>
      </c>
      <c r="V29" s="89"/>
      <c r="W29" s="89"/>
    </row>
    <row r="30" spans="1:23" x14ac:dyDescent="0.25">
      <c r="A30" s="87">
        <v>23</v>
      </c>
      <c r="B30" s="141">
        <v>274</v>
      </c>
      <c r="C30" s="141">
        <v>139.5</v>
      </c>
      <c r="D30" s="141">
        <v>94.7</v>
      </c>
      <c r="E30" s="141">
        <v>72.3</v>
      </c>
      <c r="F30" s="141">
        <v>58.9</v>
      </c>
      <c r="G30" s="141">
        <v>50</v>
      </c>
      <c r="H30" s="141">
        <v>43.6</v>
      </c>
      <c r="I30" s="141">
        <v>38.799999999999997</v>
      </c>
      <c r="J30" s="141">
        <v>35.1</v>
      </c>
      <c r="K30" s="141">
        <v>32.200000000000003</v>
      </c>
      <c r="L30" s="141">
        <v>29.7</v>
      </c>
      <c r="M30" s="141">
        <v>27.7</v>
      </c>
      <c r="N30" s="141">
        <v>26</v>
      </c>
      <c r="O30" s="141">
        <v>24.6</v>
      </c>
      <c r="P30" s="141">
        <v>23.3</v>
      </c>
      <c r="Q30" s="141">
        <v>22.3</v>
      </c>
      <c r="R30" s="141">
        <v>21.3</v>
      </c>
      <c r="S30" s="141">
        <v>20.5</v>
      </c>
      <c r="T30" s="141">
        <v>19.7</v>
      </c>
      <c r="U30" s="141">
        <v>19</v>
      </c>
      <c r="V30" s="89"/>
      <c r="W30" s="89"/>
    </row>
    <row r="31" spans="1:23" x14ac:dyDescent="0.25">
      <c r="A31" s="87">
        <v>24</v>
      </c>
      <c r="B31" s="141">
        <v>278.2</v>
      </c>
      <c r="C31" s="141">
        <v>141.6</v>
      </c>
      <c r="D31" s="141">
        <v>96.2</v>
      </c>
      <c r="E31" s="141">
        <v>73.400000000000006</v>
      </c>
      <c r="F31" s="141">
        <v>59.8</v>
      </c>
      <c r="G31" s="141">
        <v>50.7</v>
      </c>
      <c r="H31" s="141">
        <v>44.3</v>
      </c>
      <c r="I31" s="141">
        <v>39.4</v>
      </c>
      <c r="J31" s="141">
        <v>35.700000000000003</v>
      </c>
      <c r="K31" s="141">
        <v>32.6</v>
      </c>
      <c r="L31" s="141">
        <v>30.2</v>
      </c>
      <c r="M31" s="141">
        <v>28.2</v>
      </c>
      <c r="N31" s="141">
        <v>26.4</v>
      </c>
      <c r="O31" s="141">
        <v>25</v>
      </c>
      <c r="P31" s="141">
        <v>23.7</v>
      </c>
      <c r="Q31" s="141">
        <v>22.6</v>
      </c>
      <c r="R31" s="141">
        <v>21.6</v>
      </c>
      <c r="S31" s="141">
        <v>20.8</v>
      </c>
      <c r="T31" s="141">
        <v>20</v>
      </c>
      <c r="U31" s="141">
        <v>19.3</v>
      </c>
      <c r="V31" s="89"/>
      <c r="W31" s="89"/>
    </row>
    <row r="32" spans="1:23" x14ac:dyDescent="0.25">
      <c r="A32" s="87">
        <v>25</v>
      </c>
      <c r="B32" s="141">
        <v>282.39999999999998</v>
      </c>
      <c r="C32" s="141">
        <v>143.80000000000001</v>
      </c>
      <c r="D32" s="141">
        <v>97.6</v>
      </c>
      <c r="E32" s="141">
        <v>74.5</v>
      </c>
      <c r="F32" s="141">
        <v>60.7</v>
      </c>
      <c r="G32" s="141">
        <v>51.5</v>
      </c>
      <c r="H32" s="141">
        <v>44.9</v>
      </c>
      <c r="I32" s="141">
        <v>40</v>
      </c>
      <c r="J32" s="141">
        <v>36.200000000000003</v>
      </c>
      <c r="K32" s="141">
        <v>33.1</v>
      </c>
      <c r="L32" s="141">
        <v>30.7</v>
      </c>
      <c r="M32" s="141">
        <v>28.6</v>
      </c>
      <c r="N32" s="141">
        <v>26.8</v>
      </c>
      <c r="O32" s="141">
        <v>25.4</v>
      </c>
      <c r="P32" s="141">
        <v>24.1</v>
      </c>
      <c r="Q32" s="141">
        <v>22.9</v>
      </c>
      <c r="R32" s="141">
        <v>22</v>
      </c>
      <c r="S32" s="141">
        <v>21.1</v>
      </c>
      <c r="T32" s="141">
        <v>20.3</v>
      </c>
      <c r="U32" s="141">
        <v>19.600000000000001</v>
      </c>
      <c r="V32" s="89"/>
      <c r="W32" s="89"/>
    </row>
    <row r="33" spans="1:23" x14ac:dyDescent="0.25">
      <c r="A33" s="87">
        <v>26</v>
      </c>
      <c r="B33" s="141">
        <v>286.60000000000002</v>
      </c>
      <c r="C33" s="141">
        <v>146</v>
      </c>
      <c r="D33" s="141">
        <v>99.1</v>
      </c>
      <c r="E33" s="141">
        <v>75.7</v>
      </c>
      <c r="F33" s="141">
        <v>61.6</v>
      </c>
      <c r="G33" s="141">
        <v>52.3</v>
      </c>
      <c r="H33" s="141">
        <v>45.6</v>
      </c>
      <c r="I33" s="141">
        <v>40.6</v>
      </c>
      <c r="J33" s="141">
        <v>36.700000000000003</v>
      </c>
      <c r="K33" s="141">
        <v>33.6</v>
      </c>
      <c r="L33" s="141">
        <v>31.1</v>
      </c>
      <c r="M33" s="141">
        <v>29</v>
      </c>
      <c r="N33" s="141">
        <v>27.3</v>
      </c>
      <c r="O33" s="141">
        <v>25.7</v>
      </c>
      <c r="P33" s="141">
        <v>24.4</v>
      </c>
      <c r="Q33" s="141">
        <v>23.3</v>
      </c>
      <c r="R33" s="141">
        <v>22.3</v>
      </c>
      <c r="S33" s="141">
        <v>21.4</v>
      </c>
      <c r="T33" s="141">
        <v>20.6</v>
      </c>
      <c r="U33" s="141">
        <v>19.899999999999999</v>
      </c>
      <c r="V33" s="89"/>
      <c r="W33" s="89"/>
    </row>
    <row r="34" spans="1:23" x14ac:dyDescent="0.25">
      <c r="A34" s="87">
        <v>27</v>
      </c>
      <c r="B34" s="141">
        <v>291</v>
      </c>
      <c r="C34" s="141">
        <v>148.19999999999999</v>
      </c>
      <c r="D34" s="141">
        <v>100.6</v>
      </c>
      <c r="E34" s="141">
        <v>76.8</v>
      </c>
      <c r="F34" s="141">
        <v>62.6</v>
      </c>
      <c r="G34" s="141">
        <v>53.1</v>
      </c>
      <c r="H34" s="141">
        <v>46.3</v>
      </c>
      <c r="I34" s="141">
        <v>41.2</v>
      </c>
      <c r="J34" s="141">
        <v>37.299999999999997</v>
      </c>
      <c r="K34" s="141">
        <v>34.200000000000003</v>
      </c>
      <c r="L34" s="141">
        <v>31.6</v>
      </c>
      <c r="M34" s="141">
        <v>29.5</v>
      </c>
      <c r="N34" s="141">
        <v>27.7</v>
      </c>
      <c r="O34" s="141">
        <v>26.1</v>
      </c>
      <c r="P34" s="141">
        <v>24.8</v>
      </c>
      <c r="Q34" s="141">
        <v>23.6</v>
      </c>
      <c r="R34" s="141">
        <v>22.6</v>
      </c>
      <c r="S34" s="141">
        <v>21.7</v>
      </c>
      <c r="T34" s="141">
        <v>20.9</v>
      </c>
      <c r="U34" s="141">
        <v>20.2</v>
      </c>
      <c r="V34" s="89"/>
      <c r="W34" s="89"/>
    </row>
    <row r="35" spans="1:23" x14ac:dyDescent="0.25">
      <c r="A35" s="87">
        <v>28</v>
      </c>
      <c r="B35" s="141">
        <v>295.3</v>
      </c>
      <c r="C35" s="141">
        <v>150.4</v>
      </c>
      <c r="D35" s="141">
        <v>102.1</v>
      </c>
      <c r="E35" s="141">
        <v>78</v>
      </c>
      <c r="F35" s="141">
        <v>63.5</v>
      </c>
      <c r="G35" s="141">
        <v>53.9</v>
      </c>
      <c r="H35" s="141">
        <v>47</v>
      </c>
      <c r="I35" s="141">
        <v>41.9</v>
      </c>
      <c r="J35" s="141">
        <v>37.9</v>
      </c>
      <c r="K35" s="141">
        <v>34.700000000000003</v>
      </c>
      <c r="L35" s="141">
        <v>32.1</v>
      </c>
      <c r="M35" s="141">
        <v>29.9</v>
      </c>
      <c r="N35" s="141">
        <v>28.1</v>
      </c>
      <c r="O35" s="141">
        <v>26.5</v>
      </c>
      <c r="P35" s="141">
        <v>25.2</v>
      </c>
      <c r="Q35" s="141">
        <v>24</v>
      </c>
      <c r="R35" s="141">
        <v>23</v>
      </c>
      <c r="S35" s="141">
        <v>22.1</v>
      </c>
      <c r="T35" s="141">
        <v>21.3</v>
      </c>
      <c r="U35" s="141">
        <v>20.5</v>
      </c>
      <c r="V35" s="89"/>
      <c r="W35" s="89"/>
    </row>
    <row r="36" spans="1:23" x14ac:dyDescent="0.25">
      <c r="A36" s="87">
        <v>29</v>
      </c>
      <c r="B36" s="141">
        <v>299.8</v>
      </c>
      <c r="C36" s="141">
        <v>152.6</v>
      </c>
      <c r="D36" s="141">
        <v>103.6</v>
      </c>
      <c r="E36" s="141">
        <v>79.099999999999994</v>
      </c>
      <c r="F36" s="141">
        <v>64.5</v>
      </c>
      <c r="G36" s="141">
        <v>54.7</v>
      </c>
      <c r="H36" s="141">
        <v>47.7</v>
      </c>
      <c r="I36" s="141">
        <v>42.5</v>
      </c>
      <c r="J36" s="141">
        <v>38.4</v>
      </c>
      <c r="K36" s="141">
        <v>35.200000000000003</v>
      </c>
      <c r="L36" s="141">
        <v>32.6</v>
      </c>
      <c r="M36" s="141">
        <v>30.4</v>
      </c>
      <c r="N36" s="141">
        <v>28.5</v>
      </c>
      <c r="O36" s="141">
        <v>26.9</v>
      </c>
      <c r="P36" s="141">
        <v>25.6</v>
      </c>
      <c r="Q36" s="141">
        <v>24.4</v>
      </c>
      <c r="R36" s="141">
        <v>23.3</v>
      </c>
      <c r="S36" s="141">
        <v>22.4</v>
      </c>
      <c r="T36" s="141">
        <v>21.6</v>
      </c>
      <c r="U36" s="141">
        <v>20.8</v>
      </c>
      <c r="V36" s="89"/>
      <c r="W36" s="89"/>
    </row>
    <row r="37" spans="1:23" x14ac:dyDescent="0.25">
      <c r="A37" s="87">
        <v>30</v>
      </c>
      <c r="B37" s="141">
        <v>304.3</v>
      </c>
      <c r="C37" s="141">
        <v>154.9</v>
      </c>
      <c r="D37" s="141">
        <v>105.2</v>
      </c>
      <c r="E37" s="141">
        <v>80.3</v>
      </c>
      <c r="F37" s="141">
        <v>65.400000000000006</v>
      </c>
      <c r="G37" s="141">
        <v>55.5</v>
      </c>
      <c r="H37" s="141">
        <v>48.4</v>
      </c>
      <c r="I37" s="141">
        <v>43.1</v>
      </c>
      <c r="J37" s="141">
        <v>39</v>
      </c>
      <c r="K37" s="141">
        <v>35.700000000000003</v>
      </c>
      <c r="L37" s="141">
        <v>33.1</v>
      </c>
      <c r="M37" s="141">
        <v>30.8</v>
      </c>
      <c r="N37" s="141">
        <v>28.9</v>
      </c>
      <c r="O37" s="141">
        <v>27.3</v>
      </c>
      <c r="P37" s="141">
        <v>26</v>
      </c>
      <c r="Q37" s="141">
        <v>24.7</v>
      </c>
      <c r="R37" s="141">
        <v>23.7</v>
      </c>
      <c r="S37" s="141">
        <v>22.7</v>
      </c>
      <c r="T37" s="141">
        <v>21.9</v>
      </c>
      <c r="U37" s="141">
        <v>21.2</v>
      </c>
      <c r="V37" s="89"/>
      <c r="W37" s="89"/>
    </row>
    <row r="38" spans="1:23" x14ac:dyDescent="0.25">
      <c r="A38" s="87">
        <v>31</v>
      </c>
      <c r="B38" s="141">
        <v>308.8</v>
      </c>
      <c r="C38" s="141">
        <v>157.30000000000001</v>
      </c>
      <c r="D38" s="141">
        <v>106.8</v>
      </c>
      <c r="E38" s="141">
        <v>81.5</v>
      </c>
      <c r="F38" s="141">
        <v>66.400000000000006</v>
      </c>
      <c r="G38" s="141">
        <v>56.3</v>
      </c>
      <c r="H38" s="141">
        <v>49.2</v>
      </c>
      <c r="I38" s="141">
        <v>43.8</v>
      </c>
      <c r="J38" s="141">
        <v>39.6</v>
      </c>
      <c r="K38" s="141">
        <v>36.299999999999997</v>
      </c>
      <c r="L38" s="141">
        <v>33.6</v>
      </c>
      <c r="M38" s="141">
        <v>31.3</v>
      </c>
      <c r="N38" s="141">
        <v>29.4</v>
      </c>
      <c r="O38" s="141">
        <v>27.8</v>
      </c>
      <c r="P38" s="141">
        <v>26.4</v>
      </c>
      <c r="Q38" s="141">
        <v>25.1</v>
      </c>
      <c r="R38" s="141">
        <v>24.1</v>
      </c>
      <c r="S38" s="141">
        <v>23.1</v>
      </c>
      <c r="T38" s="141">
        <v>22.3</v>
      </c>
      <c r="U38" s="141">
        <v>21.5</v>
      </c>
      <c r="V38" s="89"/>
      <c r="W38" s="89"/>
    </row>
    <row r="39" spans="1:23" x14ac:dyDescent="0.25">
      <c r="A39" s="87">
        <v>32</v>
      </c>
      <c r="B39" s="141">
        <v>313.5</v>
      </c>
      <c r="C39" s="141">
        <v>159.6</v>
      </c>
      <c r="D39" s="141">
        <v>108.4</v>
      </c>
      <c r="E39" s="141">
        <v>82.8</v>
      </c>
      <c r="F39" s="141">
        <v>67.400000000000006</v>
      </c>
      <c r="G39" s="141">
        <v>57.2</v>
      </c>
      <c r="H39" s="141">
        <v>49.9</v>
      </c>
      <c r="I39" s="141">
        <v>44.4</v>
      </c>
      <c r="J39" s="141">
        <v>40.200000000000003</v>
      </c>
      <c r="K39" s="141">
        <v>36.799999999999997</v>
      </c>
      <c r="L39" s="141">
        <v>34.1</v>
      </c>
      <c r="M39" s="141">
        <v>31.8</v>
      </c>
      <c r="N39" s="141">
        <v>29.8</v>
      </c>
      <c r="O39" s="141">
        <v>28.2</v>
      </c>
      <c r="P39" s="141">
        <v>26.8</v>
      </c>
      <c r="Q39" s="141">
        <v>25.5</v>
      </c>
      <c r="R39" s="141">
        <v>24.4</v>
      </c>
      <c r="S39" s="141">
        <v>23.5</v>
      </c>
      <c r="T39" s="141">
        <v>22.6</v>
      </c>
      <c r="U39" s="141">
        <v>21.8</v>
      </c>
      <c r="V39" s="89"/>
      <c r="W39" s="89"/>
    </row>
    <row r="40" spans="1:23" x14ac:dyDescent="0.25">
      <c r="A40" s="87">
        <v>33</v>
      </c>
      <c r="B40" s="141">
        <v>318.2</v>
      </c>
      <c r="C40" s="141">
        <v>162</v>
      </c>
      <c r="D40" s="141">
        <v>110</v>
      </c>
      <c r="E40" s="141">
        <v>84</v>
      </c>
      <c r="F40" s="141">
        <v>68.400000000000006</v>
      </c>
      <c r="G40" s="141">
        <v>58.1</v>
      </c>
      <c r="H40" s="141">
        <v>50.7</v>
      </c>
      <c r="I40" s="141">
        <v>45.1</v>
      </c>
      <c r="J40" s="141">
        <v>40.799999999999997</v>
      </c>
      <c r="K40" s="141">
        <v>37.4</v>
      </c>
      <c r="L40" s="141">
        <v>34.6</v>
      </c>
      <c r="M40" s="141">
        <v>32.299999999999997</v>
      </c>
      <c r="N40" s="141">
        <v>30.3</v>
      </c>
      <c r="O40" s="141">
        <v>28.6</v>
      </c>
      <c r="P40" s="141">
        <v>27.2</v>
      </c>
      <c r="Q40" s="141">
        <v>25.9</v>
      </c>
      <c r="R40" s="141">
        <v>24.8</v>
      </c>
      <c r="S40" s="141">
        <v>23.8</v>
      </c>
      <c r="T40" s="141">
        <v>23</v>
      </c>
      <c r="U40" s="141">
        <v>22.2</v>
      </c>
      <c r="V40" s="89"/>
      <c r="W40" s="89"/>
    </row>
    <row r="41" spans="1:23" x14ac:dyDescent="0.25">
      <c r="A41" s="87">
        <v>34</v>
      </c>
      <c r="B41" s="141">
        <v>323</v>
      </c>
      <c r="C41" s="141">
        <v>164.5</v>
      </c>
      <c r="D41" s="141">
        <v>111.7</v>
      </c>
      <c r="E41" s="141">
        <v>85.3</v>
      </c>
      <c r="F41" s="141">
        <v>69.5</v>
      </c>
      <c r="G41" s="141">
        <v>58.9</v>
      </c>
      <c r="H41" s="141">
        <v>51.4</v>
      </c>
      <c r="I41" s="141">
        <v>45.8</v>
      </c>
      <c r="J41" s="141">
        <v>41.4</v>
      </c>
      <c r="K41" s="141">
        <v>38</v>
      </c>
      <c r="L41" s="141">
        <v>35.1</v>
      </c>
      <c r="M41" s="141">
        <v>32.799999999999997</v>
      </c>
      <c r="N41" s="141">
        <v>30.8</v>
      </c>
      <c r="O41" s="141">
        <v>29.1</v>
      </c>
      <c r="P41" s="141">
        <v>27.6</v>
      </c>
      <c r="Q41" s="141">
        <v>26.3</v>
      </c>
      <c r="R41" s="141">
        <v>25.2</v>
      </c>
      <c r="S41" s="141">
        <v>24.2</v>
      </c>
      <c r="T41" s="141">
        <v>23.3</v>
      </c>
      <c r="U41" s="141">
        <v>22.5</v>
      </c>
      <c r="V41" s="89"/>
      <c r="W41" s="89"/>
    </row>
    <row r="42" spans="1:23" x14ac:dyDescent="0.25">
      <c r="A42" s="87">
        <v>35</v>
      </c>
      <c r="B42" s="141">
        <v>327.8</v>
      </c>
      <c r="C42" s="141">
        <v>166.9</v>
      </c>
      <c r="D42" s="141">
        <v>113.3</v>
      </c>
      <c r="E42" s="141">
        <v>86.6</v>
      </c>
      <c r="F42" s="141">
        <v>70.5</v>
      </c>
      <c r="G42" s="141">
        <v>59.8</v>
      </c>
      <c r="H42" s="141">
        <v>52.2</v>
      </c>
      <c r="I42" s="141">
        <v>46.5</v>
      </c>
      <c r="J42" s="141">
        <v>42.1</v>
      </c>
      <c r="K42" s="141">
        <v>38.5</v>
      </c>
      <c r="L42" s="141">
        <v>35.6</v>
      </c>
      <c r="M42" s="141">
        <v>33.299999999999997</v>
      </c>
      <c r="N42" s="141">
        <v>31.2</v>
      </c>
      <c r="O42" s="141">
        <v>29.5</v>
      </c>
      <c r="P42" s="141">
        <v>28</v>
      </c>
      <c r="Q42" s="141">
        <v>26.7</v>
      </c>
      <c r="R42" s="141">
        <v>25.6</v>
      </c>
      <c r="S42" s="141">
        <v>24.6</v>
      </c>
      <c r="T42" s="141">
        <v>23.7</v>
      </c>
      <c r="U42" s="141">
        <v>22.9</v>
      </c>
      <c r="V42" s="89"/>
      <c r="W42" s="89"/>
    </row>
    <row r="43" spans="1:23" x14ac:dyDescent="0.25">
      <c r="A43" s="87">
        <v>36</v>
      </c>
      <c r="B43" s="141">
        <v>332.7</v>
      </c>
      <c r="C43" s="141">
        <v>169.5</v>
      </c>
      <c r="D43" s="141">
        <v>115.1</v>
      </c>
      <c r="E43" s="141">
        <v>87.9</v>
      </c>
      <c r="F43" s="141">
        <v>71.599999999999994</v>
      </c>
      <c r="G43" s="141">
        <v>60.7</v>
      </c>
      <c r="H43" s="141">
        <v>53</v>
      </c>
      <c r="I43" s="141">
        <v>47.2</v>
      </c>
      <c r="J43" s="141">
        <v>42.7</v>
      </c>
      <c r="K43" s="141">
        <v>39.1</v>
      </c>
      <c r="L43" s="141">
        <v>36.200000000000003</v>
      </c>
      <c r="M43" s="141">
        <v>33.799999999999997</v>
      </c>
      <c r="N43" s="141">
        <v>31.7</v>
      </c>
      <c r="O43" s="141">
        <v>30</v>
      </c>
      <c r="P43" s="141">
        <v>28.5</v>
      </c>
      <c r="Q43" s="141">
        <v>27.1</v>
      </c>
      <c r="R43" s="141">
        <v>26</v>
      </c>
      <c r="S43" s="141">
        <v>25</v>
      </c>
      <c r="T43" s="141">
        <v>24.1</v>
      </c>
      <c r="U43" s="141">
        <v>23.2</v>
      </c>
      <c r="V43" s="89"/>
      <c r="W43" s="89"/>
    </row>
    <row r="44" spans="1:23" x14ac:dyDescent="0.25">
      <c r="A44" s="87">
        <v>37</v>
      </c>
      <c r="B44" s="141">
        <v>337.7</v>
      </c>
      <c r="C44" s="141">
        <v>172</v>
      </c>
      <c r="D44" s="141">
        <v>116.8</v>
      </c>
      <c r="E44" s="141">
        <v>89.2</v>
      </c>
      <c r="F44" s="141">
        <v>72.7</v>
      </c>
      <c r="G44" s="141">
        <v>61.7</v>
      </c>
      <c r="H44" s="141">
        <v>53.8</v>
      </c>
      <c r="I44" s="141">
        <v>47.9</v>
      </c>
      <c r="J44" s="141">
        <v>43.4</v>
      </c>
      <c r="K44" s="141">
        <v>39.700000000000003</v>
      </c>
      <c r="L44" s="141">
        <v>36.799999999999997</v>
      </c>
      <c r="M44" s="141">
        <v>34.299999999999997</v>
      </c>
      <c r="N44" s="141">
        <v>32.200000000000003</v>
      </c>
      <c r="O44" s="141">
        <v>30.4</v>
      </c>
      <c r="P44" s="141">
        <v>28.9</v>
      </c>
      <c r="Q44" s="141">
        <v>27.6</v>
      </c>
      <c r="R44" s="141">
        <v>26.4</v>
      </c>
      <c r="S44" s="141">
        <v>25.4</v>
      </c>
      <c r="T44" s="141">
        <v>24.4</v>
      </c>
      <c r="U44" s="141">
        <v>23.6</v>
      </c>
      <c r="V44" s="89"/>
      <c r="W44" s="89"/>
    </row>
    <row r="45" spans="1:23" x14ac:dyDescent="0.25">
      <c r="A45" s="87">
        <v>38</v>
      </c>
      <c r="B45" s="141">
        <v>342.8</v>
      </c>
      <c r="C45" s="141">
        <v>174.6</v>
      </c>
      <c r="D45" s="141">
        <v>118.5</v>
      </c>
      <c r="E45" s="141">
        <v>90.5</v>
      </c>
      <c r="F45" s="141">
        <v>73.8</v>
      </c>
      <c r="G45" s="141">
        <v>62.6</v>
      </c>
      <c r="H45" s="141">
        <v>54.6</v>
      </c>
      <c r="I45" s="141">
        <v>48.7</v>
      </c>
      <c r="J45" s="141">
        <v>44</v>
      </c>
      <c r="K45" s="141">
        <v>40.299999999999997</v>
      </c>
      <c r="L45" s="141">
        <v>37.299999999999997</v>
      </c>
      <c r="M45" s="141">
        <v>34.799999999999997</v>
      </c>
      <c r="N45" s="141">
        <v>32.700000000000003</v>
      </c>
      <c r="O45" s="141">
        <v>30.9</v>
      </c>
      <c r="P45" s="141">
        <v>29.4</v>
      </c>
      <c r="Q45" s="141">
        <v>28</v>
      </c>
      <c r="R45" s="141">
        <v>26.8</v>
      </c>
      <c r="S45" s="141">
        <v>25.8</v>
      </c>
      <c r="T45" s="141">
        <v>24.8</v>
      </c>
      <c r="U45" s="141">
        <v>24</v>
      </c>
      <c r="V45" s="89"/>
      <c r="W45" s="89"/>
    </row>
    <row r="46" spans="1:23" x14ac:dyDescent="0.25">
      <c r="A46" s="87">
        <v>39</v>
      </c>
      <c r="B46" s="141">
        <v>348</v>
      </c>
      <c r="C46" s="141">
        <v>177.2</v>
      </c>
      <c r="D46" s="141">
        <v>120.3</v>
      </c>
      <c r="E46" s="141">
        <v>91.9</v>
      </c>
      <c r="F46" s="141">
        <v>74.900000000000006</v>
      </c>
      <c r="G46" s="141">
        <v>63.5</v>
      </c>
      <c r="H46" s="141">
        <v>55.5</v>
      </c>
      <c r="I46" s="141">
        <v>49.4</v>
      </c>
      <c r="J46" s="141">
        <v>44.7</v>
      </c>
      <c r="K46" s="141">
        <v>41</v>
      </c>
      <c r="L46" s="141">
        <v>37.9</v>
      </c>
      <c r="M46" s="141">
        <v>35.4</v>
      </c>
      <c r="N46" s="141">
        <v>33.200000000000003</v>
      </c>
      <c r="O46" s="141">
        <v>31.4</v>
      </c>
      <c r="P46" s="141">
        <v>29.8</v>
      </c>
      <c r="Q46" s="141">
        <v>28.5</v>
      </c>
      <c r="R46" s="141">
        <v>27.3</v>
      </c>
      <c r="S46" s="141">
        <v>26.2</v>
      </c>
      <c r="T46" s="141">
        <v>25.2</v>
      </c>
      <c r="U46" s="141">
        <v>24.4</v>
      </c>
      <c r="V46" s="89"/>
      <c r="W46" s="89"/>
    </row>
    <row r="47" spans="1:23" x14ac:dyDescent="0.25">
      <c r="A47" s="87">
        <v>40</v>
      </c>
      <c r="B47" s="141">
        <v>353.2</v>
      </c>
      <c r="C47" s="141">
        <v>179.9</v>
      </c>
      <c r="D47" s="141">
        <v>122.2</v>
      </c>
      <c r="E47" s="141">
        <v>93.3</v>
      </c>
      <c r="F47" s="141">
        <v>76</v>
      </c>
      <c r="G47" s="141">
        <v>64.5</v>
      </c>
      <c r="H47" s="141">
        <v>56.3</v>
      </c>
      <c r="I47" s="141">
        <v>50.2</v>
      </c>
      <c r="J47" s="141">
        <v>45.4</v>
      </c>
      <c r="K47" s="141">
        <v>41.6</v>
      </c>
      <c r="L47" s="141">
        <v>38.5</v>
      </c>
      <c r="M47" s="141">
        <v>35.9</v>
      </c>
      <c r="N47" s="141">
        <v>33.799999999999997</v>
      </c>
      <c r="O47" s="141">
        <v>31.9</v>
      </c>
      <c r="P47" s="141">
        <v>30.3</v>
      </c>
      <c r="Q47" s="141">
        <v>28.9</v>
      </c>
      <c r="R47" s="141">
        <v>27.7</v>
      </c>
      <c r="S47" s="141">
        <v>26.6</v>
      </c>
      <c r="T47" s="141">
        <v>25.7</v>
      </c>
      <c r="U47" s="141"/>
      <c r="V47" s="89"/>
      <c r="W47" s="89"/>
    </row>
    <row r="48" spans="1:23" x14ac:dyDescent="0.25">
      <c r="A48" s="87">
        <v>41</v>
      </c>
      <c r="B48" s="141">
        <v>358.5</v>
      </c>
      <c r="C48" s="141">
        <v>182.6</v>
      </c>
      <c r="D48" s="141">
        <v>124</v>
      </c>
      <c r="E48" s="141">
        <v>94.7</v>
      </c>
      <c r="F48" s="141">
        <v>77.2</v>
      </c>
      <c r="G48" s="141">
        <v>65.5</v>
      </c>
      <c r="H48" s="141">
        <v>57.2</v>
      </c>
      <c r="I48" s="141">
        <v>50.9</v>
      </c>
      <c r="J48" s="141">
        <v>46.1</v>
      </c>
      <c r="K48" s="141">
        <v>42.2</v>
      </c>
      <c r="L48" s="141">
        <v>39.1</v>
      </c>
      <c r="M48" s="141">
        <v>36.5</v>
      </c>
      <c r="N48" s="141">
        <v>34.299999999999997</v>
      </c>
      <c r="O48" s="141">
        <v>32.4</v>
      </c>
      <c r="P48" s="141">
        <v>30.8</v>
      </c>
      <c r="Q48" s="141">
        <v>29.4</v>
      </c>
      <c r="R48" s="141">
        <v>28.2</v>
      </c>
      <c r="S48" s="141">
        <v>27.1</v>
      </c>
      <c r="T48" s="141"/>
      <c r="U48" s="141"/>
      <c r="V48" s="89"/>
      <c r="W48" s="89"/>
    </row>
    <row r="49" spans="1:23" x14ac:dyDescent="0.25">
      <c r="A49" s="87">
        <v>42</v>
      </c>
      <c r="B49" s="141">
        <v>363.9</v>
      </c>
      <c r="C49" s="141">
        <v>185.4</v>
      </c>
      <c r="D49" s="141">
        <v>125.9</v>
      </c>
      <c r="E49" s="141">
        <v>96.2</v>
      </c>
      <c r="F49" s="141">
        <v>78.400000000000006</v>
      </c>
      <c r="G49" s="141">
        <v>66.5</v>
      </c>
      <c r="H49" s="141">
        <v>58.1</v>
      </c>
      <c r="I49" s="141">
        <v>51.7</v>
      </c>
      <c r="J49" s="141">
        <v>46.8</v>
      </c>
      <c r="K49" s="141">
        <v>42.9</v>
      </c>
      <c r="L49" s="141">
        <v>39.700000000000003</v>
      </c>
      <c r="M49" s="141">
        <v>37.1</v>
      </c>
      <c r="N49" s="141">
        <v>34.799999999999997</v>
      </c>
      <c r="O49" s="141">
        <v>32.9</v>
      </c>
      <c r="P49" s="141">
        <v>31.3</v>
      </c>
      <c r="Q49" s="141">
        <v>29.9</v>
      </c>
      <c r="R49" s="141">
        <v>28.6</v>
      </c>
      <c r="S49" s="141"/>
      <c r="T49" s="141"/>
      <c r="U49" s="141"/>
      <c r="V49" s="89"/>
      <c r="W49" s="89"/>
    </row>
    <row r="50" spans="1:23" x14ac:dyDescent="0.25">
      <c r="A50" s="87">
        <v>43</v>
      </c>
      <c r="B50" s="141">
        <v>369.4</v>
      </c>
      <c r="C50" s="141">
        <v>188.2</v>
      </c>
      <c r="D50" s="141">
        <v>127.8</v>
      </c>
      <c r="E50" s="141">
        <v>97.6</v>
      </c>
      <c r="F50" s="141">
        <v>79.599999999999994</v>
      </c>
      <c r="G50" s="141">
        <v>67.5</v>
      </c>
      <c r="H50" s="141">
        <v>59</v>
      </c>
      <c r="I50" s="141">
        <v>52.5</v>
      </c>
      <c r="J50" s="141">
        <v>47.6</v>
      </c>
      <c r="K50" s="141">
        <v>43.6</v>
      </c>
      <c r="L50" s="141">
        <v>40.4</v>
      </c>
      <c r="M50" s="141">
        <v>37.700000000000003</v>
      </c>
      <c r="N50" s="141">
        <v>35.4</v>
      </c>
      <c r="O50" s="141">
        <v>33.5</v>
      </c>
      <c r="P50" s="141">
        <v>31.8</v>
      </c>
      <c r="Q50" s="141">
        <v>30.4</v>
      </c>
      <c r="R50" s="141"/>
      <c r="S50" s="141"/>
      <c r="T50" s="141"/>
      <c r="U50" s="141"/>
      <c r="V50" s="89"/>
      <c r="W50" s="89"/>
    </row>
    <row r="51" spans="1:23" x14ac:dyDescent="0.25">
      <c r="A51" s="87">
        <v>44</v>
      </c>
      <c r="B51" s="141">
        <v>375</v>
      </c>
      <c r="C51" s="141">
        <v>191</v>
      </c>
      <c r="D51" s="141">
        <v>129.69999999999999</v>
      </c>
      <c r="E51" s="141">
        <v>99.1</v>
      </c>
      <c r="F51" s="141">
        <v>80.8</v>
      </c>
      <c r="G51" s="141">
        <v>68.599999999999994</v>
      </c>
      <c r="H51" s="141">
        <v>59.9</v>
      </c>
      <c r="I51" s="141">
        <v>53.4</v>
      </c>
      <c r="J51" s="141">
        <v>48.3</v>
      </c>
      <c r="K51" s="141">
        <v>44.3</v>
      </c>
      <c r="L51" s="141">
        <v>41</v>
      </c>
      <c r="M51" s="141">
        <v>38.299999999999997</v>
      </c>
      <c r="N51" s="141">
        <v>36</v>
      </c>
      <c r="O51" s="141">
        <v>34</v>
      </c>
      <c r="P51" s="141">
        <v>32.4</v>
      </c>
      <c r="Q51" s="141"/>
      <c r="R51" s="141"/>
      <c r="S51" s="141"/>
      <c r="T51" s="141"/>
      <c r="U51" s="141"/>
      <c r="V51" s="89"/>
      <c r="W51" s="89"/>
    </row>
    <row r="52" spans="1:23" x14ac:dyDescent="0.25">
      <c r="A52" s="87">
        <v>45</v>
      </c>
      <c r="B52" s="141">
        <v>380.6</v>
      </c>
      <c r="C52" s="141">
        <v>193.9</v>
      </c>
      <c r="D52" s="141">
        <v>131.69999999999999</v>
      </c>
      <c r="E52" s="141">
        <v>100.7</v>
      </c>
      <c r="F52" s="141">
        <v>82</v>
      </c>
      <c r="G52" s="141">
        <v>69.7</v>
      </c>
      <c r="H52" s="141">
        <v>60.8</v>
      </c>
      <c r="I52" s="141">
        <v>54.2</v>
      </c>
      <c r="J52" s="141">
        <v>49.1</v>
      </c>
      <c r="K52" s="141">
        <v>45</v>
      </c>
      <c r="L52" s="141">
        <v>41.7</v>
      </c>
      <c r="M52" s="141">
        <v>38.9</v>
      </c>
      <c r="N52" s="141">
        <v>36.6</v>
      </c>
      <c r="O52" s="141">
        <v>34.6</v>
      </c>
      <c r="P52" s="141"/>
      <c r="Q52" s="141"/>
      <c r="R52" s="141"/>
      <c r="S52" s="141"/>
      <c r="T52" s="141"/>
      <c r="U52" s="141"/>
      <c r="V52" s="89"/>
      <c r="W52" s="89"/>
    </row>
    <row r="53" spans="1:23" x14ac:dyDescent="0.25">
      <c r="A53" s="87">
        <v>46</v>
      </c>
      <c r="B53" s="141">
        <v>386.4</v>
      </c>
      <c r="C53" s="141">
        <v>196.9</v>
      </c>
      <c r="D53" s="141">
        <v>133.69999999999999</v>
      </c>
      <c r="E53" s="141">
        <v>102.2</v>
      </c>
      <c r="F53" s="141">
        <v>83.3</v>
      </c>
      <c r="G53" s="141">
        <v>70.8</v>
      </c>
      <c r="H53" s="141">
        <v>61.8</v>
      </c>
      <c r="I53" s="141">
        <v>55.1</v>
      </c>
      <c r="J53" s="141">
        <v>49.9</v>
      </c>
      <c r="K53" s="141">
        <v>45.7</v>
      </c>
      <c r="L53" s="141">
        <v>42.4</v>
      </c>
      <c r="M53" s="141">
        <v>39.6</v>
      </c>
      <c r="N53" s="141">
        <v>37.200000000000003</v>
      </c>
      <c r="O53" s="141"/>
      <c r="P53" s="141"/>
      <c r="Q53" s="141"/>
      <c r="R53" s="141"/>
      <c r="S53" s="141"/>
      <c r="T53" s="141"/>
      <c r="U53" s="141"/>
      <c r="V53" s="89"/>
      <c r="W53" s="89"/>
    </row>
    <row r="54" spans="1:23" x14ac:dyDescent="0.25">
      <c r="A54" s="87">
        <v>47</v>
      </c>
      <c r="B54" s="141">
        <v>392.2</v>
      </c>
      <c r="C54" s="141">
        <v>199.9</v>
      </c>
      <c r="D54" s="141">
        <v>135.80000000000001</v>
      </c>
      <c r="E54" s="141">
        <v>103.8</v>
      </c>
      <c r="F54" s="141">
        <v>84.6</v>
      </c>
      <c r="G54" s="141">
        <v>71.900000000000006</v>
      </c>
      <c r="H54" s="141">
        <v>62.8</v>
      </c>
      <c r="I54" s="141">
        <v>56</v>
      </c>
      <c r="J54" s="141">
        <v>50.7</v>
      </c>
      <c r="K54" s="141">
        <v>46.5</v>
      </c>
      <c r="L54" s="141">
        <v>43.1</v>
      </c>
      <c r="M54" s="141">
        <v>40.200000000000003</v>
      </c>
      <c r="N54" s="141"/>
      <c r="O54" s="141"/>
      <c r="P54" s="141"/>
      <c r="Q54" s="141"/>
      <c r="R54" s="141"/>
      <c r="S54" s="141"/>
      <c r="T54" s="141"/>
      <c r="U54" s="141"/>
      <c r="V54" s="89"/>
      <c r="W54" s="89"/>
    </row>
    <row r="55" spans="1:23" x14ac:dyDescent="0.25">
      <c r="A55" s="87">
        <v>48</v>
      </c>
      <c r="B55" s="141">
        <v>398.1</v>
      </c>
      <c r="C55" s="141">
        <v>202.9</v>
      </c>
      <c r="D55" s="141">
        <v>137.9</v>
      </c>
      <c r="E55" s="141">
        <v>105.4</v>
      </c>
      <c r="F55" s="141">
        <v>86</v>
      </c>
      <c r="G55" s="141">
        <v>73</v>
      </c>
      <c r="H55" s="141">
        <v>63.8</v>
      </c>
      <c r="I55" s="141">
        <v>56.9</v>
      </c>
      <c r="J55" s="141">
        <v>51.5</v>
      </c>
      <c r="K55" s="141">
        <v>47.3</v>
      </c>
      <c r="L55" s="141">
        <v>43.8</v>
      </c>
      <c r="M55" s="141"/>
      <c r="N55" s="141"/>
      <c r="O55" s="141"/>
      <c r="P55" s="141"/>
      <c r="Q55" s="141"/>
      <c r="R55" s="141"/>
      <c r="S55" s="141"/>
      <c r="T55" s="141"/>
      <c r="U55" s="141"/>
      <c r="V55" s="89"/>
      <c r="W55" s="89"/>
    </row>
    <row r="56" spans="1:23" x14ac:dyDescent="0.25">
      <c r="A56" s="87">
        <v>49</v>
      </c>
      <c r="B56" s="141">
        <v>404.2</v>
      </c>
      <c r="C56" s="141">
        <v>206</v>
      </c>
      <c r="D56" s="141">
        <v>140</v>
      </c>
      <c r="E56" s="141">
        <v>107.1</v>
      </c>
      <c r="F56" s="141">
        <v>87.3</v>
      </c>
      <c r="G56" s="141">
        <v>74.2</v>
      </c>
      <c r="H56" s="141">
        <v>64.8</v>
      </c>
      <c r="I56" s="141">
        <v>57.8</v>
      </c>
      <c r="J56" s="141">
        <v>52.4</v>
      </c>
      <c r="K56" s="141">
        <v>48.1</v>
      </c>
      <c r="L56" s="141"/>
      <c r="M56" s="141"/>
      <c r="N56" s="141"/>
      <c r="O56" s="141"/>
      <c r="P56" s="141"/>
      <c r="Q56" s="141"/>
      <c r="R56" s="141"/>
      <c r="S56" s="141"/>
      <c r="T56" s="141"/>
      <c r="U56" s="141"/>
      <c r="V56" s="89"/>
      <c r="W56" s="89"/>
    </row>
    <row r="57" spans="1:23" x14ac:dyDescent="0.25">
      <c r="A57" s="87">
        <v>50</v>
      </c>
      <c r="B57" s="141">
        <v>410.4</v>
      </c>
      <c r="C57" s="141">
        <v>209.2</v>
      </c>
      <c r="D57" s="141">
        <v>142.19999999999999</v>
      </c>
      <c r="E57" s="141">
        <v>108.8</v>
      </c>
      <c r="F57" s="141">
        <v>88.7</v>
      </c>
      <c r="G57" s="141">
        <v>75.400000000000006</v>
      </c>
      <c r="H57" s="141">
        <v>65.900000000000006</v>
      </c>
      <c r="I57" s="141">
        <v>58.8</v>
      </c>
      <c r="J57" s="141">
        <v>53.3</v>
      </c>
      <c r="K57" s="141"/>
      <c r="L57" s="141"/>
      <c r="M57" s="141"/>
      <c r="N57" s="141"/>
      <c r="O57" s="141"/>
      <c r="P57" s="141"/>
      <c r="Q57" s="141"/>
      <c r="R57" s="141"/>
      <c r="S57" s="141"/>
      <c r="T57" s="141"/>
      <c r="U57" s="141"/>
      <c r="V57" s="89"/>
      <c r="W57" s="89"/>
    </row>
    <row r="58" spans="1:23" x14ac:dyDescent="0.25">
      <c r="A58" s="87">
        <v>51</v>
      </c>
      <c r="B58" s="141">
        <v>416.6</v>
      </c>
      <c r="C58" s="141">
        <v>212.4</v>
      </c>
      <c r="D58" s="141">
        <v>144.4</v>
      </c>
      <c r="E58" s="141">
        <v>110.5</v>
      </c>
      <c r="F58" s="141">
        <v>90.1</v>
      </c>
      <c r="G58" s="141">
        <v>76.599999999999994</v>
      </c>
      <c r="H58" s="141">
        <v>67</v>
      </c>
      <c r="I58" s="141">
        <v>59.7</v>
      </c>
      <c r="J58" s="141"/>
      <c r="K58" s="141"/>
      <c r="L58" s="141"/>
      <c r="M58" s="141"/>
      <c r="N58" s="141"/>
      <c r="O58" s="141"/>
      <c r="P58" s="141"/>
      <c r="Q58" s="141"/>
      <c r="R58" s="141"/>
      <c r="S58" s="141"/>
      <c r="T58" s="141"/>
      <c r="U58" s="141"/>
      <c r="V58" s="89"/>
      <c r="W58" s="89"/>
    </row>
    <row r="59" spans="1:23" x14ac:dyDescent="0.25">
      <c r="A59" s="87">
        <v>52</v>
      </c>
      <c r="B59" s="141">
        <v>423</v>
      </c>
      <c r="C59" s="141">
        <v>215.7</v>
      </c>
      <c r="D59" s="141">
        <v>146.69999999999999</v>
      </c>
      <c r="E59" s="141">
        <v>112.2</v>
      </c>
      <c r="F59" s="141">
        <v>91.6</v>
      </c>
      <c r="G59" s="141">
        <v>77.8</v>
      </c>
      <c r="H59" s="141">
        <v>68.099999999999994</v>
      </c>
      <c r="I59" s="141"/>
      <c r="J59" s="141"/>
      <c r="K59" s="141"/>
      <c r="L59" s="141"/>
      <c r="M59" s="141"/>
      <c r="N59" s="141"/>
      <c r="O59" s="141"/>
      <c r="P59" s="141"/>
      <c r="Q59" s="141"/>
      <c r="R59" s="141"/>
      <c r="S59" s="141"/>
      <c r="T59" s="141"/>
      <c r="U59" s="141"/>
      <c r="V59" s="89"/>
      <c r="W59" s="89"/>
    </row>
    <row r="60" spans="1:23" x14ac:dyDescent="0.25">
      <c r="A60" s="87">
        <v>53</v>
      </c>
      <c r="B60" s="141">
        <v>429.6</v>
      </c>
      <c r="C60" s="141">
        <v>219.1</v>
      </c>
      <c r="D60" s="141">
        <v>149</v>
      </c>
      <c r="E60" s="141">
        <v>114</v>
      </c>
      <c r="F60" s="141">
        <v>93.1</v>
      </c>
      <c r="G60" s="141">
        <v>79.099999999999994</v>
      </c>
      <c r="H60" s="141"/>
      <c r="I60" s="141"/>
      <c r="J60" s="141"/>
      <c r="K60" s="141"/>
      <c r="L60" s="141"/>
      <c r="M60" s="141"/>
      <c r="N60" s="141"/>
      <c r="O60" s="141"/>
      <c r="P60" s="141"/>
      <c r="Q60" s="141"/>
      <c r="R60" s="141"/>
      <c r="S60" s="141"/>
      <c r="T60" s="141"/>
      <c r="U60" s="141"/>
      <c r="V60" s="89"/>
      <c r="W60" s="89"/>
    </row>
    <row r="61" spans="1:23" x14ac:dyDescent="0.25">
      <c r="A61" s="87">
        <v>54</v>
      </c>
      <c r="B61" s="141">
        <v>436.3</v>
      </c>
      <c r="C61" s="141">
        <v>222.6</v>
      </c>
      <c r="D61" s="141">
        <v>151.4</v>
      </c>
      <c r="E61" s="141">
        <v>115.9</v>
      </c>
      <c r="F61" s="141">
        <v>94.6</v>
      </c>
      <c r="G61" s="141"/>
      <c r="H61" s="141"/>
      <c r="I61" s="141"/>
      <c r="J61" s="141"/>
      <c r="K61" s="141"/>
      <c r="L61" s="141"/>
      <c r="M61" s="141"/>
      <c r="N61" s="141"/>
      <c r="O61" s="141"/>
      <c r="P61" s="141"/>
      <c r="Q61" s="141"/>
      <c r="R61" s="141"/>
      <c r="S61" s="141"/>
      <c r="T61" s="141"/>
      <c r="U61" s="141"/>
      <c r="V61" s="89"/>
      <c r="W61" s="89"/>
    </row>
    <row r="62" spans="1:23" x14ac:dyDescent="0.25">
      <c r="A62" s="87">
        <v>55</v>
      </c>
      <c r="B62" s="141">
        <v>443.1</v>
      </c>
      <c r="C62" s="141">
        <v>226.1</v>
      </c>
      <c r="D62" s="141">
        <v>153.80000000000001</v>
      </c>
      <c r="E62" s="141">
        <v>117.7</v>
      </c>
      <c r="F62" s="141"/>
      <c r="G62" s="141"/>
      <c r="H62" s="141"/>
      <c r="I62" s="141"/>
      <c r="J62" s="141"/>
      <c r="K62" s="141"/>
      <c r="L62" s="141"/>
      <c r="M62" s="141"/>
      <c r="N62" s="141"/>
      <c r="O62" s="141"/>
      <c r="P62" s="141"/>
      <c r="Q62" s="141"/>
      <c r="R62" s="141"/>
      <c r="S62" s="141"/>
      <c r="T62" s="141"/>
      <c r="U62" s="141"/>
      <c r="V62" s="89"/>
      <c r="W62" s="89"/>
    </row>
    <row r="63" spans="1:23" x14ac:dyDescent="0.25">
      <c r="A63" s="87">
        <v>56</v>
      </c>
      <c r="B63" s="141">
        <v>450.1</v>
      </c>
      <c r="C63" s="141">
        <v>229.7</v>
      </c>
      <c r="D63" s="141">
        <v>156.30000000000001</v>
      </c>
      <c r="E63" s="141"/>
      <c r="F63" s="141"/>
      <c r="G63" s="141"/>
      <c r="H63" s="141"/>
      <c r="I63" s="141"/>
      <c r="J63" s="141"/>
      <c r="K63" s="141"/>
      <c r="L63" s="141"/>
      <c r="M63" s="141"/>
      <c r="N63" s="141"/>
      <c r="O63" s="141"/>
      <c r="P63" s="141"/>
      <c r="Q63" s="141"/>
      <c r="R63" s="141"/>
      <c r="S63" s="141"/>
      <c r="T63" s="141"/>
      <c r="U63" s="141"/>
      <c r="V63" s="89"/>
      <c r="W63" s="89"/>
    </row>
    <row r="64" spans="1:23" x14ac:dyDescent="0.25">
      <c r="A64" s="87">
        <v>57</v>
      </c>
      <c r="B64" s="141">
        <v>457.4</v>
      </c>
      <c r="C64" s="141">
        <v>233.5</v>
      </c>
      <c r="D64" s="141"/>
      <c r="E64" s="141"/>
      <c r="F64" s="141"/>
      <c r="G64" s="141"/>
      <c r="H64" s="141"/>
      <c r="I64" s="141"/>
      <c r="J64" s="141"/>
      <c r="K64" s="141"/>
      <c r="L64" s="141"/>
      <c r="M64" s="141"/>
      <c r="N64" s="141"/>
      <c r="O64" s="141"/>
      <c r="P64" s="141"/>
      <c r="Q64" s="141"/>
      <c r="R64" s="141"/>
      <c r="S64" s="141"/>
      <c r="T64" s="141"/>
      <c r="U64" s="141"/>
      <c r="V64" s="89"/>
      <c r="W64" s="89"/>
    </row>
    <row r="65" spans="1:23" x14ac:dyDescent="0.25">
      <c r="A65" s="87">
        <v>58</v>
      </c>
      <c r="B65" s="141">
        <v>465</v>
      </c>
      <c r="C65" s="141"/>
      <c r="D65" s="141"/>
      <c r="E65" s="141"/>
      <c r="F65" s="141"/>
      <c r="G65" s="141"/>
      <c r="H65" s="141"/>
      <c r="I65" s="141"/>
      <c r="J65" s="141"/>
      <c r="K65" s="141"/>
      <c r="L65" s="141"/>
      <c r="M65" s="141"/>
      <c r="N65" s="141"/>
      <c r="O65" s="141"/>
      <c r="P65" s="141"/>
      <c r="Q65" s="141"/>
      <c r="R65" s="141"/>
      <c r="S65" s="141"/>
      <c r="T65" s="141"/>
      <c r="U65" s="141"/>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9Nlr+C/3reG9079xQreI9Yl7N31wxBVv4rhCyWZ+X7VLOvdDU7HyRS7zDnhIQxSDvMWPIiE1/8/3z5mvgqEyIA==" saltValue="DPCfHXdg5zq9DAH/VmAzfw==" spinCount="100000" sheet="1" objects="1" scenarios="1"/>
  <conditionalFormatting sqref="A6:A16 A18:A21">
    <cfRule type="expression" dxfId="585" priority="21" stopIfTrue="1">
      <formula>MOD(ROW(),2)=0</formula>
    </cfRule>
    <cfRule type="expression" dxfId="584" priority="22" stopIfTrue="1">
      <formula>MOD(ROW(),2)&lt;&gt;0</formula>
    </cfRule>
  </conditionalFormatting>
  <conditionalFormatting sqref="B6:U16 C17:U21">
    <cfRule type="expression" dxfId="583" priority="23" stopIfTrue="1">
      <formula>MOD(ROW(),2)=0</formula>
    </cfRule>
    <cfRule type="expression" dxfId="582" priority="24" stopIfTrue="1">
      <formula>MOD(ROW(),2)&lt;&gt;0</formula>
    </cfRule>
  </conditionalFormatting>
  <conditionalFormatting sqref="B17 B19">
    <cfRule type="expression" dxfId="581" priority="15" stopIfTrue="1">
      <formula>MOD(ROW(),2)=0</formula>
    </cfRule>
    <cfRule type="expression" dxfId="580" priority="16" stopIfTrue="1">
      <formula>MOD(ROW(),2)&lt;&gt;0</formula>
    </cfRule>
  </conditionalFormatting>
  <conditionalFormatting sqref="B18">
    <cfRule type="expression" dxfId="579" priority="13" stopIfTrue="1">
      <formula>MOD(ROW(),2)=0</formula>
    </cfRule>
    <cfRule type="expression" dxfId="578" priority="14" stopIfTrue="1">
      <formula>MOD(ROW(),2)&lt;&gt;0</formula>
    </cfRule>
  </conditionalFormatting>
  <conditionalFormatting sqref="B20:B21">
    <cfRule type="expression" dxfId="577" priority="11" stopIfTrue="1">
      <formula>MOD(ROW(),2)=0</formula>
    </cfRule>
    <cfRule type="expression" dxfId="576" priority="12" stopIfTrue="1">
      <formula>MOD(ROW(),2)&lt;&gt;0</formula>
    </cfRule>
  </conditionalFormatting>
  <conditionalFormatting sqref="A17">
    <cfRule type="expression" dxfId="575" priority="9" stopIfTrue="1">
      <formula>MOD(ROW(),2)=0</formula>
    </cfRule>
    <cfRule type="expression" dxfId="574" priority="10" stopIfTrue="1">
      <formula>MOD(ROW(),2)&lt;&gt;0</formula>
    </cfRule>
  </conditionalFormatting>
  <conditionalFormatting sqref="A26:A65">
    <cfRule type="expression" dxfId="573" priority="1" stopIfTrue="1">
      <formula>MOD(ROW(),2)=0</formula>
    </cfRule>
    <cfRule type="expression" dxfId="572" priority="2" stopIfTrue="1">
      <formula>MOD(ROW(),2)&lt;&gt;0</formula>
    </cfRule>
  </conditionalFormatting>
  <conditionalFormatting sqref="B26:U65">
    <cfRule type="expression" dxfId="571" priority="3" stopIfTrue="1">
      <formula>MOD(ROW(),2)=0</formula>
    </cfRule>
    <cfRule type="expression" dxfId="570" priority="4"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1"/>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x-707</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645</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707</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959</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647</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2">
        <v>279.7</v>
      </c>
      <c r="C27" s="142">
        <v>142.4</v>
      </c>
      <c r="D27" s="142">
        <v>96.7</v>
      </c>
      <c r="E27" s="142">
        <v>73.8</v>
      </c>
      <c r="F27" s="142">
        <v>60.1</v>
      </c>
      <c r="G27" s="142">
        <v>51</v>
      </c>
      <c r="H27" s="142">
        <v>44.5</v>
      </c>
      <c r="I27" s="142">
        <v>39.6</v>
      </c>
      <c r="J27" s="142">
        <v>35.799999999999997</v>
      </c>
      <c r="K27" s="142">
        <v>32.799999999999997</v>
      </c>
      <c r="L27" s="142">
        <v>30.4</v>
      </c>
      <c r="M27" s="142">
        <v>28.3</v>
      </c>
      <c r="N27" s="142">
        <v>26.6</v>
      </c>
      <c r="O27" s="142">
        <v>25.1</v>
      </c>
      <c r="P27" s="142">
        <v>23.8</v>
      </c>
      <c r="Q27" s="142">
        <v>22.7</v>
      </c>
      <c r="R27" s="142">
        <v>21.7</v>
      </c>
      <c r="S27" s="142">
        <v>20.9</v>
      </c>
      <c r="T27" s="142">
        <v>20.100000000000001</v>
      </c>
      <c r="U27" s="142">
        <v>19.399999999999999</v>
      </c>
      <c r="V27" s="89"/>
      <c r="W27" s="89"/>
    </row>
    <row r="28" spans="1:23" x14ac:dyDescent="0.25">
      <c r="A28" s="87">
        <v>21</v>
      </c>
      <c r="B28" s="142">
        <v>283.89999999999998</v>
      </c>
      <c r="C28" s="142">
        <v>144.6</v>
      </c>
      <c r="D28" s="142">
        <v>98.1</v>
      </c>
      <c r="E28" s="142">
        <v>74.900000000000006</v>
      </c>
      <c r="F28" s="142">
        <v>61</v>
      </c>
      <c r="G28" s="142">
        <v>51.8</v>
      </c>
      <c r="H28" s="142">
        <v>45.2</v>
      </c>
      <c r="I28" s="142">
        <v>40.200000000000003</v>
      </c>
      <c r="J28" s="142">
        <v>36.4</v>
      </c>
      <c r="K28" s="142">
        <v>33.299999999999997</v>
      </c>
      <c r="L28" s="142">
        <v>30.8</v>
      </c>
      <c r="M28" s="142">
        <v>28.7</v>
      </c>
      <c r="N28" s="142">
        <v>27</v>
      </c>
      <c r="O28" s="142">
        <v>25.5</v>
      </c>
      <c r="P28" s="142">
        <v>24.2</v>
      </c>
      <c r="Q28" s="142">
        <v>23.1</v>
      </c>
      <c r="R28" s="142">
        <v>22.1</v>
      </c>
      <c r="S28" s="142">
        <v>21.2</v>
      </c>
      <c r="T28" s="142">
        <v>20.399999999999999</v>
      </c>
      <c r="U28" s="142">
        <v>19.7</v>
      </c>
      <c r="V28" s="89"/>
      <c r="W28" s="89"/>
    </row>
    <row r="29" spans="1:23" x14ac:dyDescent="0.25">
      <c r="A29" s="87">
        <v>22</v>
      </c>
      <c r="B29" s="142">
        <v>288.2</v>
      </c>
      <c r="C29" s="142">
        <v>146.80000000000001</v>
      </c>
      <c r="D29" s="142">
        <v>99.6</v>
      </c>
      <c r="E29" s="142">
        <v>76.099999999999994</v>
      </c>
      <c r="F29" s="142">
        <v>62</v>
      </c>
      <c r="G29" s="142">
        <v>52.6</v>
      </c>
      <c r="H29" s="142">
        <v>45.9</v>
      </c>
      <c r="I29" s="142">
        <v>40.799999999999997</v>
      </c>
      <c r="J29" s="142">
        <v>36.9</v>
      </c>
      <c r="K29" s="142">
        <v>33.799999999999997</v>
      </c>
      <c r="L29" s="142">
        <v>31.3</v>
      </c>
      <c r="M29" s="142">
        <v>29.2</v>
      </c>
      <c r="N29" s="142">
        <v>27.4</v>
      </c>
      <c r="O29" s="142">
        <v>25.9</v>
      </c>
      <c r="P29" s="142">
        <v>24.6</v>
      </c>
      <c r="Q29" s="142">
        <v>23.4</v>
      </c>
      <c r="R29" s="142">
        <v>22.4</v>
      </c>
      <c r="S29" s="142">
        <v>21.5</v>
      </c>
      <c r="T29" s="142">
        <v>20.7</v>
      </c>
      <c r="U29" s="142">
        <v>20</v>
      </c>
      <c r="V29" s="89"/>
      <c r="W29" s="89"/>
    </row>
    <row r="30" spans="1:23" x14ac:dyDescent="0.25">
      <c r="A30" s="87">
        <v>23</v>
      </c>
      <c r="B30" s="142">
        <v>292.60000000000002</v>
      </c>
      <c r="C30" s="142">
        <v>149</v>
      </c>
      <c r="D30" s="142">
        <v>101.1</v>
      </c>
      <c r="E30" s="142">
        <v>77.2</v>
      </c>
      <c r="F30" s="142">
        <v>62.9</v>
      </c>
      <c r="G30" s="142">
        <v>53.4</v>
      </c>
      <c r="H30" s="142">
        <v>46.6</v>
      </c>
      <c r="I30" s="142">
        <v>41.5</v>
      </c>
      <c r="J30" s="142">
        <v>37.5</v>
      </c>
      <c r="K30" s="142">
        <v>34.299999999999997</v>
      </c>
      <c r="L30" s="142">
        <v>31.8</v>
      </c>
      <c r="M30" s="142">
        <v>29.6</v>
      </c>
      <c r="N30" s="142">
        <v>27.8</v>
      </c>
      <c r="O30" s="142">
        <v>26.3</v>
      </c>
      <c r="P30" s="142">
        <v>24.9</v>
      </c>
      <c r="Q30" s="142">
        <v>23.8</v>
      </c>
      <c r="R30" s="142">
        <v>22.7</v>
      </c>
      <c r="S30" s="142">
        <v>21.8</v>
      </c>
      <c r="T30" s="142">
        <v>21</v>
      </c>
      <c r="U30" s="142">
        <v>20.3</v>
      </c>
      <c r="V30" s="89"/>
      <c r="W30" s="89"/>
    </row>
    <row r="31" spans="1:23" x14ac:dyDescent="0.25">
      <c r="A31" s="87">
        <v>24</v>
      </c>
      <c r="B31" s="142">
        <v>297</v>
      </c>
      <c r="C31" s="142">
        <v>151.19999999999999</v>
      </c>
      <c r="D31" s="142">
        <v>102.7</v>
      </c>
      <c r="E31" s="142">
        <v>78.400000000000006</v>
      </c>
      <c r="F31" s="142">
        <v>63.9</v>
      </c>
      <c r="G31" s="142">
        <v>54.2</v>
      </c>
      <c r="H31" s="142">
        <v>47.3</v>
      </c>
      <c r="I31" s="142">
        <v>42.1</v>
      </c>
      <c r="J31" s="142">
        <v>38.1</v>
      </c>
      <c r="K31" s="142">
        <v>34.9</v>
      </c>
      <c r="L31" s="142">
        <v>32.200000000000003</v>
      </c>
      <c r="M31" s="142">
        <v>30.1</v>
      </c>
      <c r="N31" s="142">
        <v>28.2</v>
      </c>
      <c r="O31" s="142">
        <v>26.7</v>
      </c>
      <c r="P31" s="142">
        <v>25.3</v>
      </c>
      <c r="Q31" s="142">
        <v>24.1</v>
      </c>
      <c r="R31" s="142">
        <v>23.1</v>
      </c>
      <c r="S31" s="142">
        <v>22.2</v>
      </c>
      <c r="T31" s="142">
        <v>21.4</v>
      </c>
      <c r="U31" s="142">
        <v>20.6</v>
      </c>
      <c r="V31" s="89"/>
      <c r="W31" s="89"/>
    </row>
    <row r="32" spans="1:23" x14ac:dyDescent="0.25">
      <c r="A32" s="87">
        <v>25</v>
      </c>
      <c r="B32" s="142">
        <v>301.5</v>
      </c>
      <c r="C32" s="142">
        <v>153.5</v>
      </c>
      <c r="D32" s="142">
        <v>104.2</v>
      </c>
      <c r="E32" s="142">
        <v>79.599999999999994</v>
      </c>
      <c r="F32" s="142">
        <v>64.8</v>
      </c>
      <c r="G32" s="142">
        <v>55</v>
      </c>
      <c r="H32" s="142">
        <v>48</v>
      </c>
      <c r="I32" s="142">
        <v>42.7</v>
      </c>
      <c r="J32" s="142">
        <v>38.6</v>
      </c>
      <c r="K32" s="142">
        <v>35.4</v>
      </c>
      <c r="L32" s="142">
        <v>32.700000000000003</v>
      </c>
      <c r="M32" s="142">
        <v>30.5</v>
      </c>
      <c r="N32" s="142">
        <v>28.7</v>
      </c>
      <c r="O32" s="142">
        <v>27.1</v>
      </c>
      <c r="P32" s="142">
        <v>25.7</v>
      </c>
      <c r="Q32" s="142">
        <v>24.5</v>
      </c>
      <c r="R32" s="142">
        <v>23.4</v>
      </c>
      <c r="S32" s="142">
        <v>22.5</v>
      </c>
      <c r="T32" s="142">
        <v>21.7</v>
      </c>
      <c r="U32" s="142">
        <v>20.9</v>
      </c>
      <c r="V32" s="89"/>
      <c r="W32" s="89"/>
    </row>
    <row r="33" spans="1:23" x14ac:dyDescent="0.25">
      <c r="A33" s="87">
        <v>26</v>
      </c>
      <c r="B33" s="142">
        <v>306</v>
      </c>
      <c r="C33" s="142">
        <v>155.80000000000001</v>
      </c>
      <c r="D33" s="142">
        <v>105.8</v>
      </c>
      <c r="E33" s="142">
        <v>80.8</v>
      </c>
      <c r="F33" s="142">
        <v>65.8</v>
      </c>
      <c r="G33" s="142">
        <v>55.8</v>
      </c>
      <c r="H33" s="142">
        <v>48.7</v>
      </c>
      <c r="I33" s="142">
        <v>43.4</v>
      </c>
      <c r="J33" s="142">
        <v>39.200000000000003</v>
      </c>
      <c r="K33" s="142">
        <v>35.9</v>
      </c>
      <c r="L33" s="142">
        <v>33.200000000000003</v>
      </c>
      <c r="M33" s="142">
        <v>31</v>
      </c>
      <c r="N33" s="142">
        <v>29.1</v>
      </c>
      <c r="O33" s="142">
        <v>27.5</v>
      </c>
      <c r="P33" s="142">
        <v>26.1</v>
      </c>
      <c r="Q33" s="142">
        <v>24.9</v>
      </c>
      <c r="R33" s="142">
        <v>23.8</v>
      </c>
      <c r="S33" s="142">
        <v>22.9</v>
      </c>
      <c r="T33" s="142">
        <v>22</v>
      </c>
      <c r="U33" s="142">
        <v>21.3</v>
      </c>
      <c r="V33" s="89"/>
      <c r="W33" s="89"/>
    </row>
    <row r="34" spans="1:23" x14ac:dyDescent="0.25">
      <c r="A34" s="87">
        <v>27</v>
      </c>
      <c r="B34" s="142">
        <v>310.7</v>
      </c>
      <c r="C34" s="142">
        <v>158.19999999999999</v>
      </c>
      <c r="D34" s="142">
        <v>107.4</v>
      </c>
      <c r="E34" s="142">
        <v>82</v>
      </c>
      <c r="F34" s="142">
        <v>66.8</v>
      </c>
      <c r="G34" s="142">
        <v>56.7</v>
      </c>
      <c r="H34" s="142">
        <v>49.4</v>
      </c>
      <c r="I34" s="142">
        <v>44</v>
      </c>
      <c r="J34" s="142">
        <v>39.799999999999997</v>
      </c>
      <c r="K34" s="142">
        <v>36.5</v>
      </c>
      <c r="L34" s="142">
        <v>33.700000000000003</v>
      </c>
      <c r="M34" s="142">
        <v>31.5</v>
      </c>
      <c r="N34" s="142">
        <v>29.5</v>
      </c>
      <c r="O34" s="142">
        <v>27.9</v>
      </c>
      <c r="P34" s="142">
        <v>26.5</v>
      </c>
      <c r="Q34" s="142">
        <v>25.2</v>
      </c>
      <c r="R34" s="142">
        <v>24.2</v>
      </c>
      <c r="S34" s="142">
        <v>23.2</v>
      </c>
      <c r="T34" s="142">
        <v>22.3</v>
      </c>
      <c r="U34" s="142">
        <v>21.6</v>
      </c>
      <c r="V34" s="89"/>
      <c r="W34" s="89"/>
    </row>
    <row r="35" spans="1:23" x14ac:dyDescent="0.25">
      <c r="A35" s="87">
        <v>28</v>
      </c>
      <c r="B35" s="142">
        <v>315.3</v>
      </c>
      <c r="C35" s="142">
        <v>160.6</v>
      </c>
      <c r="D35" s="142">
        <v>109</v>
      </c>
      <c r="E35" s="142">
        <v>83.2</v>
      </c>
      <c r="F35" s="142">
        <v>67.8</v>
      </c>
      <c r="G35" s="142">
        <v>57.5</v>
      </c>
      <c r="H35" s="142">
        <v>50.2</v>
      </c>
      <c r="I35" s="142">
        <v>44.7</v>
      </c>
      <c r="J35" s="142">
        <v>40.4</v>
      </c>
      <c r="K35" s="142">
        <v>37</v>
      </c>
      <c r="L35" s="142">
        <v>34.200000000000003</v>
      </c>
      <c r="M35" s="142">
        <v>31.9</v>
      </c>
      <c r="N35" s="142">
        <v>30</v>
      </c>
      <c r="O35" s="142">
        <v>28.3</v>
      </c>
      <c r="P35" s="142">
        <v>26.9</v>
      </c>
      <c r="Q35" s="142">
        <v>25.6</v>
      </c>
      <c r="R35" s="142">
        <v>24.5</v>
      </c>
      <c r="S35" s="142">
        <v>23.6</v>
      </c>
      <c r="T35" s="142">
        <v>22.7</v>
      </c>
      <c r="U35" s="142">
        <v>21.9</v>
      </c>
      <c r="V35" s="89"/>
      <c r="W35" s="89"/>
    </row>
    <row r="36" spans="1:23" x14ac:dyDescent="0.25">
      <c r="A36" s="87">
        <v>29</v>
      </c>
      <c r="B36" s="142">
        <v>320.10000000000002</v>
      </c>
      <c r="C36" s="142">
        <v>163</v>
      </c>
      <c r="D36" s="142">
        <v>110.7</v>
      </c>
      <c r="E36" s="142">
        <v>84.5</v>
      </c>
      <c r="F36" s="142">
        <v>68.8</v>
      </c>
      <c r="G36" s="142">
        <v>58.4</v>
      </c>
      <c r="H36" s="142">
        <v>50.9</v>
      </c>
      <c r="I36" s="142">
        <v>45.4</v>
      </c>
      <c r="J36" s="142">
        <v>41</v>
      </c>
      <c r="K36" s="142">
        <v>37.6</v>
      </c>
      <c r="L36" s="142">
        <v>34.799999999999997</v>
      </c>
      <c r="M36" s="142">
        <v>32.4</v>
      </c>
      <c r="N36" s="142">
        <v>30.4</v>
      </c>
      <c r="O36" s="142">
        <v>28.8</v>
      </c>
      <c r="P36" s="142">
        <v>27.3</v>
      </c>
      <c r="Q36" s="142">
        <v>26</v>
      </c>
      <c r="R36" s="142">
        <v>24.9</v>
      </c>
      <c r="S36" s="142">
        <v>23.9</v>
      </c>
      <c r="T36" s="142">
        <v>23</v>
      </c>
      <c r="U36" s="142">
        <v>22.3</v>
      </c>
      <c r="V36" s="89"/>
      <c r="W36" s="89"/>
    </row>
    <row r="37" spans="1:23" x14ac:dyDescent="0.25">
      <c r="A37" s="87">
        <v>30</v>
      </c>
      <c r="B37" s="142">
        <v>324.89999999999998</v>
      </c>
      <c r="C37" s="142">
        <v>165.4</v>
      </c>
      <c r="D37" s="142">
        <v>112.3</v>
      </c>
      <c r="E37" s="142">
        <v>85.8</v>
      </c>
      <c r="F37" s="142">
        <v>69.900000000000006</v>
      </c>
      <c r="G37" s="142">
        <v>59.3</v>
      </c>
      <c r="H37" s="142">
        <v>51.7</v>
      </c>
      <c r="I37" s="142">
        <v>46.1</v>
      </c>
      <c r="J37" s="142">
        <v>41.7</v>
      </c>
      <c r="K37" s="142">
        <v>38.200000000000003</v>
      </c>
      <c r="L37" s="142">
        <v>35.299999999999997</v>
      </c>
      <c r="M37" s="142">
        <v>32.9</v>
      </c>
      <c r="N37" s="142">
        <v>30.9</v>
      </c>
      <c r="O37" s="142">
        <v>29.2</v>
      </c>
      <c r="P37" s="142">
        <v>27.7</v>
      </c>
      <c r="Q37" s="142">
        <v>26.4</v>
      </c>
      <c r="R37" s="142">
        <v>25.3</v>
      </c>
      <c r="S37" s="142">
        <v>24.3</v>
      </c>
      <c r="T37" s="142">
        <v>23.4</v>
      </c>
      <c r="U37" s="142">
        <v>22.6</v>
      </c>
      <c r="V37" s="89"/>
      <c r="W37" s="89"/>
    </row>
    <row r="38" spans="1:23" x14ac:dyDescent="0.25">
      <c r="A38" s="87">
        <v>31</v>
      </c>
      <c r="B38" s="142">
        <v>329.8</v>
      </c>
      <c r="C38" s="142">
        <v>167.9</v>
      </c>
      <c r="D38" s="142">
        <v>114</v>
      </c>
      <c r="E38" s="142">
        <v>87.1</v>
      </c>
      <c r="F38" s="142">
        <v>70.900000000000006</v>
      </c>
      <c r="G38" s="142">
        <v>60.2</v>
      </c>
      <c r="H38" s="142">
        <v>52.5</v>
      </c>
      <c r="I38" s="142">
        <v>46.7</v>
      </c>
      <c r="J38" s="142">
        <v>42.3</v>
      </c>
      <c r="K38" s="142">
        <v>38.700000000000003</v>
      </c>
      <c r="L38" s="142">
        <v>35.799999999999997</v>
      </c>
      <c r="M38" s="142">
        <v>33.4</v>
      </c>
      <c r="N38" s="142">
        <v>31.4</v>
      </c>
      <c r="O38" s="142">
        <v>29.6</v>
      </c>
      <c r="P38" s="142">
        <v>28.1</v>
      </c>
      <c r="Q38" s="142">
        <v>26.8</v>
      </c>
      <c r="R38" s="142">
        <v>25.7</v>
      </c>
      <c r="S38" s="142">
        <v>24.7</v>
      </c>
      <c r="T38" s="142">
        <v>23.8</v>
      </c>
      <c r="U38" s="142">
        <v>22.9</v>
      </c>
      <c r="V38" s="89"/>
      <c r="W38" s="89"/>
    </row>
    <row r="39" spans="1:23" x14ac:dyDescent="0.25">
      <c r="A39" s="87">
        <v>32</v>
      </c>
      <c r="B39" s="142">
        <v>334.7</v>
      </c>
      <c r="C39" s="142">
        <v>170.4</v>
      </c>
      <c r="D39" s="142">
        <v>115.7</v>
      </c>
      <c r="E39" s="142">
        <v>88.4</v>
      </c>
      <c r="F39" s="142">
        <v>72</v>
      </c>
      <c r="G39" s="142">
        <v>61.1</v>
      </c>
      <c r="H39" s="142">
        <v>53.3</v>
      </c>
      <c r="I39" s="142">
        <v>47.5</v>
      </c>
      <c r="J39" s="142">
        <v>42.9</v>
      </c>
      <c r="K39" s="142">
        <v>39.299999999999997</v>
      </c>
      <c r="L39" s="142">
        <v>36.4</v>
      </c>
      <c r="M39" s="142">
        <v>33.9</v>
      </c>
      <c r="N39" s="142">
        <v>31.9</v>
      </c>
      <c r="O39" s="142">
        <v>30.1</v>
      </c>
      <c r="P39" s="142">
        <v>28.6</v>
      </c>
      <c r="Q39" s="142">
        <v>27.2</v>
      </c>
      <c r="R39" s="142">
        <v>26.1</v>
      </c>
      <c r="S39" s="142">
        <v>25</v>
      </c>
      <c r="T39" s="142">
        <v>24.1</v>
      </c>
      <c r="U39" s="142">
        <v>23.3</v>
      </c>
      <c r="V39" s="89"/>
      <c r="W39" s="89"/>
    </row>
    <row r="40" spans="1:23" x14ac:dyDescent="0.25">
      <c r="A40" s="87">
        <v>33</v>
      </c>
      <c r="B40" s="142">
        <v>339.7</v>
      </c>
      <c r="C40" s="142">
        <v>173</v>
      </c>
      <c r="D40" s="142">
        <v>117.5</v>
      </c>
      <c r="E40" s="142">
        <v>89.7</v>
      </c>
      <c r="F40" s="142">
        <v>73.099999999999994</v>
      </c>
      <c r="G40" s="142">
        <v>62</v>
      </c>
      <c r="H40" s="142">
        <v>54.1</v>
      </c>
      <c r="I40" s="142">
        <v>48.2</v>
      </c>
      <c r="J40" s="142">
        <v>43.6</v>
      </c>
      <c r="K40" s="142">
        <v>39.9</v>
      </c>
      <c r="L40" s="142">
        <v>36.9</v>
      </c>
      <c r="M40" s="142">
        <v>34.4</v>
      </c>
      <c r="N40" s="142">
        <v>32.299999999999997</v>
      </c>
      <c r="O40" s="142">
        <v>30.6</v>
      </c>
      <c r="P40" s="142">
        <v>29</v>
      </c>
      <c r="Q40" s="142">
        <v>27.7</v>
      </c>
      <c r="R40" s="142">
        <v>26.5</v>
      </c>
      <c r="S40" s="142">
        <v>25.4</v>
      </c>
      <c r="T40" s="142">
        <v>24.5</v>
      </c>
      <c r="U40" s="142">
        <v>23.7</v>
      </c>
      <c r="V40" s="89"/>
      <c r="W40" s="89"/>
    </row>
    <row r="41" spans="1:23" x14ac:dyDescent="0.25">
      <c r="A41" s="87">
        <v>34</v>
      </c>
      <c r="B41" s="142">
        <v>344.8</v>
      </c>
      <c r="C41" s="142">
        <v>175.6</v>
      </c>
      <c r="D41" s="142">
        <v>119.2</v>
      </c>
      <c r="E41" s="142">
        <v>91</v>
      </c>
      <c r="F41" s="142">
        <v>74.2</v>
      </c>
      <c r="G41" s="142">
        <v>62.9</v>
      </c>
      <c r="H41" s="142">
        <v>54.9</v>
      </c>
      <c r="I41" s="142">
        <v>48.9</v>
      </c>
      <c r="J41" s="142">
        <v>44.2</v>
      </c>
      <c r="K41" s="142">
        <v>40.5</v>
      </c>
      <c r="L41" s="142">
        <v>37.5</v>
      </c>
      <c r="M41" s="142">
        <v>35</v>
      </c>
      <c r="N41" s="142">
        <v>32.799999999999997</v>
      </c>
      <c r="O41" s="142">
        <v>31</v>
      </c>
      <c r="P41" s="142">
        <v>29.5</v>
      </c>
      <c r="Q41" s="142">
        <v>28.1</v>
      </c>
      <c r="R41" s="142">
        <v>26.9</v>
      </c>
      <c r="S41" s="142">
        <v>25.8</v>
      </c>
      <c r="T41" s="142">
        <v>24.9</v>
      </c>
      <c r="U41" s="142">
        <v>24</v>
      </c>
      <c r="V41" s="89"/>
      <c r="W41" s="89"/>
    </row>
    <row r="42" spans="1:23" x14ac:dyDescent="0.25">
      <c r="A42" s="87">
        <v>35</v>
      </c>
      <c r="B42" s="142">
        <v>349.9</v>
      </c>
      <c r="C42" s="142">
        <v>178.2</v>
      </c>
      <c r="D42" s="142">
        <v>121</v>
      </c>
      <c r="E42" s="142">
        <v>92.4</v>
      </c>
      <c r="F42" s="142">
        <v>75.3</v>
      </c>
      <c r="G42" s="142">
        <v>63.9</v>
      </c>
      <c r="H42" s="142">
        <v>55.7</v>
      </c>
      <c r="I42" s="142">
        <v>49.6</v>
      </c>
      <c r="J42" s="142">
        <v>44.9</v>
      </c>
      <c r="K42" s="142">
        <v>41.1</v>
      </c>
      <c r="L42" s="142">
        <v>38.1</v>
      </c>
      <c r="M42" s="142">
        <v>35.5</v>
      </c>
      <c r="N42" s="142">
        <v>33.299999999999997</v>
      </c>
      <c r="O42" s="142">
        <v>31.5</v>
      </c>
      <c r="P42" s="142">
        <v>29.9</v>
      </c>
      <c r="Q42" s="142">
        <v>28.5</v>
      </c>
      <c r="R42" s="142">
        <v>27.3</v>
      </c>
      <c r="S42" s="142">
        <v>26.2</v>
      </c>
      <c r="T42" s="142">
        <v>25.3</v>
      </c>
      <c r="U42" s="142">
        <v>24.4</v>
      </c>
      <c r="V42" s="89"/>
      <c r="W42" s="89"/>
    </row>
    <row r="43" spans="1:23" x14ac:dyDescent="0.25">
      <c r="A43" s="87">
        <v>36</v>
      </c>
      <c r="B43" s="142">
        <v>355.2</v>
      </c>
      <c r="C43" s="142">
        <v>180.9</v>
      </c>
      <c r="D43" s="142">
        <v>122.8</v>
      </c>
      <c r="E43" s="142">
        <v>93.8</v>
      </c>
      <c r="F43" s="142">
        <v>76.400000000000006</v>
      </c>
      <c r="G43" s="142">
        <v>64.8</v>
      </c>
      <c r="H43" s="142">
        <v>56.6</v>
      </c>
      <c r="I43" s="142">
        <v>50.4</v>
      </c>
      <c r="J43" s="142">
        <v>45.6</v>
      </c>
      <c r="K43" s="142">
        <v>41.8</v>
      </c>
      <c r="L43" s="142">
        <v>38.6</v>
      </c>
      <c r="M43" s="142">
        <v>36</v>
      </c>
      <c r="N43" s="142">
        <v>33.9</v>
      </c>
      <c r="O43" s="142">
        <v>32</v>
      </c>
      <c r="P43" s="142">
        <v>30.4</v>
      </c>
      <c r="Q43" s="142">
        <v>29</v>
      </c>
      <c r="R43" s="142">
        <v>27.7</v>
      </c>
      <c r="S43" s="142">
        <v>26.6</v>
      </c>
      <c r="T43" s="142">
        <v>25.7</v>
      </c>
      <c r="U43" s="142">
        <v>24.8</v>
      </c>
      <c r="V43" s="89"/>
      <c r="W43" s="89"/>
    </row>
    <row r="44" spans="1:23" x14ac:dyDescent="0.25">
      <c r="A44" s="87">
        <v>37</v>
      </c>
      <c r="B44" s="142">
        <v>360.4</v>
      </c>
      <c r="C44" s="142">
        <v>183.6</v>
      </c>
      <c r="D44" s="142">
        <v>124.6</v>
      </c>
      <c r="E44" s="142">
        <v>95.2</v>
      </c>
      <c r="F44" s="142">
        <v>77.599999999999994</v>
      </c>
      <c r="G44" s="142">
        <v>65.8</v>
      </c>
      <c r="H44" s="142">
        <v>57.4</v>
      </c>
      <c r="I44" s="142">
        <v>51.1</v>
      </c>
      <c r="J44" s="142">
        <v>46.3</v>
      </c>
      <c r="K44" s="142">
        <v>42.4</v>
      </c>
      <c r="L44" s="142">
        <v>39.200000000000003</v>
      </c>
      <c r="M44" s="142">
        <v>36.6</v>
      </c>
      <c r="N44" s="142">
        <v>34.4</v>
      </c>
      <c r="O44" s="142">
        <v>32.5</v>
      </c>
      <c r="P44" s="142">
        <v>30.8</v>
      </c>
      <c r="Q44" s="142">
        <v>29.4</v>
      </c>
      <c r="R44" s="142">
        <v>28.2</v>
      </c>
      <c r="S44" s="142">
        <v>27.1</v>
      </c>
      <c r="T44" s="142">
        <v>26.1</v>
      </c>
      <c r="U44" s="142">
        <v>25.2</v>
      </c>
      <c r="V44" s="89"/>
      <c r="W44" s="89"/>
    </row>
    <row r="45" spans="1:23" x14ac:dyDescent="0.25">
      <c r="A45" s="87">
        <v>38</v>
      </c>
      <c r="B45" s="142">
        <v>365.8</v>
      </c>
      <c r="C45" s="142">
        <v>186.3</v>
      </c>
      <c r="D45" s="142">
        <v>126.5</v>
      </c>
      <c r="E45" s="142">
        <v>96.6</v>
      </c>
      <c r="F45" s="142">
        <v>78.7</v>
      </c>
      <c r="G45" s="142">
        <v>66.8</v>
      </c>
      <c r="H45" s="142">
        <v>58.3</v>
      </c>
      <c r="I45" s="142">
        <v>51.9</v>
      </c>
      <c r="J45" s="142">
        <v>47</v>
      </c>
      <c r="K45" s="142">
        <v>43</v>
      </c>
      <c r="L45" s="142">
        <v>39.799999999999997</v>
      </c>
      <c r="M45" s="142">
        <v>37.200000000000003</v>
      </c>
      <c r="N45" s="142">
        <v>34.9</v>
      </c>
      <c r="O45" s="142">
        <v>33</v>
      </c>
      <c r="P45" s="142">
        <v>31.3</v>
      </c>
      <c r="Q45" s="142">
        <v>29.9</v>
      </c>
      <c r="R45" s="142">
        <v>28.6</v>
      </c>
      <c r="S45" s="142">
        <v>27.5</v>
      </c>
      <c r="T45" s="142">
        <v>26.5</v>
      </c>
      <c r="U45" s="142">
        <v>25.6</v>
      </c>
      <c r="V45" s="89"/>
      <c r="W45" s="89"/>
    </row>
    <row r="46" spans="1:23" x14ac:dyDescent="0.25">
      <c r="A46" s="87">
        <v>39</v>
      </c>
      <c r="B46" s="142">
        <v>371.3</v>
      </c>
      <c r="C46" s="142">
        <v>189.1</v>
      </c>
      <c r="D46" s="142">
        <v>128.4</v>
      </c>
      <c r="E46" s="142">
        <v>98.1</v>
      </c>
      <c r="F46" s="142">
        <v>79.900000000000006</v>
      </c>
      <c r="G46" s="142">
        <v>67.8</v>
      </c>
      <c r="H46" s="142">
        <v>59.2</v>
      </c>
      <c r="I46" s="142">
        <v>52.7</v>
      </c>
      <c r="J46" s="142">
        <v>47.7</v>
      </c>
      <c r="K46" s="142">
        <v>43.7</v>
      </c>
      <c r="L46" s="142">
        <v>40.4</v>
      </c>
      <c r="M46" s="142">
        <v>37.700000000000003</v>
      </c>
      <c r="N46" s="142">
        <v>35.5</v>
      </c>
      <c r="O46" s="142">
        <v>33.5</v>
      </c>
      <c r="P46" s="142">
        <v>31.8</v>
      </c>
      <c r="Q46" s="142">
        <v>30.4</v>
      </c>
      <c r="R46" s="142">
        <v>29.1</v>
      </c>
      <c r="S46" s="142">
        <v>27.9</v>
      </c>
      <c r="T46" s="142">
        <v>26.9</v>
      </c>
      <c r="U46" s="142">
        <v>26</v>
      </c>
      <c r="V46" s="89"/>
      <c r="W46" s="89"/>
    </row>
    <row r="47" spans="1:23" x14ac:dyDescent="0.25">
      <c r="A47" s="87">
        <v>40</v>
      </c>
      <c r="B47" s="142">
        <v>376.8</v>
      </c>
      <c r="C47" s="142">
        <v>191.9</v>
      </c>
      <c r="D47" s="142">
        <v>130.30000000000001</v>
      </c>
      <c r="E47" s="142">
        <v>99.5</v>
      </c>
      <c r="F47" s="142">
        <v>81.099999999999994</v>
      </c>
      <c r="G47" s="142">
        <v>68.8</v>
      </c>
      <c r="H47" s="142">
        <v>60.1</v>
      </c>
      <c r="I47" s="142">
        <v>53.5</v>
      </c>
      <c r="J47" s="142">
        <v>48.4</v>
      </c>
      <c r="K47" s="142">
        <v>44.4</v>
      </c>
      <c r="L47" s="142">
        <v>41.1</v>
      </c>
      <c r="M47" s="142">
        <v>38.299999999999997</v>
      </c>
      <c r="N47" s="142">
        <v>36</v>
      </c>
      <c r="O47" s="142">
        <v>34</v>
      </c>
      <c r="P47" s="142">
        <v>32.299999999999997</v>
      </c>
      <c r="Q47" s="142">
        <v>30.8</v>
      </c>
      <c r="R47" s="142">
        <v>29.6</v>
      </c>
      <c r="S47" s="142">
        <v>28.4</v>
      </c>
      <c r="T47" s="142">
        <v>27.4</v>
      </c>
      <c r="U47" s="142" t="s">
        <v>960</v>
      </c>
      <c r="V47" s="89"/>
      <c r="W47" s="89"/>
    </row>
    <row r="48" spans="1:23" x14ac:dyDescent="0.25">
      <c r="A48" s="87">
        <v>41</v>
      </c>
      <c r="B48" s="142">
        <v>382.4</v>
      </c>
      <c r="C48" s="142">
        <v>194.8</v>
      </c>
      <c r="D48" s="142">
        <v>132.30000000000001</v>
      </c>
      <c r="E48" s="142">
        <v>101</v>
      </c>
      <c r="F48" s="142">
        <v>82.3</v>
      </c>
      <c r="G48" s="142">
        <v>69.900000000000006</v>
      </c>
      <c r="H48" s="142">
        <v>61</v>
      </c>
      <c r="I48" s="142">
        <v>54.3</v>
      </c>
      <c r="J48" s="142">
        <v>49.2</v>
      </c>
      <c r="K48" s="142">
        <v>45.1</v>
      </c>
      <c r="L48" s="142">
        <v>41.7</v>
      </c>
      <c r="M48" s="142">
        <v>38.9</v>
      </c>
      <c r="N48" s="142">
        <v>36.6</v>
      </c>
      <c r="O48" s="142">
        <v>34.6</v>
      </c>
      <c r="P48" s="142">
        <v>32.9</v>
      </c>
      <c r="Q48" s="142">
        <v>31.4</v>
      </c>
      <c r="R48" s="142">
        <v>30</v>
      </c>
      <c r="S48" s="142">
        <v>28.9</v>
      </c>
      <c r="T48" s="142" t="s">
        <v>960</v>
      </c>
      <c r="U48" s="142" t="s">
        <v>960</v>
      </c>
      <c r="V48" s="89"/>
      <c r="W48" s="89"/>
    </row>
    <row r="49" spans="1:23" x14ac:dyDescent="0.25">
      <c r="A49" s="87">
        <v>42</v>
      </c>
      <c r="B49" s="142">
        <v>388.1</v>
      </c>
      <c r="C49" s="142">
        <v>197.7</v>
      </c>
      <c r="D49" s="142">
        <v>134.30000000000001</v>
      </c>
      <c r="E49" s="142">
        <v>102.6</v>
      </c>
      <c r="F49" s="142">
        <v>83.6</v>
      </c>
      <c r="G49" s="142">
        <v>70.900000000000006</v>
      </c>
      <c r="H49" s="142">
        <v>61.9</v>
      </c>
      <c r="I49" s="142">
        <v>55.2</v>
      </c>
      <c r="J49" s="142">
        <v>49.9</v>
      </c>
      <c r="K49" s="142">
        <v>45.8</v>
      </c>
      <c r="L49" s="142">
        <v>42.4</v>
      </c>
      <c r="M49" s="142">
        <v>39.5</v>
      </c>
      <c r="N49" s="142">
        <v>37.200000000000003</v>
      </c>
      <c r="O49" s="142">
        <v>35.1</v>
      </c>
      <c r="P49" s="142">
        <v>33.4</v>
      </c>
      <c r="Q49" s="142">
        <v>31.9</v>
      </c>
      <c r="R49" s="142">
        <v>30.5</v>
      </c>
      <c r="S49" s="142" t="s">
        <v>960</v>
      </c>
      <c r="T49" s="142" t="s">
        <v>960</v>
      </c>
      <c r="U49" s="142" t="s">
        <v>960</v>
      </c>
      <c r="V49" s="89"/>
      <c r="W49" s="89"/>
    </row>
    <row r="50" spans="1:23" x14ac:dyDescent="0.25">
      <c r="A50" s="87">
        <v>43</v>
      </c>
      <c r="B50" s="142">
        <v>393.9</v>
      </c>
      <c r="C50" s="142">
        <v>200.6</v>
      </c>
      <c r="D50" s="142">
        <v>136.30000000000001</v>
      </c>
      <c r="E50" s="142">
        <v>104.1</v>
      </c>
      <c r="F50" s="142">
        <v>84.8</v>
      </c>
      <c r="G50" s="142">
        <v>72</v>
      </c>
      <c r="H50" s="142">
        <v>62.9</v>
      </c>
      <c r="I50" s="142">
        <v>56</v>
      </c>
      <c r="J50" s="142">
        <v>50.7</v>
      </c>
      <c r="K50" s="142">
        <v>46.5</v>
      </c>
      <c r="L50" s="142">
        <v>43</v>
      </c>
      <c r="M50" s="142">
        <v>40.200000000000003</v>
      </c>
      <c r="N50" s="142">
        <v>37.799999999999997</v>
      </c>
      <c r="O50" s="142">
        <v>35.700000000000003</v>
      </c>
      <c r="P50" s="142">
        <v>33.9</v>
      </c>
      <c r="Q50" s="142">
        <v>32.4</v>
      </c>
      <c r="R50" s="142" t="s">
        <v>960</v>
      </c>
      <c r="S50" s="142" t="s">
        <v>960</v>
      </c>
      <c r="T50" s="142" t="s">
        <v>960</v>
      </c>
      <c r="U50" s="142" t="s">
        <v>960</v>
      </c>
      <c r="V50" s="89"/>
      <c r="W50" s="89"/>
    </row>
    <row r="51" spans="1:23" x14ac:dyDescent="0.25">
      <c r="A51" s="87">
        <v>44</v>
      </c>
      <c r="B51" s="142">
        <v>399.7</v>
      </c>
      <c r="C51" s="142">
        <v>203.6</v>
      </c>
      <c r="D51" s="142">
        <v>138.30000000000001</v>
      </c>
      <c r="E51" s="142">
        <v>105.7</v>
      </c>
      <c r="F51" s="142">
        <v>86.1</v>
      </c>
      <c r="G51" s="142">
        <v>73.099999999999994</v>
      </c>
      <c r="H51" s="142">
        <v>63.8</v>
      </c>
      <c r="I51" s="142">
        <v>56.9</v>
      </c>
      <c r="J51" s="142">
        <v>51.5</v>
      </c>
      <c r="K51" s="142">
        <v>47.2</v>
      </c>
      <c r="L51" s="142">
        <v>43.7</v>
      </c>
      <c r="M51" s="142">
        <v>40.799999999999997</v>
      </c>
      <c r="N51" s="142">
        <v>38.4</v>
      </c>
      <c r="O51" s="142">
        <v>36.299999999999997</v>
      </c>
      <c r="P51" s="142">
        <v>34.5</v>
      </c>
      <c r="Q51" s="142" t="s">
        <v>960</v>
      </c>
      <c r="R51" s="142" t="s">
        <v>960</v>
      </c>
      <c r="S51" s="142" t="s">
        <v>960</v>
      </c>
      <c r="T51" s="142" t="s">
        <v>960</v>
      </c>
      <c r="U51" s="142" t="s">
        <v>960</v>
      </c>
      <c r="V51" s="89"/>
      <c r="W51" s="89"/>
    </row>
    <row r="52" spans="1:23" x14ac:dyDescent="0.25">
      <c r="A52" s="87">
        <v>45</v>
      </c>
      <c r="B52" s="142">
        <v>405.7</v>
      </c>
      <c r="C52" s="142">
        <v>206.7</v>
      </c>
      <c r="D52" s="142">
        <v>140.4</v>
      </c>
      <c r="E52" s="142">
        <v>107.3</v>
      </c>
      <c r="F52" s="142">
        <v>87.4</v>
      </c>
      <c r="G52" s="142">
        <v>74.2</v>
      </c>
      <c r="H52" s="142">
        <v>64.8</v>
      </c>
      <c r="I52" s="142">
        <v>57.8</v>
      </c>
      <c r="J52" s="142">
        <v>52.3</v>
      </c>
      <c r="K52" s="142">
        <v>48</v>
      </c>
      <c r="L52" s="142">
        <v>44.4</v>
      </c>
      <c r="M52" s="142">
        <v>41.5</v>
      </c>
      <c r="N52" s="142">
        <v>39</v>
      </c>
      <c r="O52" s="142">
        <v>36.9</v>
      </c>
      <c r="P52" s="142" t="s">
        <v>960</v>
      </c>
      <c r="Q52" s="142" t="s">
        <v>960</v>
      </c>
      <c r="R52" s="142" t="s">
        <v>960</v>
      </c>
      <c r="S52" s="142" t="s">
        <v>960</v>
      </c>
      <c r="T52" s="142" t="s">
        <v>960</v>
      </c>
      <c r="U52" s="142" t="s">
        <v>960</v>
      </c>
      <c r="V52" s="89"/>
      <c r="W52" s="89"/>
    </row>
    <row r="53" spans="1:23" x14ac:dyDescent="0.25">
      <c r="A53" s="87">
        <v>46</v>
      </c>
      <c r="B53" s="142">
        <v>411.7</v>
      </c>
      <c r="C53" s="142">
        <v>209.8</v>
      </c>
      <c r="D53" s="142">
        <v>142.5</v>
      </c>
      <c r="E53" s="142">
        <v>108.9</v>
      </c>
      <c r="F53" s="142">
        <v>88.8</v>
      </c>
      <c r="G53" s="142">
        <v>75.400000000000006</v>
      </c>
      <c r="H53" s="142">
        <v>65.8</v>
      </c>
      <c r="I53" s="142">
        <v>58.7</v>
      </c>
      <c r="J53" s="142">
        <v>53.2</v>
      </c>
      <c r="K53" s="142">
        <v>48.7</v>
      </c>
      <c r="L53" s="142">
        <v>45.1</v>
      </c>
      <c r="M53" s="142">
        <v>42.2</v>
      </c>
      <c r="N53" s="142">
        <v>39.700000000000003</v>
      </c>
      <c r="O53" s="142" t="s">
        <v>960</v>
      </c>
      <c r="P53" s="142" t="s">
        <v>960</v>
      </c>
      <c r="Q53" s="142" t="s">
        <v>960</v>
      </c>
      <c r="R53" s="142" t="s">
        <v>960</v>
      </c>
      <c r="S53" s="142" t="s">
        <v>960</v>
      </c>
      <c r="T53" s="142" t="s">
        <v>960</v>
      </c>
      <c r="U53" s="142" t="s">
        <v>960</v>
      </c>
      <c r="V53" s="89"/>
      <c r="W53" s="89"/>
    </row>
    <row r="54" spans="1:23" x14ac:dyDescent="0.25">
      <c r="A54" s="87">
        <v>47</v>
      </c>
      <c r="B54" s="142">
        <v>417.8</v>
      </c>
      <c r="C54" s="142">
        <v>212.9</v>
      </c>
      <c r="D54" s="142">
        <v>144.69999999999999</v>
      </c>
      <c r="E54" s="142">
        <v>110.6</v>
      </c>
      <c r="F54" s="142">
        <v>90.2</v>
      </c>
      <c r="G54" s="142">
        <v>76.599999999999994</v>
      </c>
      <c r="H54" s="142">
        <v>66.900000000000006</v>
      </c>
      <c r="I54" s="142">
        <v>59.6</v>
      </c>
      <c r="J54" s="142">
        <v>54</v>
      </c>
      <c r="K54" s="142">
        <v>49.5</v>
      </c>
      <c r="L54" s="142">
        <v>45.9</v>
      </c>
      <c r="M54" s="142">
        <v>42.9</v>
      </c>
      <c r="N54" s="142" t="s">
        <v>960</v>
      </c>
      <c r="O54" s="142" t="s">
        <v>960</v>
      </c>
      <c r="P54" s="142" t="s">
        <v>960</v>
      </c>
      <c r="Q54" s="142" t="s">
        <v>960</v>
      </c>
      <c r="R54" s="142" t="s">
        <v>960</v>
      </c>
      <c r="S54" s="142" t="s">
        <v>960</v>
      </c>
      <c r="T54" s="142" t="s">
        <v>960</v>
      </c>
      <c r="U54" s="142" t="s">
        <v>960</v>
      </c>
      <c r="V54" s="89"/>
      <c r="W54" s="89"/>
    </row>
    <row r="55" spans="1:23" x14ac:dyDescent="0.25">
      <c r="A55" s="87">
        <v>48</v>
      </c>
      <c r="B55" s="142">
        <v>424</v>
      </c>
      <c r="C55" s="142">
        <v>216.1</v>
      </c>
      <c r="D55" s="142">
        <v>146.9</v>
      </c>
      <c r="E55" s="142">
        <v>112.3</v>
      </c>
      <c r="F55" s="142">
        <v>91.5</v>
      </c>
      <c r="G55" s="142">
        <v>77.8</v>
      </c>
      <c r="H55" s="142">
        <v>67.900000000000006</v>
      </c>
      <c r="I55" s="142">
        <v>60.6</v>
      </c>
      <c r="J55" s="142">
        <v>54.9</v>
      </c>
      <c r="K55" s="142">
        <v>50.3</v>
      </c>
      <c r="L55" s="142">
        <v>46.6</v>
      </c>
      <c r="M55" s="142" t="s">
        <v>960</v>
      </c>
      <c r="N55" s="142" t="s">
        <v>960</v>
      </c>
      <c r="O55" s="142" t="s">
        <v>960</v>
      </c>
      <c r="P55" s="142" t="s">
        <v>960</v>
      </c>
      <c r="Q55" s="142" t="s">
        <v>960</v>
      </c>
      <c r="R55" s="142" t="s">
        <v>960</v>
      </c>
      <c r="S55" s="142" t="s">
        <v>960</v>
      </c>
      <c r="T55" s="142" t="s">
        <v>960</v>
      </c>
      <c r="U55" s="142" t="s">
        <v>960</v>
      </c>
      <c r="V55" s="89"/>
      <c r="W55" s="89"/>
    </row>
    <row r="56" spans="1:23" x14ac:dyDescent="0.25">
      <c r="A56" s="87">
        <v>49</v>
      </c>
      <c r="B56" s="142">
        <v>430.3</v>
      </c>
      <c r="C56" s="142">
        <v>219.4</v>
      </c>
      <c r="D56" s="142">
        <v>149.1</v>
      </c>
      <c r="E56" s="142">
        <v>114</v>
      </c>
      <c r="F56" s="142">
        <v>93</v>
      </c>
      <c r="G56" s="142">
        <v>79</v>
      </c>
      <c r="H56" s="142">
        <v>69</v>
      </c>
      <c r="I56" s="142">
        <v>61.6</v>
      </c>
      <c r="J56" s="142">
        <v>55.8</v>
      </c>
      <c r="K56" s="142">
        <v>51.2</v>
      </c>
      <c r="L56" s="142" t="s">
        <v>960</v>
      </c>
      <c r="M56" s="142" t="s">
        <v>960</v>
      </c>
      <c r="N56" s="142" t="s">
        <v>960</v>
      </c>
      <c r="O56" s="142" t="s">
        <v>960</v>
      </c>
      <c r="P56" s="142" t="s">
        <v>960</v>
      </c>
      <c r="Q56" s="142" t="s">
        <v>960</v>
      </c>
      <c r="R56" s="142" t="s">
        <v>960</v>
      </c>
      <c r="S56" s="142" t="s">
        <v>960</v>
      </c>
      <c r="T56" s="142" t="s">
        <v>960</v>
      </c>
      <c r="U56" s="142" t="s">
        <v>960</v>
      </c>
      <c r="V56" s="89"/>
      <c r="W56" s="89"/>
    </row>
    <row r="57" spans="1:23" x14ac:dyDescent="0.25">
      <c r="A57" s="87">
        <v>50</v>
      </c>
      <c r="B57" s="142">
        <v>436.7</v>
      </c>
      <c r="C57" s="142">
        <v>222.6</v>
      </c>
      <c r="D57" s="142">
        <v>151.30000000000001</v>
      </c>
      <c r="E57" s="142">
        <v>115.7</v>
      </c>
      <c r="F57" s="142">
        <v>94.4</v>
      </c>
      <c r="G57" s="142">
        <v>80.2</v>
      </c>
      <c r="H57" s="142">
        <v>70.099999999999994</v>
      </c>
      <c r="I57" s="142">
        <v>62.5</v>
      </c>
      <c r="J57" s="142">
        <v>56.7</v>
      </c>
      <c r="K57" s="142" t="s">
        <v>960</v>
      </c>
      <c r="L57" s="142" t="s">
        <v>960</v>
      </c>
      <c r="M57" s="142" t="s">
        <v>960</v>
      </c>
      <c r="N57" s="142" t="s">
        <v>960</v>
      </c>
      <c r="O57" s="142" t="s">
        <v>960</v>
      </c>
      <c r="P57" s="142" t="s">
        <v>960</v>
      </c>
      <c r="Q57" s="142" t="s">
        <v>960</v>
      </c>
      <c r="R57" s="142" t="s">
        <v>960</v>
      </c>
      <c r="S57" s="142" t="s">
        <v>960</v>
      </c>
      <c r="T57" s="142" t="s">
        <v>960</v>
      </c>
      <c r="U57" s="142" t="s">
        <v>960</v>
      </c>
      <c r="V57" s="89"/>
      <c r="W57" s="89"/>
    </row>
    <row r="58" spans="1:23" x14ac:dyDescent="0.25">
      <c r="A58" s="87">
        <v>51</v>
      </c>
      <c r="B58" s="142">
        <v>443.2</v>
      </c>
      <c r="C58" s="142">
        <v>226</v>
      </c>
      <c r="D58" s="142">
        <v>153.69999999999999</v>
      </c>
      <c r="E58" s="142">
        <v>117.5</v>
      </c>
      <c r="F58" s="142">
        <v>95.9</v>
      </c>
      <c r="G58" s="142">
        <v>81.5</v>
      </c>
      <c r="H58" s="142">
        <v>71.2</v>
      </c>
      <c r="I58" s="142">
        <v>63.5</v>
      </c>
      <c r="J58" s="142" t="s">
        <v>960</v>
      </c>
      <c r="K58" s="142" t="s">
        <v>960</v>
      </c>
      <c r="L58" s="142" t="s">
        <v>960</v>
      </c>
      <c r="M58" s="142" t="s">
        <v>960</v>
      </c>
      <c r="N58" s="142" t="s">
        <v>960</v>
      </c>
      <c r="O58" s="142" t="s">
        <v>960</v>
      </c>
      <c r="P58" s="142" t="s">
        <v>960</v>
      </c>
      <c r="Q58" s="142" t="s">
        <v>960</v>
      </c>
      <c r="R58" s="142" t="s">
        <v>960</v>
      </c>
      <c r="S58" s="142" t="s">
        <v>960</v>
      </c>
      <c r="T58" s="142" t="s">
        <v>960</v>
      </c>
      <c r="U58" s="142" t="s">
        <v>960</v>
      </c>
      <c r="V58" s="89"/>
      <c r="W58" s="89"/>
    </row>
    <row r="59" spans="1:23" x14ac:dyDescent="0.25">
      <c r="A59" s="87">
        <v>52</v>
      </c>
      <c r="B59" s="142">
        <v>449.8</v>
      </c>
      <c r="C59" s="142">
        <v>229.4</v>
      </c>
      <c r="D59" s="142">
        <v>156</v>
      </c>
      <c r="E59" s="142">
        <v>119.3</v>
      </c>
      <c r="F59" s="142">
        <v>97.4</v>
      </c>
      <c r="G59" s="142">
        <v>82.8</v>
      </c>
      <c r="H59" s="142">
        <v>72.400000000000006</v>
      </c>
      <c r="I59" s="142" t="s">
        <v>960</v>
      </c>
      <c r="J59" s="142" t="s">
        <v>960</v>
      </c>
      <c r="K59" s="142" t="s">
        <v>960</v>
      </c>
      <c r="L59" s="142" t="s">
        <v>960</v>
      </c>
      <c r="M59" s="142" t="s">
        <v>960</v>
      </c>
      <c r="N59" s="142" t="s">
        <v>960</v>
      </c>
      <c r="O59" s="142" t="s">
        <v>960</v>
      </c>
      <c r="P59" s="142" t="s">
        <v>960</v>
      </c>
      <c r="Q59" s="142" t="s">
        <v>960</v>
      </c>
      <c r="R59" s="142" t="s">
        <v>960</v>
      </c>
      <c r="S59" s="142" t="s">
        <v>960</v>
      </c>
      <c r="T59" s="142" t="s">
        <v>960</v>
      </c>
      <c r="U59" s="142" t="s">
        <v>960</v>
      </c>
      <c r="V59" s="89"/>
      <c r="W59" s="89"/>
    </row>
    <row r="60" spans="1:23" x14ac:dyDescent="0.25">
      <c r="A60" s="87">
        <v>53</v>
      </c>
      <c r="B60" s="142">
        <v>456.6</v>
      </c>
      <c r="C60" s="142">
        <v>232.9</v>
      </c>
      <c r="D60" s="142">
        <v>158.4</v>
      </c>
      <c r="E60" s="142">
        <v>121.2</v>
      </c>
      <c r="F60" s="142">
        <v>98.9</v>
      </c>
      <c r="G60" s="142">
        <v>84.1</v>
      </c>
      <c r="H60" s="142" t="s">
        <v>960</v>
      </c>
      <c r="I60" s="142" t="s">
        <v>960</v>
      </c>
      <c r="J60" s="142" t="s">
        <v>960</v>
      </c>
      <c r="K60" s="142" t="s">
        <v>960</v>
      </c>
      <c r="L60" s="142" t="s">
        <v>960</v>
      </c>
      <c r="M60" s="142" t="s">
        <v>960</v>
      </c>
      <c r="N60" s="142" t="s">
        <v>960</v>
      </c>
      <c r="O60" s="142" t="s">
        <v>960</v>
      </c>
      <c r="P60" s="142" t="s">
        <v>960</v>
      </c>
      <c r="Q60" s="142" t="s">
        <v>960</v>
      </c>
      <c r="R60" s="142" t="s">
        <v>960</v>
      </c>
      <c r="S60" s="142" t="s">
        <v>960</v>
      </c>
      <c r="T60" s="142" t="s">
        <v>960</v>
      </c>
      <c r="U60" s="142" t="s">
        <v>960</v>
      </c>
      <c r="V60" s="89"/>
      <c r="W60" s="89"/>
    </row>
    <row r="61" spans="1:23" x14ac:dyDescent="0.25">
      <c r="A61" s="87">
        <v>54</v>
      </c>
      <c r="B61" s="142">
        <v>463.5</v>
      </c>
      <c r="C61" s="142">
        <v>236.5</v>
      </c>
      <c r="D61" s="142">
        <v>160.9</v>
      </c>
      <c r="E61" s="142">
        <v>123.1</v>
      </c>
      <c r="F61" s="142">
        <v>100.5</v>
      </c>
      <c r="G61" s="142" t="s">
        <v>960</v>
      </c>
      <c r="H61" s="142" t="s">
        <v>960</v>
      </c>
      <c r="I61" s="142" t="s">
        <v>960</v>
      </c>
      <c r="J61" s="142" t="s">
        <v>960</v>
      </c>
      <c r="K61" s="142" t="s">
        <v>960</v>
      </c>
      <c r="L61" s="142" t="s">
        <v>960</v>
      </c>
      <c r="M61" s="142" t="s">
        <v>960</v>
      </c>
      <c r="N61" s="142" t="s">
        <v>960</v>
      </c>
      <c r="O61" s="142" t="s">
        <v>960</v>
      </c>
      <c r="P61" s="142" t="s">
        <v>960</v>
      </c>
      <c r="Q61" s="142" t="s">
        <v>960</v>
      </c>
      <c r="R61" s="142" t="s">
        <v>960</v>
      </c>
      <c r="S61" s="142" t="s">
        <v>960</v>
      </c>
      <c r="T61" s="142" t="s">
        <v>960</v>
      </c>
      <c r="U61" s="142" t="s">
        <v>960</v>
      </c>
      <c r="V61" s="89"/>
      <c r="W61" s="89"/>
    </row>
    <row r="62" spans="1:23" x14ac:dyDescent="0.25">
      <c r="A62" s="87">
        <v>55</v>
      </c>
      <c r="B62" s="142">
        <v>470.5</v>
      </c>
      <c r="C62" s="142">
        <v>240.1</v>
      </c>
      <c r="D62" s="142">
        <v>163.4</v>
      </c>
      <c r="E62" s="142">
        <v>125</v>
      </c>
      <c r="F62" s="142" t="s">
        <v>960</v>
      </c>
      <c r="G62" s="142" t="s">
        <v>960</v>
      </c>
      <c r="H62" s="142" t="s">
        <v>960</v>
      </c>
      <c r="I62" s="142" t="s">
        <v>960</v>
      </c>
      <c r="J62" s="142" t="s">
        <v>960</v>
      </c>
      <c r="K62" s="142" t="s">
        <v>960</v>
      </c>
      <c r="L62" s="142" t="s">
        <v>960</v>
      </c>
      <c r="M62" s="142" t="s">
        <v>960</v>
      </c>
      <c r="N62" s="142" t="s">
        <v>960</v>
      </c>
      <c r="O62" s="142" t="s">
        <v>960</v>
      </c>
      <c r="P62" s="142" t="s">
        <v>960</v>
      </c>
      <c r="Q62" s="142" t="s">
        <v>960</v>
      </c>
      <c r="R62" s="142" t="s">
        <v>960</v>
      </c>
      <c r="S62" s="142" t="s">
        <v>960</v>
      </c>
      <c r="T62" s="142" t="s">
        <v>960</v>
      </c>
      <c r="U62" s="142" t="s">
        <v>960</v>
      </c>
      <c r="V62" s="89"/>
      <c r="W62" s="89"/>
    </row>
    <row r="63" spans="1:23" x14ac:dyDescent="0.25">
      <c r="A63" s="87">
        <v>56</v>
      </c>
      <c r="B63" s="142">
        <v>477.7</v>
      </c>
      <c r="C63" s="142">
        <v>243.8</v>
      </c>
      <c r="D63" s="142">
        <v>165.9</v>
      </c>
      <c r="E63" s="142" t="s">
        <v>960</v>
      </c>
      <c r="F63" s="142" t="s">
        <v>960</v>
      </c>
      <c r="G63" s="142" t="s">
        <v>960</v>
      </c>
      <c r="H63" s="142" t="s">
        <v>960</v>
      </c>
      <c r="I63" s="142" t="s">
        <v>960</v>
      </c>
      <c r="J63" s="142" t="s">
        <v>960</v>
      </c>
      <c r="K63" s="142" t="s">
        <v>960</v>
      </c>
      <c r="L63" s="142" t="s">
        <v>960</v>
      </c>
      <c r="M63" s="142" t="s">
        <v>960</v>
      </c>
      <c r="N63" s="142" t="s">
        <v>960</v>
      </c>
      <c r="O63" s="142" t="s">
        <v>960</v>
      </c>
      <c r="P63" s="142" t="s">
        <v>960</v>
      </c>
      <c r="Q63" s="142" t="s">
        <v>960</v>
      </c>
      <c r="R63" s="142" t="s">
        <v>960</v>
      </c>
      <c r="S63" s="142" t="s">
        <v>960</v>
      </c>
      <c r="T63" s="142" t="s">
        <v>960</v>
      </c>
      <c r="U63" s="142" t="s">
        <v>960</v>
      </c>
      <c r="V63" s="89"/>
      <c r="W63" s="89"/>
    </row>
    <row r="64" spans="1:23" x14ac:dyDescent="0.25">
      <c r="A64" s="87">
        <v>57</v>
      </c>
      <c r="B64" s="142">
        <v>485.2</v>
      </c>
      <c r="C64" s="142">
        <v>247.7</v>
      </c>
      <c r="D64" s="142" t="s">
        <v>960</v>
      </c>
      <c r="E64" s="142" t="s">
        <v>960</v>
      </c>
      <c r="F64" s="142" t="s">
        <v>960</v>
      </c>
      <c r="G64" s="142" t="s">
        <v>960</v>
      </c>
      <c r="H64" s="142" t="s">
        <v>960</v>
      </c>
      <c r="I64" s="142" t="s">
        <v>960</v>
      </c>
      <c r="J64" s="142" t="s">
        <v>960</v>
      </c>
      <c r="K64" s="142" t="s">
        <v>960</v>
      </c>
      <c r="L64" s="142" t="s">
        <v>960</v>
      </c>
      <c r="M64" s="142" t="s">
        <v>960</v>
      </c>
      <c r="N64" s="142" t="s">
        <v>960</v>
      </c>
      <c r="O64" s="142" t="s">
        <v>960</v>
      </c>
      <c r="P64" s="142" t="s">
        <v>960</v>
      </c>
      <c r="Q64" s="142" t="s">
        <v>960</v>
      </c>
      <c r="R64" s="142" t="s">
        <v>960</v>
      </c>
      <c r="S64" s="142" t="s">
        <v>960</v>
      </c>
      <c r="T64" s="142" t="s">
        <v>960</v>
      </c>
      <c r="U64" s="142" t="s">
        <v>960</v>
      </c>
      <c r="V64" s="89"/>
      <c r="W64" s="89"/>
    </row>
    <row r="65" spans="1:23" x14ac:dyDescent="0.25">
      <c r="A65" s="87">
        <v>58</v>
      </c>
      <c r="B65" s="142">
        <v>492.8</v>
      </c>
      <c r="C65" s="142" t="s">
        <v>960</v>
      </c>
      <c r="D65" s="142" t="s">
        <v>960</v>
      </c>
      <c r="E65" s="142" t="s">
        <v>960</v>
      </c>
      <c r="F65" s="142" t="s">
        <v>960</v>
      </c>
      <c r="G65" s="142" t="s">
        <v>960</v>
      </c>
      <c r="H65" s="142" t="s">
        <v>960</v>
      </c>
      <c r="I65" s="142" t="s">
        <v>960</v>
      </c>
      <c r="J65" s="142" t="s">
        <v>960</v>
      </c>
      <c r="K65" s="142" t="s">
        <v>960</v>
      </c>
      <c r="L65" s="142" t="s">
        <v>960</v>
      </c>
      <c r="M65" s="142" t="s">
        <v>960</v>
      </c>
      <c r="N65" s="142" t="s">
        <v>960</v>
      </c>
      <c r="O65" s="142" t="s">
        <v>960</v>
      </c>
      <c r="P65" s="142" t="s">
        <v>960</v>
      </c>
      <c r="Q65" s="142" t="s">
        <v>960</v>
      </c>
      <c r="R65" s="142" t="s">
        <v>960</v>
      </c>
      <c r="S65" s="142" t="s">
        <v>960</v>
      </c>
      <c r="T65" s="142" t="s">
        <v>960</v>
      </c>
      <c r="U65" s="142" t="s">
        <v>960</v>
      </c>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B14fp9vID8LwSBX28A/loy2HBPZG+0COJ2oxzk3bGHherfZ0rX1/dySHDbbkQnihnqcDGAyvBKQGeUOCUpSOBA==" saltValue="mkz8ytHC4F3Vkdecy/aETQ==" spinCount="100000" sheet="1" objects="1" scenarios="1"/>
  <conditionalFormatting sqref="A6:A16 A18:A21">
    <cfRule type="expression" dxfId="569" priority="21" stopIfTrue="1">
      <formula>MOD(ROW(),2)=0</formula>
    </cfRule>
    <cfRule type="expression" dxfId="568" priority="22" stopIfTrue="1">
      <formula>MOD(ROW(),2)&lt;&gt;0</formula>
    </cfRule>
  </conditionalFormatting>
  <conditionalFormatting sqref="B6:U16 C17:U21">
    <cfRule type="expression" dxfId="567" priority="23" stopIfTrue="1">
      <formula>MOD(ROW(),2)=0</formula>
    </cfRule>
    <cfRule type="expression" dxfId="566" priority="24" stopIfTrue="1">
      <formula>MOD(ROW(),2)&lt;&gt;0</formula>
    </cfRule>
  </conditionalFormatting>
  <conditionalFormatting sqref="B17 B19">
    <cfRule type="expression" dxfId="565" priority="15" stopIfTrue="1">
      <formula>MOD(ROW(),2)=0</formula>
    </cfRule>
    <cfRule type="expression" dxfId="564" priority="16" stopIfTrue="1">
      <formula>MOD(ROW(),2)&lt;&gt;0</formula>
    </cfRule>
  </conditionalFormatting>
  <conditionalFormatting sqref="B18">
    <cfRule type="expression" dxfId="563" priority="13" stopIfTrue="1">
      <formula>MOD(ROW(),2)=0</formula>
    </cfRule>
    <cfRule type="expression" dxfId="562" priority="14" stopIfTrue="1">
      <formula>MOD(ROW(),2)&lt;&gt;0</formula>
    </cfRule>
  </conditionalFormatting>
  <conditionalFormatting sqref="B20:B21">
    <cfRule type="expression" dxfId="561" priority="11" stopIfTrue="1">
      <formula>MOD(ROW(),2)=0</formula>
    </cfRule>
    <cfRule type="expression" dxfId="560" priority="12" stopIfTrue="1">
      <formula>MOD(ROW(),2)&lt;&gt;0</formula>
    </cfRule>
  </conditionalFormatting>
  <conditionalFormatting sqref="A17">
    <cfRule type="expression" dxfId="559" priority="9" stopIfTrue="1">
      <formula>MOD(ROW(),2)=0</formula>
    </cfRule>
    <cfRule type="expression" dxfId="558" priority="10" stopIfTrue="1">
      <formula>MOD(ROW(),2)&lt;&gt;0</formula>
    </cfRule>
  </conditionalFormatting>
  <conditionalFormatting sqref="A26:A65">
    <cfRule type="expression" dxfId="557" priority="1" stopIfTrue="1">
      <formula>MOD(ROW(),2)=0</formula>
    </cfRule>
    <cfRule type="expression" dxfId="556" priority="2" stopIfTrue="1">
      <formula>MOD(ROW(),2)&lt;&gt;0</formula>
    </cfRule>
  </conditionalFormatting>
  <conditionalFormatting sqref="B26:U65">
    <cfRule type="expression" dxfId="555" priority="3" stopIfTrue="1">
      <formula>MOD(ROW(),2)=0</formula>
    </cfRule>
    <cfRule type="expression" dxfId="554" priority="4"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2"/>
  <dimension ref="A1:W201"/>
  <sheetViews>
    <sheetView showGridLines="0" topLeftCell="H1" zoomScale="85" zoomScaleNormal="85" workbookViewId="0">
      <selection activeCell="U30" sqref="U30"/>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x-708</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329</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648</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708</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961</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650</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213.9</v>
      </c>
      <c r="C27" s="141">
        <v>108.9</v>
      </c>
      <c r="D27" s="141">
        <v>73.900000000000006</v>
      </c>
      <c r="E27" s="141">
        <v>56.4</v>
      </c>
      <c r="F27" s="141">
        <v>46</v>
      </c>
      <c r="G27" s="141">
        <v>39</v>
      </c>
      <c r="H27" s="141">
        <v>34</v>
      </c>
      <c r="I27" s="141">
        <v>30.3</v>
      </c>
      <c r="J27" s="141">
        <v>27.4</v>
      </c>
      <c r="K27" s="141">
        <v>25.1</v>
      </c>
      <c r="L27" s="141">
        <v>23.2</v>
      </c>
      <c r="M27" s="141">
        <v>21.6</v>
      </c>
      <c r="N27" s="141">
        <v>20.3</v>
      </c>
      <c r="O27" s="141">
        <v>19.2</v>
      </c>
      <c r="P27" s="141">
        <v>18.2</v>
      </c>
      <c r="Q27" s="141">
        <v>17.399999999999999</v>
      </c>
      <c r="R27" s="141">
        <v>16.600000000000001</v>
      </c>
      <c r="S27" s="141">
        <v>16</v>
      </c>
      <c r="T27" s="141">
        <v>15.4</v>
      </c>
      <c r="U27" s="141">
        <v>14.8</v>
      </c>
      <c r="V27" s="89"/>
      <c r="W27" s="89"/>
    </row>
    <row r="28" spans="1:23" x14ac:dyDescent="0.25">
      <c r="A28" s="87">
        <v>21</v>
      </c>
      <c r="B28" s="141">
        <v>217</v>
      </c>
      <c r="C28" s="141">
        <v>110.5</v>
      </c>
      <c r="D28" s="141">
        <v>75</v>
      </c>
      <c r="E28" s="141">
        <v>57.3</v>
      </c>
      <c r="F28" s="141">
        <v>46.7</v>
      </c>
      <c r="G28" s="141">
        <v>39.6</v>
      </c>
      <c r="H28" s="141">
        <v>34.5</v>
      </c>
      <c r="I28" s="141">
        <v>30.7</v>
      </c>
      <c r="J28" s="141">
        <v>27.8</v>
      </c>
      <c r="K28" s="141">
        <v>25.5</v>
      </c>
      <c r="L28" s="141">
        <v>23.6</v>
      </c>
      <c r="M28" s="141">
        <v>22</v>
      </c>
      <c r="N28" s="141">
        <v>20.6</v>
      </c>
      <c r="O28" s="141">
        <v>19.5</v>
      </c>
      <c r="P28" s="141">
        <v>18.5</v>
      </c>
      <c r="Q28" s="141">
        <v>17.600000000000001</v>
      </c>
      <c r="R28" s="141">
        <v>16.899999999999999</v>
      </c>
      <c r="S28" s="141">
        <v>16.2</v>
      </c>
      <c r="T28" s="141">
        <v>15.6</v>
      </c>
      <c r="U28" s="141">
        <v>15.1</v>
      </c>
      <c r="V28" s="89"/>
      <c r="W28" s="89"/>
    </row>
    <row r="29" spans="1:23" x14ac:dyDescent="0.25">
      <c r="A29" s="87">
        <v>22</v>
      </c>
      <c r="B29" s="141">
        <v>220.2</v>
      </c>
      <c r="C29" s="141">
        <v>112.1</v>
      </c>
      <c r="D29" s="141">
        <v>76.099999999999994</v>
      </c>
      <c r="E29" s="141">
        <v>58.1</v>
      </c>
      <c r="F29" s="141">
        <v>47.3</v>
      </c>
      <c r="G29" s="141">
        <v>40.200000000000003</v>
      </c>
      <c r="H29" s="141">
        <v>35</v>
      </c>
      <c r="I29" s="141">
        <v>31.2</v>
      </c>
      <c r="J29" s="141">
        <v>28.2</v>
      </c>
      <c r="K29" s="141">
        <v>25.8</v>
      </c>
      <c r="L29" s="141">
        <v>23.9</v>
      </c>
      <c r="M29" s="141">
        <v>22.3</v>
      </c>
      <c r="N29" s="141">
        <v>20.9</v>
      </c>
      <c r="O29" s="141">
        <v>19.8</v>
      </c>
      <c r="P29" s="141">
        <v>18.8</v>
      </c>
      <c r="Q29" s="141">
        <v>17.899999999999999</v>
      </c>
      <c r="R29" s="141">
        <v>17.100000000000001</v>
      </c>
      <c r="S29" s="141">
        <v>16.399999999999999</v>
      </c>
      <c r="T29" s="141">
        <v>15.8</v>
      </c>
      <c r="U29" s="141">
        <v>15.3</v>
      </c>
      <c r="V29" s="89"/>
      <c r="W29" s="89"/>
    </row>
    <row r="30" spans="1:23" x14ac:dyDescent="0.25">
      <c r="A30" s="87">
        <v>23</v>
      </c>
      <c r="B30" s="141">
        <v>223.5</v>
      </c>
      <c r="C30" s="141">
        <v>113.8</v>
      </c>
      <c r="D30" s="141">
        <v>77.3</v>
      </c>
      <c r="E30" s="141">
        <v>59</v>
      </c>
      <c r="F30" s="141">
        <v>48</v>
      </c>
      <c r="G30" s="141">
        <v>40.799999999999997</v>
      </c>
      <c r="H30" s="141">
        <v>35.6</v>
      </c>
      <c r="I30" s="141">
        <v>31.7</v>
      </c>
      <c r="J30" s="141">
        <v>28.6</v>
      </c>
      <c r="K30" s="141">
        <v>26.2</v>
      </c>
      <c r="L30" s="141">
        <v>24.3</v>
      </c>
      <c r="M30" s="141">
        <v>22.6</v>
      </c>
      <c r="N30" s="141">
        <v>21.2</v>
      </c>
      <c r="O30" s="141">
        <v>20.100000000000001</v>
      </c>
      <c r="P30" s="141">
        <v>19</v>
      </c>
      <c r="Q30" s="141">
        <v>18.2</v>
      </c>
      <c r="R30" s="141">
        <v>17.399999999999999</v>
      </c>
      <c r="S30" s="141">
        <v>16.7</v>
      </c>
      <c r="T30" s="141">
        <v>16.100000000000001</v>
      </c>
      <c r="U30" s="141">
        <v>15.5</v>
      </c>
      <c r="V30" s="89"/>
      <c r="W30" s="89"/>
    </row>
    <row r="31" spans="1:23" x14ac:dyDescent="0.25">
      <c r="A31" s="87">
        <v>24</v>
      </c>
      <c r="B31" s="141">
        <v>226.8</v>
      </c>
      <c r="C31" s="141">
        <v>115.5</v>
      </c>
      <c r="D31" s="141">
        <v>78.400000000000006</v>
      </c>
      <c r="E31" s="141">
        <v>59.9</v>
      </c>
      <c r="F31" s="141">
        <v>48.8</v>
      </c>
      <c r="G31" s="141">
        <v>41.4</v>
      </c>
      <c r="H31" s="141">
        <v>36.1</v>
      </c>
      <c r="I31" s="141">
        <v>32.1</v>
      </c>
      <c r="J31" s="141">
        <v>29.1</v>
      </c>
      <c r="K31" s="141">
        <v>26.6</v>
      </c>
      <c r="L31" s="141">
        <v>24.6</v>
      </c>
      <c r="M31" s="141">
        <v>23</v>
      </c>
      <c r="N31" s="141">
        <v>21.6</v>
      </c>
      <c r="O31" s="141">
        <v>20.399999999999999</v>
      </c>
      <c r="P31" s="141">
        <v>19.3</v>
      </c>
      <c r="Q31" s="141">
        <v>18.399999999999999</v>
      </c>
      <c r="R31" s="141">
        <v>17.600000000000001</v>
      </c>
      <c r="S31" s="141">
        <v>16.899999999999999</v>
      </c>
      <c r="T31" s="141">
        <v>16.3</v>
      </c>
      <c r="U31" s="141">
        <v>15.7</v>
      </c>
      <c r="V31" s="89"/>
      <c r="W31" s="89"/>
    </row>
    <row r="32" spans="1:23" x14ac:dyDescent="0.25">
      <c r="A32" s="87">
        <v>25</v>
      </c>
      <c r="B32" s="141">
        <v>230.1</v>
      </c>
      <c r="C32" s="141">
        <v>117.2</v>
      </c>
      <c r="D32" s="141">
        <v>79.599999999999994</v>
      </c>
      <c r="E32" s="141">
        <v>60.7</v>
      </c>
      <c r="F32" s="141">
        <v>49.5</v>
      </c>
      <c r="G32" s="141">
        <v>42</v>
      </c>
      <c r="H32" s="141">
        <v>36.6</v>
      </c>
      <c r="I32" s="141">
        <v>32.6</v>
      </c>
      <c r="J32" s="141">
        <v>29.5</v>
      </c>
      <c r="K32" s="141">
        <v>27</v>
      </c>
      <c r="L32" s="141">
        <v>25</v>
      </c>
      <c r="M32" s="141">
        <v>23.3</v>
      </c>
      <c r="N32" s="141">
        <v>21.9</v>
      </c>
      <c r="O32" s="141">
        <v>20.7</v>
      </c>
      <c r="P32" s="141">
        <v>19.600000000000001</v>
      </c>
      <c r="Q32" s="141">
        <v>18.7</v>
      </c>
      <c r="R32" s="141">
        <v>17.899999999999999</v>
      </c>
      <c r="S32" s="141">
        <v>17.2</v>
      </c>
      <c r="T32" s="141">
        <v>16.5</v>
      </c>
      <c r="U32" s="141">
        <v>16</v>
      </c>
      <c r="V32" s="89"/>
      <c r="W32" s="89"/>
    </row>
    <row r="33" spans="1:23" x14ac:dyDescent="0.25">
      <c r="A33" s="87">
        <v>26</v>
      </c>
      <c r="B33" s="141">
        <v>233.5</v>
      </c>
      <c r="C33" s="141">
        <v>118.9</v>
      </c>
      <c r="D33" s="141">
        <v>80.7</v>
      </c>
      <c r="E33" s="141">
        <v>61.6</v>
      </c>
      <c r="F33" s="141">
        <v>50.2</v>
      </c>
      <c r="G33" s="141">
        <v>42.6</v>
      </c>
      <c r="H33" s="141">
        <v>37.200000000000003</v>
      </c>
      <c r="I33" s="141">
        <v>33.1</v>
      </c>
      <c r="J33" s="141">
        <v>29.9</v>
      </c>
      <c r="K33" s="141">
        <v>27.4</v>
      </c>
      <c r="L33" s="141">
        <v>25.4</v>
      </c>
      <c r="M33" s="141">
        <v>23.6</v>
      </c>
      <c r="N33" s="141">
        <v>22.2</v>
      </c>
      <c r="O33" s="141">
        <v>21</v>
      </c>
      <c r="P33" s="141">
        <v>19.899999999999999</v>
      </c>
      <c r="Q33" s="141">
        <v>19</v>
      </c>
      <c r="R33" s="141">
        <v>18.2</v>
      </c>
      <c r="S33" s="141">
        <v>17.399999999999999</v>
      </c>
      <c r="T33" s="141">
        <v>16.8</v>
      </c>
      <c r="U33" s="141">
        <v>16.2</v>
      </c>
      <c r="V33" s="89"/>
      <c r="W33" s="89"/>
    </row>
    <row r="34" spans="1:23" x14ac:dyDescent="0.25">
      <c r="A34" s="87">
        <v>27</v>
      </c>
      <c r="B34" s="141">
        <v>237</v>
      </c>
      <c r="C34" s="141">
        <v>120.7</v>
      </c>
      <c r="D34" s="141">
        <v>81.900000000000006</v>
      </c>
      <c r="E34" s="141">
        <v>62.6</v>
      </c>
      <c r="F34" s="141">
        <v>51</v>
      </c>
      <c r="G34" s="141">
        <v>43.2</v>
      </c>
      <c r="H34" s="141">
        <v>37.700000000000003</v>
      </c>
      <c r="I34" s="141">
        <v>33.6</v>
      </c>
      <c r="J34" s="141">
        <v>30.4</v>
      </c>
      <c r="K34" s="141">
        <v>27.8</v>
      </c>
      <c r="L34" s="141">
        <v>25.7</v>
      </c>
      <c r="M34" s="141">
        <v>24</v>
      </c>
      <c r="N34" s="141">
        <v>22.5</v>
      </c>
      <c r="O34" s="141">
        <v>21.3</v>
      </c>
      <c r="P34" s="141">
        <v>20.2</v>
      </c>
      <c r="Q34" s="141">
        <v>19.3</v>
      </c>
      <c r="R34" s="141">
        <v>18.399999999999999</v>
      </c>
      <c r="S34" s="141">
        <v>17.7</v>
      </c>
      <c r="T34" s="141">
        <v>17</v>
      </c>
      <c r="U34" s="141">
        <v>16.5</v>
      </c>
      <c r="V34" s="89"/>
      <c r="W34" s="89"/>
    </row>
    <row r="35" spans="1:23" x14ac:dyDescent="0.25">
      <c r="A35" s="87">
        <v>28</v>
      </c>
      <c r="B35" s="141">
        <v>240.5</v>
      </c>
      <c r="C35" s="141">
        <v>122.4</v>
      </c>
      <c r="D35" s="141">
        <v>83.1</v>
      </c>
      <c r="E35" s="141">
        <v>63.5</v>
      </c>
      <c r="F35" s="141">
        <v>51.7</v>
      </c>
      <c r="G35" s="141">
        <v>43.9</v>
      </c>
      <c r="H35" s="141">
        <v>38.299999999999997</v>
      </c>
      <c r="I35" s="141">
        <v>34.1</v>
      </c>
      <c r="J35" s="141">
        <v>30.8</v>
      </c>
      <c r="K35" s="141">
        <v>28.2</v>
      </c>
      <c r="L35" s="141">
        <v>26.1</v>
      </c>
      <c r="M35" s="141">
        <v>24.4</v>
      </c>
      <c r="N35" s="141">
        <v>22.9</v>
      </c>
      <c r="O35" s="141">
        <v>21.6</v>
      </c>
      <c r="P35" s="141">
        <v>20.5</v>
      </c>
      <c r="Q35" s="141">
        <v>19.5</v>
      </c>
      <c r="R35" s="141">
        <v>18.7</v>
      </c>
      <c r="S35" s="141">
        <v>18</v>
      </c>
      <c r="T35" s="141">
        <v>17.3</v>
      </c>
      <c r="U35" s="141">
        <v>16.7</v>
      </c>
      <c r="V35" s="89"/>
      <c r="W35" s="89"/>
    </row>
    <row r="36" spans="1:23" x14ac:dyDescent="0.25">
      <c r="A36" s="87">
        <v>29</v>
      </c>
      <c r="B36" s="141">
        <v>244</v>
      </c>
      <c r="C36" s="141">
        <v>124.2</v>
      </c>
      <c r="D36" s="141">
        <v>84.3</v>
      </c>
      <c r="E36" s="141">
        <v>64.400000000000006</v>
      </c>
      <c r="F36" s="141">
        <v>52.5</v>
      </c>
      <c r="G36" s="141">
        <v>44.5</v>
      </c>
      <c r="H36" s="141">
        <v>38.799999999999997</v>
      </c>
      <c r="I36" s="141">
        <v>34.6</v>
      </c>
      <c r="J36" s="141">
        <v>31.3</v>
      </c>
      <c r="K36" s="141">
        <v>28.7</v>
      </c>
      <c r="L36" s="141">
        <v>26.5</v>
      </c>
      <c r="M36" s="141">
        <v>24.7</v>
      </c>
      <c r="N36" s="141">
        <v>23.2</v>
      </c>
      <c r="O36" s="141">
        <v>21.9</v>
      </c>
      <c r="P36" s="141">
        <v>20.8</v>
      </c>
      <c r="Q36" s="141">
        <v>19.8</v>
      </c>
      <c r="R36" s="141">
        <v>19</v>
      </c>
      <c r="S36" s="141">
        <v>18.2</v>
      </c>
      <c r="T36" s="141">
        <v>17.600000000000001</v>
      </c>
      <c r="U36" s="141">
        <v>17</v>
      </c>
      <c r="V36" s="89"/>
      <c r="W36" s="89"/>
    </row>
    <row r="37" spans="1:23" x14ac:dyDescent="0.25">
      <c r="A37" s="87">
        <v>30</v>
      </c>
      <c r="B37" s="141">
        <v>247.6</v>
      </c>
      <c r="C37" s="141">
        <v>126.1</v>
      </c>
      <c r="D37" s="141">
        <v>85.6</v>
      </c>
      <c r="E37" s="141">
        <v>65.400000000000006</v>
      </c>
      <c r="F37" s="141">
        <v>53.2</v>
      </c>
      <c r="G37" s="141">
        <v>45.2</v>
      </c>
      <c r="H37" s="141">
        <v>39.4</v>
      </c>
      <c r="I37" s="141">
        <v>35.1</v>
      </c>
      <c r="J37" s="141">
        <v>31.7</v>
      </c>
      <c r="K37" s="141">
        <v>29.1</v>
      </c>
      <c r="L37" s="141">
        <v>26.9</v>
      </c>
      <c r="M37" s="141">
        <v>25.1</v>
      </c>
      <c r="N37" s="141">
        <v>23.6</v>
      </c>
      <c r="O37" s="141">
        <v>22.2</v>
      </c>
      <c r="P37" s="141">
        <v>21.1</v>
      </c>
      <c r="Q37" s="141">
        <v>20.100000000000001</v>
      </c>
      <c r="R37" s="141">
        <v>19.3</v>
      </c>
      <c r="S37" s="141">
        <v>18.5</v>
      </c>
      <c r="T37" s="141">
        <v>17.8</v>
      </c>
      <c r="U37" s="141">
        <v>17.2</v>
      </c>
      <c r="V37" s="89"/>
      <c r="W37" s="89"/>
    </row>
    <row r="38" spans="1:23" x14ac:dyDescent="0.25">
      <c r="A38" s="87">
        <v>31</v>
      </c>
      <c r="B38" s="141">
        <v>251.2</v>
      </c>
      <c r="C38" s="141">
        <v>127.9</v>
      </c>
      <c r="D38" s="141">
        <v>86.8</v>
      </c>
      <c r="E38" s="141">
        <v>66.3</v>
      </c>
      <c r="F38" s="141">
        <v>54</v>
      </c>
      <c r="G38" s="141">
        <v>45.8</v>
      </c>
      <c r="H38" s="141">
        <v>40</v>
      </c>
      <c r="I38" s="141">
        <v>35.6</v>
      </c>
      <c r="J38" s="141">
        <v>32.200000000000003</v>
      </c>
      <c r="K38" s="141">
        <v>29.5</v>
      </c>
      <c r="L38" s="141">
        <v>27.3</v>
      </c>
      <c r="M38" s="141">
        <v>25.5</v>
      </c>
      <c r="N38" s="141">
        <v>23.9</v>
      </c>
      <c r="O38" s="141">
        <v>22.6</v>
      </c>
      <c r="P38" s="141">
        <v>21.4</v>
      </c>
      <c r="Q38" s="141">
        <v>20.399999999999999</v>
      </c>
      <c r="R38" s="141">
        <v>19.600000000000001</v>
      </c>
      <c r="S38" s="141">
        <v>18.8</v>
      </c>
      <c r="T38" s="141">
        <v>18.100000000000001</v>
      </c>
      <c r="U38" s="141">
        <v>17.5</v>
      </c>
      <c r="V38" s="89"/>
      <c r="W38" s="89"/>
    </row>
    <row r="39" spans="1:23" x14ac:dyDescent="0.25">
      <c r="A39" s="87">
        <v>32</v>
      </c>
      <c r="B39" s="141">
        <v>254.9</v>
      </c>
      <c r="C39" s="141">
        <v>129.80000000000001</v>
      </c>
      <c r="D39" s="141">
        <v>88.1</v>
      </c>
      <c r="E39" s="141">
        <v>67.3</v>
      </c>
      <c r="F39" s="141">
        <v>54.8</v>
      </c>
      <c r="G39" s="141">
        <v>46.5</v>
      </c>
      <c r="H39" s="141">
        <v>40.6</v>
      </c>
      <c r="I39" s="141">
        <v>36.1</v>
      </c>
      <c r="J39" s="141">
        <v>32.700000000000003</v>
      </c>
      <c r="K39" s="141">
        <v>29.9</v>
      </c>
      <c r="L39" s="141">
        <v>27.7</v>
      </c>
      <c r="M39" s="141">
        <v>25.8</v>
      </c>
      <c r="N39" s="141">
        <v>24.3</v>
      </c>
      <c r="O39" s="141">
        <v>22.9</v>
      </c>
      <c r="P39" s="141">
        <v>21.8</v>
      </c>
      <c r="Q39" s="141">
        <v>20.7</v>
      </c>
      <c r="R39" s="141">
        <v>19.899999999999999</v>
      </c>
      <c r="S39" s="141">
        <v>19.100000000000001</v>
      </c>
      <c r="T39" s="141">
        <v>18.399999999999999</v>
      </c>
      <c r="U39" s="141">
        <v>17.7</v>
      </c>
      <c r="V39" s="89"/>
      <c r="W39" s="89"/>
    </row>
    <row r="40" spans="1:23" x14ac:dyDescent="0.25">
      <c r="A40" s="87">
        <v>33</v>
      </c>
      <c r="B40" s="141">
        <v>258.60000000000002</v>
      </c>
      <c r="C40" s="141">
        <v>131.69999999999999</v>
      </c>
      <c r="D40" s="141">
        <v>89.4</v>
      </c>
      <c r="E40" s="141">
        <v>68.3</v>
      </c>
      <c r="F40" s="141">
        <v>55.6</v>
      </c>
      <c r="G40" s="141">
        <v>47.2</v>
      </c>
      <c r="H40" s="141">
        <v>41.2</v>
      </c>
      <c r="I40" s="141">
        <v>36.700000000000003</v>
      </c>
      <c r="J40" s="141">
        <v>33.200000000000003</v>
      </c>
      <c r="K40" s="141">
        <v>30.4</v>
      </c>
      <c r="L40" s="141">
        <v>28.1</v>
      </c>
      <c r="M40" s="141">
        <v>26.2</v>
      </c>
      <c r="N40" s="141">
        <v>24.6</v>
      </c>
      <c r="O40" s="141">
        <v>23.3</v>
      </c>
      <c r="P40" s="141">
        <v>22.1</v>
      </c>
      <c r="Q40" s="141">
        <v>21.1</v>
      </c>
      <c r="R40" s="141">
        <v>20.2</v>
      </c>
      <c r="S40" s="141">
        <v>19.399999999999999</v>
      </c>
      <c r="T40" s="141">
        <v>18.7</v>
      </c>
      <c r="U40" s="141">
        <v>18</v>
      </c>
      <c r="V40" s="89"/>
      <c r="W40" s="89"/>
    </row>
    <row r="41" spans="1:23" x14ac:dyDescent="0.25">
      <c r="A41" s="87">
        <v>34</v>
      </c>
      <c r="B41" s="141">
        <v>262.39999999999998</v>
      </c>
      <c r="C41" s="141">
        <v>133.6</v>
      </c>
      <c r="D41" s="141">
        <v>90.7</v>
      </c>
      <c r="E41" s="141">
        <v>69.3</v>
      </c>
      <c r="F41" s="141">
        <v>56.4</v>
      </c>
      <c r="G41" s="141">
        <v>47.9</v>
      </c>
      <c r="H41" s="141">
        <v>41.8</v>
      </c>
      <c r="I41" s="141">
        <v>37.200000000000003</v>
      </c>
      <c r="J41" s="141">
        <v>33.700000000000003</v>
      </c>
      <c r="K41" s="141">
        <v>30.8</v>
      </c>
      <c r="L41" s="141">
        <v>28.5</v>
      </c>
      <c r="M41" s="141">
        <v>26.6</v>
      </c>
      <c r="N41" s="141">
        <v>25</v>
      </c>
      <c r="O41" s="141">
        <v>23.6</v>
      </c>
      <c r="P41" s="141">
        <v>22.4</v>
      </c>
      <c r="Q41" s="141">
        <v>21.4</v>
      </c>
      <c r="R41" s="141">
        <v>20.5</v>
      </c>
      <c r="S41" s="141">
        <v>19.7</v>
      </c>
      <c r="T41" s="141">
        <v>18.899999999999999</v>
      </c>
      <c r="U41" s="141">
        <v>18.3</v>
      </c>
      <c r="V41" s="89"/>
      <c r="W41" s="89"/>
    </row>
    <row r="42" spans="1:23" x14ac:dyDescent="0.25">
      <c r="A42" s="87">
        <v>35</v>
      </c>
      <c r="B42" s="141">
        <v>266.2</v>
      </c>
      <c r="C42" s="141">
        <v>135.6</v>
      </c>
      <c r="D42" s="141">
        <v>92.1</v>
      </c>
      <c r="E42" s="141">
        <v>70.3</v>
      </c>
      <c r="F42" s="141">
        <v>57.3</v>
      </c>
      <c r="G42" s="141">
        <v>48.6</v>
      </c>
      <c r="H42" s="141">
        <v>42.4</v>
      </c>
      <c r="I42" s="141">
        <v>37.799999999999997</v>
      </c>
      <c r="J42" s="141">
        <v>34.200000000000003</v>
      </c>
      <c r="K42" s="141">
        <v>31.3</v>
      </c>
      <c r="L42" s="141">
        <v>29</v>
      </c>
      <c r="M42" s="141">
        <v>27</v>
      </c>
      <c r="N42" s="141">
        <v>25.4</v>
      </c>
      <c r="O42" s="141">
        <v>24</v>
      </c>
      <c r="P42" s="141">
        <v>22.8</v>
      </c>
      <c r="Q42" s="141">
        <v>21.7</v>
      </c>
      <c r="R42" s="141">
        <v>20.8</v>
      </c>
      <c r="S42" s="141">
        <v>20</v>
      </c>
      <c r="T42" s="141">
        <v>19.2</v>
      </c>
      <c r="U42" s="141">
        <v>18.600000000000001</v>
      </c>
      <c r="V42" s="89"/>
      <c r="W42" s="89"/>
    </row>
    <row r="43" spans="1:23" x14ac:dyDescent="0.25">
      <c r="A43" s="87">
        <v>36</v>
      </c>
      <c r="B43" s="141">
        <v>270.10000000000002</v>
      </c>
      <c r="C43" s="141">
        <v>137.6</v>
      </c>
      <c r="D43" s="141">
        <v>93.4</v>
      </c>
      <c r="E43" s="141">
        <v>71.3</v>
      </c>
      <c r="F43" s="141">
        <v>58.1</v>
      </c>
      <c r="G43" s="141">
        <v>49.3</v>
      </c>
      <c r="H43" s="141">
        <v>43</v>
      </c>
      <c r="I43" s="141">
        <v>38.299999999999997</v>
      </c>
      <c r="J43" s="141">
        <v>34.700000000000003</v>
      </c>
      <c r="K43" s="141">
        <v>31.8</v>
      </c>
      <c r="L43" s="141">
        <v>29.4</v>
      </c>
      <c r="M43" s="141">
        <v>27.4</v>
      </c>
      <c r="N43" s="141">
        <v>25.7</v>
      </c>
      <c r="O43" s="141">
        <v>24.3</v>
      </c>
      <c r="P43" s="141">
        <v>23.1</v>
      </c>
      <c r="Q43" s="141">
        <v>22</v>
      </c>
      <c r="R43" s="141">
        <v>21.1</v>
      </c>
      <c r="S43" s="141">
        <v>20.3</v>
      </c>
      <c r="T43" s="141">
        <v>19.5</v>
      </c>
      <c r="U43" s="141">
        <v>18.899999999999999</v>
      </c>
      <c r="V43" s="89"/>
      <c r="W43" s="89"/>
    </row>
    <row r="44" spans="1:23" x14ac:dyDescent="0.25">
      <c r="A44" s="87">
        <v>37</v>
      </c>
      <c r="B44" s="141">
        <v>274.10000000000002</v>
      </c>
      <c r="C44" s="141">
        <v>139.6</v>
      </c>
      <c r="D44" s="141">
        <v>94.8</v>
      </c>
      <c r="E44" s="141">
        <v>72.400000000000006</v>
      </c>
      <c r="F44" s="141">
        <v>59</v>
      </c>
      <c r="G44" s="141">
        <v>50</v>
      </c>
      <c r="H44" s="141">
        <v>43.7</v>
      </c>
      <c r="I44" s="141">
        <v>38.9</v>
      </c>
      <c r="J44" s="141">
        <v>35.200000000000003</v>
      </c>
      <c r="K44" s="141">
        <v>32.200000000000003</v>
      </c>
      <c r="L44" s="141">
        <v>29.8</v>
      </c>
      <c r="M44" s="141">
        <v>27.8</v>
      </c>
      <c r="N44" s="141">
        <v>26.1</v>
      </c>
      <c r="O44" s="141">
        <v>24.7</v>
      </c>
      <c r="P44" s="141">
        <v>23.5</v>
      </c>
      <c r="Q44" s="141">
        <v>22.4</v>
      </c>
      <c r="R44" s="141">
        <v>21.4</v>
      </c>
      <c r="S44" s="141">
        <v>20.6</v>
      </c>
      <c r="T44" s="141">
        <v>19.8</v>
      </c>
      <c r="U44" s="141">
        <v>19.2</v>
      </c>
      <c r="V44" s="89"/>
      <c r="W44" s="89"/>
    </row>
    <row r="45" spans="1:23" x14ac:dyDescent="0.25">
      <c r="A45" s="87">
        <v>38</v>
      </c>
      <c r="B45" s="141">
        <v>278.10000000000002</v>
      </c>
      <c r="C45" s="141">
        <v>141.6</v>
      </c>
      <c r="D45" s="141">
        <v>96.2</v>
      </c>
      <c r="E45" s="141">
        <v>73.5</v>
      </c>
      <c r="F45" s="141">
        <v>59.8</v>
      </c>
      <c r="G45" s="141">
        <v>50.8</v>
      </c>
      <c r="H45" s="141">
        <v>44.3</v>
      </c>
      <c r="I45" s="141">
        <v>39.5</v>
      </c>
      <c r="J45" s="141">
        <v>35.700000000000003</v>
      </c>
      <c r="K45" s="141">
        <v>32.700000000000003</v>
      </c>
      <c r="L45" s="141">
        <v>30.3</v>
      </c>
      <c r="M45" s="141">
        <v>28.2</v>
      </c>
      <c r="N45" s="141">
        <v>26.5</v>
      </c>
      <c r="O45" s="141">
        <v>25.1</v>
      </c>
      <c r="P45" s="141">
        <v>23.8</v>
      </c>
      <c r="Q45" s="141">
        <v>22.7</v>
      </c>
      <c r="R45" s="141">
        <v>21.8</v>
      </c>
      <c r="S45" s="141">
        <v>20.9</v>
      </c>
      <c r="T45" s="141">
        <v>20.2</v>
      </c>
      <c r="U45" s="141">
        <v>19.5</v>
      </c>
      <c r="V45" s="89"/>
      <c r="W45" s="89"/>
    </row>
    <row r="46" spans="1:23" x14ac:dyDescent="0.25">
      <c r="A46" s="87">
        <v>39</v>
      </c>
      <c r="B46" s="141">
        <v>282.10000000000002</v>
      </c>
      <c r="C46" s="141">
        <v>143.69999999999999</v>
      </c>
      <c r="D46" s="141">
        <v>97.6</v>
      </c>
      <c r="E46" s="141">
        <v>74.5</v>
      </c>
      <c r="F46" s="141">
        <v>60.7</v>
      </c>
      <c r="G46" s="141">
        <v>51.5</v>
      </c>
      <c r="H46" s="141">
        <v>45</v>
      </c>
      <c r="I46" s="141">
        <v>40.1</v>
      </c>
      <c r="J46" s="141">
        <v>36.299999999999997</v>
      </c>
      <c r="K46" s="141">
        <v>33.200000000000003</v>
      </c>
      <c r="L46" s="141">
        <v>30.7</v>
      </c>
      <c r="M46" s="141">
        <v>28.7</v>
      </c>
      <c r="N46" s="141">
        <v>26.9</v>
      </c>
      <c r="O46" s="141">
        <v>25.5</v>
      </c>
      <c r="P46" s="141">
        <v>24.2</v>
      </c>
      <c r="Q46" s="141">
        <v>23.1</v>
      </c>
      <c r="R46" s="141">
        <v>22.1</v>
      </c>
      <c r="S46" s="141">
        <v>21.2</v>
      </c>
      <c r="T46" s="141">
        <v>20.5</v>
      </c>
      <c r="U46" s="141">
        <v>19.8</v>
      </c>
      <c r="V46" s="89"/>
      <c r="W46" s="89"/>
    </row>
    <row r="47" spans="1:23" x14ac:dyDescent="0.25">
      <c r="A47" s="87">
        <v>40</v>
      </c>
      <c r="B47" s="141">
        <v>286.3</v>
      </c>
      <c r="C47" s="141">
        <v>145.80000000000001</v>
      </c>
      <c r="D47" s="141">
        <v>99</v>
      </c>
      <c r="E47" s="141">
        <v>75.599999999999994</v>
      </c>
      <c r="F47" s="141">
        <v>61.6</v>
      </c>
      <c r="G47" s="141">
        <v>52.3</v>
      </c>
      <c r="H47" s="141">
        <v>45.6</v>
      </c>
      <c r="I47" s="141">
        <v>40.700000000000003</v>
      </c>
      <c r="J47" s="141">
        <v>36.799999999999997</v>
      </c>
      <c r="K47" s="141">
        <v>33.700000000000003</v>
      </c>
      <c r="L47" s="141">
        <v>31.2</v>
      </c>
      <c r="M47" s="141">
        <v>29.1</v>
      </c>
      <c r="N47" s="141">
        <v>27.4</v>
      </c>
      <c r="O47" s="141">
        <v>25.9</v>
      </c>
      <c r="P47" s="141">
        <v>24.6</v>
      </c>
      <c r="Q47" s="141">
        <v>23.4</v>
      </c>
      <c r="R47" s="141">
        <v>22.5</v>
      </c>
      <c r="S47" s="141">
        <v>21.6</v>
      </c>
      <c r="T47" s="141">
        <v>20.8</v>
      </c>
      <c r="U47" s="141">
        <v>20.100000000000001</v>
      </c>
      <c r="V47" s="89"/>
      <c r="W47" s="89"/>
    </row>
    <row r="48" spans="1:23" x14ac:dyDescent="0.25">
      <c r="A48" s="87">
        <v>41</v>
      </c>
      <c r="B48" s="141">
        <v>290.39999999999998</v>
      </c>
      <c r="C48" s="141">
        <v>147.9</v>
      </c>
      <c r="D48" s="141">
        <v>100.5</v>
      </c>
      <c r="E48" s="141">
        <v>76.7</v>
      </c>
      <c r="F48" s="141">
        <v>62.5</v>
      </c>
      <c r="G48" s="141">
        <v>53.1</v>
      </c>
      <c r="H48" s="141">
        <v>46.3</v>
      </c>
      <c r="I48" s="141">
        <v>41.3</v>
      </c>
      <c r="J48" s="141">
        <v>37.4</v>
      </c>
      <c r="K48" s="141">
        <v>34.200000000000003</v>
      </c>
      <c r="L48" s="141">
        <v>31.7</v>
      </c>
      <c r="M48" s="141">
        <v>29.6</v>
      </c>
      <c r="N48" s="141">
        <v>27.8</v>
      </c>
      <c r="O48" s="141">
        <v>26.3</v>
      </c>
      <c r="P48" s="141">
        <v>25</v>
      </c>
      <c r="Q48" s="141">
        <v>23.8</v>
      </c>
      <c r="R48" s="141">
        <v>22.8</v>
      </c>
      <c r="S48" s="141">
        <v>21.9</v>
      </c>
      <c r="T48" s="141">
        <v>21.1</v>
      </c>
      <c r="U48" s="141">
        <v>20.399999999999999</v>
      </c>
      <c r="V48" s="89"/>
      <c r="W48" s="89"/>
    </row>
    <row r="49" spans="1:23" x14ac:dyDescent="0.25">
      <c r="A49" s="87">
        <v>42</v>
      </c>
      <c r="B49" s="141">
        <v>294.7</v>
      </c>
      <c r="C49" s="141">
        <v>150.1</v>
      </c>
      <c r="D49" s="141">
        <v>101.9</v>
      </c>
      <c r="E49" s="141">
        <v>77.900000000000006</v>
      </c>
      <c r="F49" s="141">
        <v>63.5</v>
      </c>
      <c r="G49" s="141">
        <v>53.9</v>
      </c>
      <c r="H49" s="141">
        <v>47</v>
      </c>
      <c r="I49" s="141">
        <v>41.9</v>
      </c>
      <c r="J49" s="141">
        <v>37.9</v>
      </c>
      <c r="K49" s="141">
        <v>34.799999999999997</v>
      </c>
      <c r="L49" s="141">
        <v>32.200000000000003</v>
      </c>
      <c r="M49" s="141">
        <v>30</v>
      </c>
      <c r="N49" s="141">
        <v>28.2</v>
      </c>
      <c r="O49" s="141">
        <v>26.7</v>
      </c>
      <c r="P49" s="141">
        <v>25.3</v>
      </c>
      <c r="Q49" s="141">
        <v>24.2</v>
      </c>
      <c r="R49" s="141">
        <v>23.2</v>
      </c>
      <c r="S49" s="141">
        <v>22.3</v>
      </c>
      <c r="T49" s="141">
        <v>21.5</v>
      </c>
      <c r="U49" s="141">
        <v>20.8</v>
      </c>
      <c r="V49" s="89"/>
      <c r="W49" s="89"/>
    </row>
    <row r="50" spans="1:23" x14ac:dyDescent="0.25">
      <c r="A50" s="87">
        <v>43</v>
      </c>
      <c r="B50" s="141">
        <v>299</v>
      </c>
      <c r="C50" s="141">
        <v>152.30000000000001</v>
      </c>
      <c r="D50" s="141">
        <v>103.4</v>
      </c>
      <c r="E50" s="141">
        <v>79</v>
      </c>
      <c r="F50" s="141">
        <v>64.400000000000006</v>
      </c>
      <c r="G50" s="141">
        <v>54.7</v>
      </c>
      <c r="H50" s="141">
        <v>47.7</v>
      </c>
      <c r="I50" s="141">
        <v>42.5</v>
      </c>
      <c r="J50" s="141">
        <v>38.5</v>
      </c>
      <c r="K50" s="141">
        <v>35.299999999999997</v>
      </c>
      <c r="L50" s="141">
        <v>32.700000000000003</v>
      </c>
      <c r="M50" s="141">
        <v>30.5</v>
      </c>
      <c r="N50" s="141">
        <v>28.7</v>
      </c>
      <c r="O50" s="141">
        <v>27.1</v>
      </c>
      <c r="P50" s="141">
        <v>25.8</v>
      </c>
      <c r="Q50" s="141">
        <v>24.6</v>
      </c>
      <c r="R50" s="141">
        <v>23.6</v>
      </c>
      <c r="S50" s="141">
        <v>22.7</v>
      </c>
      <c r="T50" s="141">
        <v>21.9</v>
      </c>
      <c r="U50" s="141">
        <v>21.1</v>
      </c>
      <c r="V50" s="89"/>
      <c r="W50" s="89"/>
    </row>
    <row r="51" spans="1:23" x14ac:dyDescent="0.25">
      <c r="A51" s="87">
        <v>44</v>
      </c>
      <c r="B51" s="141">
        <v>303.3</v>
      </c>
      <c r="C51" s="141">
        <v>154.5</v>
      </c>
      <c r="D51" s="141">
        <v>105</v>
      </c>
      <c r="E51" s="141">
        <v>80.2</v>
      </c>
      <c r="F51" s="141">
        <v>65.400000000000006</v>
      </c>
      <c r="G51" s="141">
        <v>55.5</v>
      </c>
      <c r="H51" s="141">
        <v>48.4</v>
      </c>
      <c r="I51" s="141">
        <v>43.2</v>
      </c>
      <c r="J51" s="141">
        <v>39.1</v>
      </c>
      <c r="K51" s="141">
        <v>35.799999999999997</v>
      </c>
      <c r="L51" s="141">
        <v>33.200000000000003</v>
      </c>
      <c r="M51" s="141">
        <v>31</v>
      </c>
      <c r="N51" s="141">
        <v>29.1</v>
      </c>
      <c r="O51" s="141">
        <v>27.5</v>
      </c>
      <c r="P51" s="141">
        <v>26.2</v>
      </c>
      <c r="Q51" s="141">
        <v>25</v>
      </c>
      <c r="R51" s="141">
        <v>24</v>
      </c>
      <c r="S51" s="141">
        <v>23</v>
      </c>
      <c r="T51" s="141">
        <v>22.2</v>
      </c>
      <c r="U51" s="141">
        <v>21.5</v>
      </c>
      <c r="V51" s="89"/>
      <c r="W51" s="89"/>
    </row>
    <row r="52" spans="1:23" x14ac:dyDescent="0.25">
      <c r="A52" s="87">
        <v>45</v>
      </c>
      <c r="B52" s="141">
        <v>307.7</v>
      </c>
      <c r="C52" s="141">
        <v>156.80000000000001</v>
      </c>
      <c r="D52" s="141">
        <v>106.5</v>
      </c>
      <c r="E52" s="141">
        <v>81.400000000000006</v>
      </c>
      <c r="F52" s="141">
        <v>66.3</v>
      </c>
      <c r="G52" s="141">
        <v>56.3</v>
      </c>
      <c r="H52" s="141">
        <v>49.2</v>
      </c>
      <c r="I52" s="141">
        <v>43.8</v>
      </c>
      <c r="J52" s="141">
        <v>39.700000000000003</v>
      </c>
      <c r="K52" s="141">
        <v>36.4</v>
      </c>
      <c r="L52" s="141">
        <v>33.700000000000003</v>
      </c>
      <c r="M52" s="141">
        <v>31.5</v>
      </c>
      <c r="N52" s="141">
        <v>29.6</v>
      </c>
      <c r="O52" s="141">
        <v>28</v>
      </c>
      <c r="P52" s="141">
        <v>26.6</v>
      </c>
      <c r="Q52" s="141">
        <v>25.4</v>
      </c>
      <c r="R52" s="141">
        <v>24.3</v>
      </c>
      <c r="S52" s="141">
        <v>23.4</v>
      </c>
      <c r="T52" s="141">
        <v>22.6</v>
      </c>
      <c r="U52" s="141">
        <v>21.9</v>
      </c>
      <c r="V52" s="89"/>
      <c r="W52" s="89"/>
    </row>
    <row r="53" spans="1:23" x14ac:dyDescent="0.25">
      <c r="A53" s="87">
        <v>46</v>
      </c>
      <c r="B53" s="141">
        <v>312.2</v>
      </c>
      <c r="C53" s="141">
        <v>159.1</v>
      </c>
      <c r="D53" s="141">
        <v>108.1</v>
      </c>
      <c r="E53" s="141">
        <v>82.6</v>
      </c>
      <c r="F53" s="141">
        <v>67.3</v>
      </c>
      <c r="G53" s="141">
        <v>57.2</v>
      </c>
      <c r="H53" s="141">
        <v>49.9</v>
      </c>
      <c r="I53" s="141">
        <v>44.5</v>
      </c>
      <c r="J53" s="141">
        <v>40.299999999999997</v>
      </c>
      <c r="K53" s="141">
        <v>37</v>
      </c>
      <c r="L53" s="141">
        <v>34.200000000000003</v>
      </c>
      <c r="M53" s="141">
        <v>32</v>
      </c>
      <c r="N53" s="141">
        <v>30.1</v>
      </c>
      <c r="O53" s="141">
        <v>28.4</v>
      </c>
      <c r="P53" s="141">
        <v>27</v>
      </c>
      <c r="Q53" s="141">
        <v>25.8</v>
      </c>
      <c r="R53" s="141">
        <v>24.8</v>
      </c>
      <c r="S53" s="141">
        <v>23.8</v>
      </c>
      <c r="T53" s="141">
        <v>23</v>
      </c>
      <c r="U53" s="141"/>
      <c r="V53" s="89"/>
      <c r="W53" s="89"/>
    </row>
    <row r="54" spans="1:23" x14ac:dyDescent="0.25">
      <c r="A54" s="87">
        <v>47</v>
      </c>
      <c r="B54" s="141">
        <v>316.7</v>
      </c>
      <c r="C54" s="141">
        <v>161.4</v>
      </c>
      <c r="D54" s="141">
        <v>109.7</v>
      </c>
      <c r="E54" s="141">
        <v>83.8</v>
      </c>
      <c r="F54" s="141">
        <v>68.3</v>
      </c>
      <c r="G54" s="141">
        <v>58</v>
      </c>
      <c r="H54" s="141">
        <v>50.7</v>
      </c>
      <c r="I54" s="141">
        <v>45.2</v>
      </c>
      <c r="J54" s="141">
        <v>40.9</v>
      </c>
      <c r="K54" s="141">
        <v>37.6</v>
      </c>
      <c r="L54" s="141">
        <v>34.799999999999997</v>
      </c>
      <c r="M54" s="141">
        <v>32.5</v>
      </c>
      <c r="N54" s="141">
        <v>30.6</v>
      </c>
      <c r="O54" s="141">
        <v>28.9</v>
      </c>
      <c r="P54" s="141">
        <v>27.5</v>
      </c>
      <c r="Q54" s="141">
        <v>26.3</v>
      </c>
      <c r="R54" s="141">
        <v>25.2</v>
      </c>
      <c r="S54" s="141">
        <v>24.2</v>
      </c>
      <c r="T54" s="141"/>
      <c r="U54" s="141"/>
      <c r="V54" s="89"/>
      <c r="W54" s="89"/>
    </row>
    <row r="55" spans="1:23" x14ac:dyDescent="0.25">
      <c r="A55" s="87">
        <v>48</v>
      </c>
      <c r="B55" s="141">
        <v>321.3</v>
      </c>
      <c r="C55" s="141">
        <v>163.80000000000001</v>
      </c>
      <c r="D55" s="141">
        <v>111.3</v>
      </c>
      <c r="E55" s="141">
        <v>85.1</v>
      </c>
      <c r="F55" s="141">
        <v>69.400000000000006</v>
      </c>
      <c r="G55" s="141">
        <v>58.9</v>
      </c>
      <c r="H55" s="141">
        <v>51.5</v>
      </c>
      <c r="I55" s="141">
        <v>45.9</v>
      </c>
      <c r="J55" s="141">
        <v>41.6</v>
      </c>
      <c r="K55" s="141">
        <v>38.1</v>
      </c>
      <c r="L55" s="141">
        <v>35.299999999999997</v>
      </c>
      <c r="M55" s="141">
        <v>33</v>
      </c>
      <c r="N55" s="141">
        <v>31.1</v>
      </c>
      <c r="O55" s="141">
        <v>29.4</v>
      </c>
      <c r="P55" s="141">
        <v>28</v>
      </c>
      <c r="Q55" s="141">
        <v>26.7</v>
      </c>
      <c r="R55" s="141">
        <v>25.6</v>
      </c>
      <c r="S55" s="141"/>
      <c r="T55" s="141"/>
      <c r="U55" s="141"/>
      <c r="V55" s="89"/>
      <c r="W55" s="89"/>
    </row>
    <row r="56" spans="1:23" x14ac:dyDescent="0.25">
      <c r="A56" s="87">
        <v>49</v>
      </c>
      <c r="B56" s="141">
        <v>325.89999999999998</v>
      </c>
      <c r="C56" s="141">
        <v>166.1</v>
      </c>
      <c r="D56" s="141">
        <v>112.9</v>
      </c>
      <c r="E56" s="141">
        <v>86.3</v>
      </c>
      <c r="F56" s="141">
        <v>70.400000000000006</v>
      </c>
      <c r="G56" s="141">
        <v>59.8</v>
      </c>
      <c r="H56" s="141">
        <v>52.3</v>
      </c>
      <c r="I56" s="141">
        <v>46.6</v>
      </c>
      <c r="J56" s="141">
        <v>42.2</v>
      </c>
      <c r="K56" s="141">
        <v>38.799999999999997</v>
      </c>
      <c r="L56" s="141">
        <v>35.9</v>
      </c>
      <c r="M56" s="141">
        <v>33.6</v>
      </c>
      <c r="N56" s="141">
        <v>31.6</v>
      </c>
      <c r="O56" s="141">
        <v>29.9</v>
      </c>
      <c r="P56" s="141">
        <v>28.4</v>
      </c>
      <c r="Q56" s="141">
        <v>27.2</v>
      </c>
      <c r="R56" s="141"/>
      <c r="S56" s="141"/>
      <c r="T56" s="141"/>
      <c r="U56" s="141"/>
      <c r="V56" s="89"/>
      <c r="W56" s="89"/>
    </row>
    <row r="57" spans="1:23" x14ac:dyDescent="0.25">
      <c r="A57" s="87">
        <v>50</v>
      </c>
      <c r="B57" s="141">
        <v>330.6</v>
      </c>
      <c r="C57" s="141">
        <v>168.6</v>
      </c>
      <c r="D57" s="141">
        <v>114.6</v>
      </c>
      <c r="E57" s="141">
        <v>87.6</v>
      </c>
      <c r="F57" s="141">
        <v>71.5</v>
      </c>
      <c r="G57" s="141">
        <v>60.7</v>
      </c>
      <c r="H57" s="141">
        <v>53.1</v>
      </c>
      <c r="I57" s="141">
        <v>47.3</v>
      </c>
      <c r="J57" s="141">
        <v>42.9</v>
      </c>
      <c r="K57" s="141">
        <v>39.4</v>
      </c>
      <c r="L57" s="141">
        <v>36.5</v>
      </c>
      <c r="M57" s="141">
        <v>34.1</v>
      </c>
      <c r="N57" s="141">
        <v>32.1</v>
      </c>
      <c r="O57" s="141">
        <v>30.4</v>
      </c>
      <c r="P57" s="141">
        <v>28.9</v>
      </c>
      <c r="Q57" s="141"/>
      <c r="R57" s="141"/>
      <c r="S57" s="141"/>
      <c r="T57" s="141"/>
      <c r="U57" s="141"/>
      <c r="V57" s="89"/>
      <c r="W57" s="89"/>
    </row>
    <row r="58" spans="1:23" x14ac:dyDescent="0.25">
      <c r="A58" s="87">
        <v>51</v>
      </c>
      <c r="B58" s="141">
        <v>335.4</v>
      </c>
      <c r="C58" s="141">
        <v>171</v>
      </c>
      <c r="D58" s="141">
        <v>116.3</v>
      </c>
      <c r="E58" s="141">
        <v>88.9</v>
      </c>
      <c r="F58" s="141">
        <v>72.599999999999994</v>
      </c>
      <c r="G58" s="141">
        <v>61.7</v>
      </c>
      <c r="H58" s="141">
        <v>53.9</v>
      </c>
      <c r="I58" s="141">
        <v>48.1</v>
      </c>
      <c r="J58" s="141">
        <v>43.6</v>
      </c>
      <c r="K58" s="141">
        <v>40</v>
      </c>
      <c r="L58" s="141">
        <v>37.1</v>
      </c>
      <c r="M58" s="141">
        <v>34.700000000000003</v>
      </c>
      <c r="N58" s="141">
        <v>32.6</v>
      </c>
      <c r="O58" s="141">
        <v>30.9</v>
      </c>
      <c r="P58" s="141"/>
      <c r="Q58" s="141"/>
      <c r="R58" s="141"/>
      <c r="S58" s="141"/>
      <c r="T58" s="141"/>
      <c r="U58" s="141"/>
      <c r="V58" s="89"/>
      <c r="W58" s="89"/>
    </row>
    <row r="59" spans="1:23" x14ac:dyDescent="0.25">
      <c r="A59" s="87">
        <v>52</v>
      </c>
      <c r="B59" s="141">
        <v>340.2</v>
      </c>
      <c r="C59" s="141">
        <v>173.5</v>
      </c>
      <c r="D59" s="141">
        <v>118</v>
      </c>
      <c r="E59" s="141">
        <v>90.3</v>
      </c>
      <c r="F59" s="141">
        <v>73.7</v>
      </c>
      <c r="G59" s="141">
        <v>62.6</v>
      </c>
      <c r="H59" s="141">
        <v>54.7</v>
      </c>
      <c r="I59" s="141">
        <v>48.8</v>
      </c>
      <c r="J59" s="141">
        <v>44.3</v>
      </c>
      <c r="K59" s="141">
        <v>40.6</v>
      </c>
      <c r="L59" s="141">
        <v>37.700000000000003</v>
      </c>
      <c r="M59" s="141">
        <v>35.200000000000003</v>
      </c>
      <c r="N59" s="141">
        <v>33.200000000000003</v>
      </c>
      <c r="O59" s="141"/>
      <c r="P59" s="141"/>
      <c r="Q59" s="141"/>
      <c r="R59" s="141"/>
      <c r="S59" s="141"/>
      <c r="T59" s="141"/>
      <c r="U59" s="141"/>
      <c r="V59" s="89"/>
      <c r="W59" s="89"/>
    </row>
    <row r="60" spans="1:23" x14ac:dyDescent="0.25">
      <c r="A60" s="87">
        <v>53</v>
      </c>
      <c r="B60" s="141">
        <v>345.1</v>
      </c>
      <c r="C60" s="141">
        <v>176</v>
      </c>
      <c r="D60" s="141">
        <v>119.7</v>
      </c>
      <c r="E60" s="141">
        <v>91.6</v>
      </c>
      <c r="F60" s="141">
        <v>74.8</v>
      </c>
      <c r="G60" s="141">
        <v>63.6</v>
      </c>
      <c r="H60" s="141">
        <v>55.6</v>
      </c>
      <c r="I60" s="141">
        <v>49.6</v>
      </c>
      <c r="J60" s="141">
        <v>45</v>
      </c>
      <c r="K60" s="141">
        <v>41.3</v>
      </c>
      <c r="L60" s="141">
        <v>38.299999999999997</v>
      </c>
      <c r="M60" s="141">
        <v>35.799999999999997</v>
      </c>
      <c r="N60" s="141"/>
      <c r="O60" s="141"/>
      <c r="P60" s="141"/>
      <c r="Q60" s="141"/>
      <c r="R60" s="141"/>
      <c r="S60" s="141"/>
      <c r="T60" s="141"/>
      <c r="U60" s="141"/>
      <c r="V60" s="89"/>
      <c r="W60" s="89"/>
    </row>
    <row r="61" spans="1:23" x14ac:dyDescent="0.25">
      <c r="A61" s="87">
        <v>54</v>
      </c>
      <c r="B61" s="141">
        <v>350.1</v>
      </c>
      <c r="C61" s="141">
        <v>178.6</v>
      </c>
      <c r="D61" s="141">
        <v>121.5</v>
      </c>
      <c r="E61" s="141">
        <v>93</v>
      </c>
      <c r="F61" s="141">
        <v>75.900000000000006</v>
      </c>
      <c r="G61" s="141">
        <v>64.5</v>
      </c>
      <c r="H61" s="141">
        <v>56.4</v>
      </c>
      <c r="I61" s="141">
        <v>50.4</v>
      </c>
      <c r="J61" s="141">
        <v>45.7</v>
      </c>
      <c r="K61" s="141">
        <v>42</v>
      </c>
      <c r="L61" s="141">
        <v>39</v>
      </c>
      <c r="M61" s="141"/>
      <c r="N61" s="141"/>
      <c r="O61" s="141"/>
      <c r="P61" s="141"/>
      <c r="Q61" s="141"/>
      <c r="R61" s="141"/>
      <c r="S61" s="141"/>
      <c r="T61" s="141"/>
      <c r="U61" s="141"/>
      <c r="V61" s="89"/>
      <c r="W61" s="89"/>
    </row>
    <row r="62" spans="1:23" x14ac:dyDescent="0.25">
      <c r="A62" s="87">
        <v>55</v>
      </c>
      <c r="B62" s="141">
        <v>355.2</v>
      </c>
      <c r="C62" s="141">
        <v>181.3</v>
      </c>
      <c r="D62" s="141">
        <v>123.3</v>
      </c>
      <c r="E62" s="141">
        <v>94.4</v>
      </c>
      <c r="F62" s="141">
        <v>77.099999999999994</v>
      </c>
      <c r="G62" s="141">
        <v>65.5</v>
      </c>
      <c r="H62" s="141">
        <v>57.3</v>
      </c>
      <c r="I62" s="141">
        <v>51.2</v>
      </c>
      <c r="J62" s="141">
        <v>46.4</v>
      </c>
      <c r="K62" s="141">
        <v>42.7</v>
      </c>
      <c r="L62" s="141"/>
      <c r="M62" s="141"/>
      <c r="N62" s="141"/>
      <c r="O62" s="141"/>
      <c r="P62" s="141"/>
      <c r="Q62" s="141"/>
      <c r="R62" s="141"/>
      <c r="S62" s="141"/>
      <c r="T62" s="141"/>
      <c r="U62" s="141"/>
      <c r="V62" s="89"/>
      <c r="W62" s="89"/>
    </row>
    <row r="63" spans="1:23" x14ac:dyDescent="0.25">
      <c r="A63" s="87">
        <v>56</v>
      </c>
      <c r="B63" s="141">
        <v>360.4</v>
      </c>
      <c r="C63" s="141">
        <v>184</v>
      </c>
      <c r="D63" s="141">
        <v>125.2</v>
      </c>
      <c r="E63" s="141">
        <v>95.8</v>
      </c>
      <c r="F63" s="141">
        <v>78.3</v>
      </c>
      <c r="G63" s="141">
        <v>66.599999999999994</v>
      </c>
      <c r="H63" s="141">
        <v>58.2</v>
      </c>
      <c r="I63" s="141">
        <v>52</v>
      </c>
      <c r="J63" s="141">
        <v>47.2</v>
      </c>
      <c r="K63" s="141"/>
      <c r="L63" s="141"/>
      <c r="M63" s="141"/>
      <c r="N63" s="141"/>
      <c r="O63" s="141"/>
      <c r="P63" s="141"/>
      <c r="Q63" s="141"/>
      <c r="R63" s="141"/>
      <c r="S63" s="141"/>
      <c r="T63" s="141"/>
      <c r="U63" s="141"/>
      <c r="V63" s="89"/>
      <c r="W63" s="89"/>
    </row>
    <row r="64" spans="1:23" x14ac:dyDescent="0.25">
      <c r="A64" s="87">
        <v>57</v>
      </c>
      <c r="B64" s="141">
        <v>365.8</v>
      </c>
      <c r="C64" s="141">
        <v>186.7</v>
      </c>
      <c r="D64" s="141">
        <v>127.1</v>
      </c>
      <c r="E64" s="141">
        <v>97.3</v>
      </c>
      <c r="F64" s="141">
        <v>79.5</v>
      </c>
      <c r="G64" s="141">
        <v>67.599999999999994</v>
      </c>
      <c r="H64" s="141">
        <v>59.2</v>
      </c>
      <c r="I64" s="141">
        <v>52.9</v>
      </c>
      <c r="J64" s="141"/>
      <c r="K64" s="141"/>
      <c r="L64" s="141"/>
      <c r="M64" s="141"/>
      <c r="N64" s="141"/>
      <c r="O64" s="141"/>
      <c r="P64" s="141"/>
      <c r="Q64" s="141"/>
      <c r="R64" s="141"/>
      <c r="S64" s="141"/>
      <c r="T64" s="141"/>
      <c r="U64" s="141"/>
      <c r="V64" s="89"/>
      <c r="W64" s="89"/>
    </row>
    <row r="65" spans="1:23" x14ac:dyDescent="0.25">
      <c r="A65" s="87">
        <v>58</v>
      </c>
      <c r="B65" s="141">
        <v>371.3</v>
      </c>
      <c r="C65" s="141">
        <v>189.6</v>
      </c>
      <c r="D65" s="141">
        <v>129.1</v>
      </c>
      <c r="E65" s="141">
        <v>98.9</v>
      </c>
      <c r="F65" s="141">
        <v>80.8</v>
      </c>
      <c r="G65" s="141">
        <v>68.7</v>
      </c>
      <c r="H65" s="141">
        <v>60.2</v>
      </c>
      <c r="I65" s="141"/>
      <c r="J65" s="141"/>
      <c r="K65" s="141"/>
      <c r="L65" s="141"/>
      <c r="M65" s="141"/>
      <c r="N65" s="141"/>
      <c r="O65" s="141"/>
      <c r="P65" s="141"/>
      <c r="Q65" s="141"/>
      <c r="R65" s="141"/>
      <c r="S65" s="141"/>
      <c r="T65" s="141"/>
      <c r="U65" s="141"/>
      <c r="V65" s="89"/>
      <c r="W65" s="89"/>
    </row>
    <row r="66" spans="1:23" x14ac:dyDescent="0.25">
      <c r="A66" s="87">
        <v>59</v>
      </c>
      <c r="B66" s="141">
        <v>377</v>
      </c>
      <c r="C66" s="141">
        <v>192.5</v>
      </c>
      <c r="D66" s="141">
        <v>131.1</v>
      </c>
      <c r="E66" s="141">
        <v>100.4</v>
      </c>
      <c r="F66" s="141">
        <v>82.1</v>
      </c>
      <c r="G66" s="141">
        <v>69.900000000000006</v>
      </c>
      <c r="H66" s="141"/>
      <c r="I66" s="141"/>
      <c r="J66" s="141"/>
      <c r="K66" s="141"/>
      <c r="L66" s="141"/>
      <c r="M66" s="141"/>
      <c r="N66" s="141"/>
      <c r="O66" s="141"/>
      <c r="P66" s="141"/>
      <c r="Q66" s="141"/>
      <c r="R66" s="141"/>
      <c r="S66" s="141"/>
      <c r="T66" s="141"/>
      <c r="U66" s="141"/>
      <c r="V66" s="89"/>
      <c r="W66" s="89"/>
    </row>
    <row r="67" spans="1:23" x14ac:dyDescent="0.25">
      <c r="A67" s="87">
        <v>60</v>
      </c>
      <c r="B67" s="141">
        <v>382.9</v>
      </c>
      <c r="C67" s="141">
        <v>195.6</v>
      </c>
      <c r="D67" s="141">
        <v>133.19999999999999</v>
      </c>
      <c r="E67" s="141">
        <v>102.1</v>
      </c>
      <c r="F67" s="141">
        <v>83.5</v>
      </c>
      <c r="G67" s="141"/>
      <c r="H67" s="141"/>
      <c r="I67" s="141"/>
      <c r="J67" s="141"/>
      <c r="K67" s="141"/>
      <c r="L67" s="141"/>
      <c r="M67" s="141"/>
      <c r="N67" s="141"/>
      <c r="O67" s="141"/>
      <c r="P67" s="141"/>
      <c r="Q67" s="141"/>
      <c r="R67" s="141"/>
      <c r="S67" s="141"/>
      <c r="T67" s="141"/>
      <c r="U67" s="141"/>
      <c r="V67" s="89"/>
      <c r="W67" s="89"/>
    </row>
    <row r="68" spans="1:23" x14ac:dyDescent="0.25">
      <c r="A68" s="87">
        <v>61</v>
      </c>
      <c r="B68" s="141">
        <v>388.9</v>
      </c>
      <c r="C68" s="141">
        <v>198.7</v>
      </c>
      <c r="D68" s="141">
        <v>135.4</v>
      </c>
      <c r="E68" s="141">
        <v>103.8</v>
      </c>
      <c r="F68" s="141"/>
      <c r="G68" s="141"/>
      <c r="H68" s="141"/>
      <c r="I68" s="141"/>
      <c r="J68" s="141"/>
      <c r="K68" s="141"/>
      <c r="L68" s="141"/>
      <c r="M68" s="141"/>
      <c r="N68" s="141"/>
      <c r="O68" s="141"/>
      <c r="P68" s="141"/>
      <c r="Q68" s="141"/>
      <c r="R68" s="141"/>
      <c r="S68" s="141"/>
      <c r="T68" s="141"/>
      <c r="U68" s="141"/>
      <c r="V68" s="89"/>
      <c r="W68" s="89"/>
    </row>
    <row r="69" spans="1:23" x14ac:dyDescent="0.25">
      <c r="A69" s="87">
        <v>62</v>
      </c>
      <c r="B69" s="141">
        <v>395.3</v>
      </c>
      <c r="C69" s="141">
        <v>202</v>
      </c>
      <c r="D69" s="141">
        <v>137.69999999999999</v>
      </c>
      <c r="E69" s="141"/>
      <c r="F69" s="141"/>
      <c r="G69" s="141"/>
      <c r="H69" s="141"/>
      <c r="I69" s="141"/>
      <c r="J69" s="141"/>
      <c r="K69" s="141"/>
      <c r="L69" s="141"/>
      <c r="M69" s="141"/>
      <c r="N69" s="141"/>
      <c r="O69" s="141"/>
      <c r="P69" s="141"/>
      <c r="Q69" s="141"/>
      <c r="R69" s="141"/>
      <c r="S69" s="141"/>
      <c r="T69" s="141"/>
      <c r="U69" s="141"/>
      <c r="V69" s="89"/>
      <c r="W69" s="89"/>
    </row>
    <row r="70" spans="1:23" x14ac:dyDescent="0.25">
      <c r="A70" s="87">
        <v>63</v>
      </c>
      <c r="B70" s="141">
        <v>402</v>
      </c>
      <c r="C70" s="141">
        <v>205.5</v>
      </c>
      <c r="D70" s="141"/>
      <c r="E70" s="141"/>
      <c r="F70" s="141"/>
      <c r="G70" s="141"/>
      <c r="H70" s="141"/>
      <c r="I70" s="141"/>
      <c r="J70" s="141"/>
      <c r="K70" s="141"/>
      <c r="L70" s="141"/>
      <c r="M70" s="141"/>
      <c r="N70" s="141"/>
      <c r="O70" s="141"/>
      <c r="P70" s="141"/>
      <c r="Q70" s="141"/>
      <c r="R70" s="141"/>
      <c r="S70" s="141"/>
      <c r="T70" s="141"/>
      <c r="U70" s="141"/>
      <c r="V70" s="89"/>
      <c r="W70" s="89"/>
    </row>
    <row r="71" spans="1:23" x14ac:dyDescent="0.25">
      <c r="A71" s="87">
        <v>64</v>
      </c>
      <c r="B71" s="141">
        <v>408.9</v>
      </c>
      <c r="C71" s="141"/>
      <c r="D71" s="141"/>
      <c r="E71" s="141"/>
      <c r="F71" s="141"/>
      <c r="G71" s="141"/>
      <c r="H71" s="141"/>
      <c r="I71" s="141"/>
      <c r="J71" s="141"/>
      <c r="K71" s="141"/>
      <c r="L71" s="141"/>
      <c r="M71" s="141"/>
      <c r="N71" s="141"/>
      <c r="O71" s="141"/>
      <c r="P71" s="141"/>
      <c r="Q71" s="141"/>
      <c r="R71" s="141"/>
      <c r="S71" s="141"/>
      <c r="T71" s="141"/>
      <c r="U71" s="141"/>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KgV9okdizUwlmoxmvO4XA8MSyaG36RhtdTo+xpxj1A89/2ULOadGfQw3jB/P6szTpaqbB7PNROG8I05SAdgL5w==" saltValue="0nAxwpbwGsktO0iZaUz6Qw==" spinCount="100000" sheet="1" objects="1" scenarios="1"/>
  <conditionalFormatting sqref="A6:A16 A18:A21">
    <cfRule type="expression" dxfId="553" priority="21" stopIfTrue="1">
      <formula>MOD(ROW(),2)=0</formula>
    </cfRule>
    <cfRule type="expression" dxfId="552" priority="22" stopIfTrue="1">
      <formula>MOD(ROW(),2)&lt;&gt;0</formula>
    </cfRule>
  </conditionalFormatting>
  <conditionalFormatting sqref="B6:U16 C17:U21">
    <cfRule type="expression" dxfId="551" priority="23" stopIfTrue="1">
      <formula>MOD(ROW(),2)=0</formula>
    </cfRule>
    <cfRule type="expression" dxfId="550" priority="24" stopIfTrue="1">
      <formula>MOD(ROW(),2)&lt;&gt;0</formula>
    </cfRule>
  </conditionalFormatting>
  <conditionalFormatting sqref="B17 B19">
    <cfRule type="expression" dxfId="549" priority="15" stopIfTrue="1">
      <formula>MOD(ROW(),2)=0</formula>
    </cfRule>
    <cfRule type="expression" dxfId="548" priority="16" stopIfTrue="1">
      <formula>MOD(ROW(),2)&lt;&gt;0</formula>
    </cfRule>
  </conditionalFormatting>
  <conditionalFormatting sqref="B18">
    <cfRule type="expression" dxfId="547" priority="13" stopIfTrue="1">
      <formula>MOD(ROW(),2)=0</formula>
    </cfRule>
    <cfRule type="expression" dxfId="546" priority="14" stopIfTrue="1">
      <formula>MOD(ROW(),2)&lt;&gt;0</formula>
    </cfRule>
  </conditionalFormatting>
  <conditionalFormatting sqref="B20:B21">
    <cfRule type="expression" dxfId="545" priority="11" stopIfTrue="1">
      <formula>MOD(ROW(),2)=0</formula>
    </cfRule>
    <cfRule type="expression" dxfId="544" priority="12" stopIfTrue="1">
      <formula>MOD(ROW(),2)&lt;&gt;0</formula>
    </cfRule>
  </conditionalFormatting>
  <conditionalFormatting sqref="A17">
    <cfRule type="expression" dxfId="543" priority="9" stopIfTrue="1">
      <formula>MOD(ROW(),2)=0</formula>
    </cfRule>
    <cfRule type="expression" dxfId="542" priority="10" stopIfTrue="1">
      <formula>MOD(ROW(),2)&lt;&gt;0</formula>
    </cfRule>
  </conditionalFormatting>
  <conditionalFormatting sqref="A26:A71">
    <cfRule type="expression" dxfId="541" priority="1" stopIfTrue="1">
      <formula>MOD(ROW(),2)=0</formula>
    </cfRule>
    <cfRule type="expression" dxfId="540" priority="2" stopIfTrue="1">
      <formula>MOD(ROW(),2)&lt;&gt;0</formula>
    </cfRule>
  </conditionalFormatting>
  <conditionalFormatting sqref="B26:U71">
    <cfRule type="expression" dxfId="539" priority="3" stopIfTrue="1">
      <formula>MOD(ROW(),2)=0</formula>
    </cfRule>
    <cfRule type="expression" dxfId="538" priority="4"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3"/>
  <dimension ref="A1:W201"/>
  <sheetViews>
    <sheetView showGridLines="0" topLeftCell="I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x-709</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329</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652</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709</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962</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654</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2">
        <v>231.8</v>
      </c>
      <c r="C27" s="142">
        <v>118</v>
      </c>
      <c r="D27" s="142">
        <v>80.099999999999994</v>
      </c>
      <c r="E27" s="142">
        <v>61.2</v>
      </c>
      <c r="F27" s="142">
        <v>49.8</v>
      </c>
      <c r="G27" s="142">
        <v>42.3</v>
      </c>
      <c r="H27" s="142">
        <v>36.9</v>
      </c>
      <c r="I27" s="142">
        <v>32.799999999999997</v>
      </c>
      <c r="J27" s="142">
        <v>29.7</v>
      </c>
      <c r="K27" s="142">
        <v>27.2</v>
      </c>
      <c r="L27" s="142">
        <v>25.2</v>
      </c>
      <c r="M27" s="142">
        <v>23.5</v>
      </c>
      <c r="N27" s="142">
        <v>22</v>
      </c>
      <c r="O27" s="142">
        <v>20.8</v>
      </c>
      <c r="P27" s="142">
        <v>19.7</v>
      </c>
      <c r="Q27" s="142">
        <v>18.8</v>
      </c>
      <c r="R27" s="142">
        <v>18</v>
      </c>
      <c r="S27" s="142">
        <v>17.3</v>
      </c>
      <c r="T27" s="142">
        <v>16.7</v>
      </c>
      <c r="U27" s="142">
        <v>16.100000000000001</v>
      </c>
      <c r="V27" s="89"/>
      <c r="W27" s="89"/>
    </row>
    <row r="28" spans="1:23" x14ac:dyDescent="0.25">
      <c r="A28" s="87">
        <v>21</v>
      </c>
      <c r="B28" s="142">
        <v>235.3</v>
      </c>
      <c r="C28" s="142">
        <v>119.8</v>
      </c>
      <c r="D28" s="142">
        <v>81.3</v>
      </c>
      <c r="E28" s="142">
        <v>62.1</v>
      </c>
      <c r="F28" s="142">
        <v>50.6</v>
      </c>
      <c r="G28" s="142">
        <v>42.9</v>
      </c>
      <c r="H28" s="142">
        <v>37.4</v>
      </c>
      <c r="I28" s="142">
        <v>33.299999999999997</v>
      </c>
      <c r="J28" s="142">
        <v>30.1</v>
      </c>
      <c r="K28" s="142">
        <v>27.6</v>
      </c>
      <c r="L28" s="142">
        <v>25.5</v>
      </c>
      <c r="M28" s="142">
        <v>23.8</v>
      </c>
      <c r="N28" s="142">
        <v>22.4</v>
      </c>
      <c r="O28" s="142">
        <v>21.1</v>
      </c>
      <c r="P28" s="142">
        <v>20</v>
      </c>
      <c r="Q28" s="142">
        <v>19.100000000000001</v>
      </c>
      <c r="R28" s="142">
        <v>18.3</v>
      </c>
      <c r="S28" s="142">
        <v>17.600000000000001</v>
      </c>
      <c r="T28" s="142">
        <v>16.899999999999999</v>
      </c>
      <c r="U28" s="142">
        <v>16.3</v>
      </c>
      <c r="V28" s="89"/>
      <c r="W28" s="89"/>
    </row>
    <row r="29" spans="1:23" x14ac:dyDescent="0.25">
      <c r="A29" s="87">
        <v>22</v>
      </c>
      <c r="B29" s="142">
        <v>238.8</v>
      </c>
      <c r="C29" s="142">
        <v>121.6</v>
      </c>
      <c r="D29" s="142">
        <v>82.5</v>
      </c>
      <c r="E29" s="142">
        <v>63</v>
      </c>
      <c r="F29" s="142">
        <v>51.3</v>
      </c>
      <c r="G29" s="142">
        <v>43.5</v>
      </c>
      <c r="H29" s="142">
        <v>38</v>
      </c>
      <c r="I29" s="142">
        <v>33.799999999999997</v>
      </c>
      <c r="J29" s="142">
        <v>30.6</v>
      </c>
      <c r="K29" s="142">
        <v>28</v>
      </c>
      <c r="L29" s="142">
        <v>25.9</v>
      </c>
      <c r="M29" s="142">
        <v>24.2</v>
      </c>
      <c r="N29" s="142">
        <v>22.7</v>
      </c>
      <c r="O29" s="142">
        <v>21.4</v>
      </c>
      <c r="P29" s="142">
        <v>20.3</v>
      </c>
      <c r="Q29" s="142">
        <v>19.399999999999999</v>
      </c>
      <c r="R29" s="142">
        <v>18.600000000000001</v>
      </c>
      <c r="S29" s="142">
        <v>17.8</v>
      </c>
      <c r="T29" s="142">
        <v>17.2</v>
      </c>
      <c r="U29" s="142">
        <v>16.600000000000001</v>
      </c>
      <c r="V29" s="89"/>
      <c r="W29" s="89"/>
    </row>
    <row r="30" spans="1:23" x14ac:dyDescent="0.25">
      <c r="A30" s="87">
        <v>23</v>
      </c>
      <c r="B30" s="142">
        <v>242.3</v>
      </c>
      <c r="C30" s="142">
        <v>123.4</v>
      </c>
      <c r="D30" s="142">
        <v>83.8</v>
      </c>
      <c r="E30" s="142">
        <v>64</v>
      </c>
      <c r="F30" s="142">
        <v>52.1</v>
      </c>
      <c r="G30" s="142">
        <v>44.2</v>
      </c>
      <c r="H30" s="142">
        <v>38.5</v>
      </c>
      <c r="I30" s="142">
        <v>34.299999999999997</v>
      </c>
      <c r="J30" s="142">
        <v>31.1</v>
      </c>
      <c r="K30" s="142">
        <v>28.4</v>
      </c>
      <c r="L30" s="142">
        <v>26.3</v>
      </c>
      <c r="M30" s="142">
        <v>24.5</v>
      </c>
      <c r="N30" s="142">
        <v>23</v>
      </c>
      <c r="O30" s="142">
        <v>21.7</v>
      </c>
      <c r="P30" s="142">
        <v>20.6</v>
      </c>
      <c r="Q30" s="142">
        <v>19.7</v>
      </c>
      <c r="R30" s="142">
        <v>18.8</v>
      </c>
      <c r="S30" s="142">
        <v>18.100000000000001</v>
      </c>
      <c r="T30" s="142">
        <v>17.399999999999999</v>
      </c>
      <c r="U30" s="142">
        <v>16.8</v>
      </c>
      <c r="V30" s="89"/>
      <c r="W30" s="89"/>
    </row>
    <row r="31" spans="1:23" x14ac:dyDescent="0.25">
      <c r="A31" s="87">
        <v>24</v>
      </c>
      <c r="B31" s="142">
        <v>245.9</v>
      </c>
      <c r="C31" s="142">
        <v>125.2</v>
      </c>
      <c r="D31" s="142">
        <v>85</v>
      </c>
      <c r="E31" s="142">
        <v>64.900000000000006</v>
      </c>
      <c r="F31" s="142">
        <v>52.9</v>
      </c>
      <c r="G31" s="142">
        <v>44.8</v>
      </c>
      <c r="H31" s="142">
        <v>39.1</v>
      </c>
      <c r="I31" s="142">
        <v>34.799999999999997</v>
      </c>
      <c r="J31" s="142">
        <v>31.5</v>
      </c>
      <c r="K31" s="142">
        <v>28.9</v>
      </c>
      <c r="L31" s="142">
        <v>26.7</v>
      </c>
      <c r="M31" s="142">
        <v>24.9</v>
      </c>
      <c r="N31" s="142">
        <v>23.4</v>
      </c>
      <c r="O31" s="142">
        <v>22.1</v>
      </c>
      <c r="P31" s="142">
        <v>21</v>
      </c>
      <c r="Q31" s="142">
        <v>20</v>
      </c>
      <c r="R31" s="142">
        <v>19.100000000000001</v>
      </c>
      <c r="S31" s="142">
        <v>18.399999999999999</v>
      </c>
      <c r="T31" s="142">
        <v>17.7</v>
      </c>
      <c r="U31" s="142">
        <v>17.100000000000001</v>
      </c>
      <c r="V31" s="89"/>
      <c r="W31" s="89"/>
    </row>
    <row r="32" spans="1:23" x14ac:dyDescent="0.25">
      <c r="A32" s="87">
        <v>25</v>
      </c>
      <c r="B32" s="142">
        <v>249.5</v>
      </c>
      <c r="C32" s="142">
        <v>127.1</v>
      </c>
      <c r="D32" s="142">
        <v>86.3</v>
      </c>
      <c r="E32" s="142">
        <v>65.900000000000006</v>
      </c>
      <c r="F32" s="142">
        <v>53.6</v>
      </c>
      <c r="G32" s="142">
        <v>45.5</v>
      </c>
      <c r="H32" s="142">
        <v>39.700000000000003</v>
      </c>
      <c r="I32" s="142">
        <v>35.4</v>
      </c>
      <c r="J32" s="142">
        <v>32</v>
      </c>
      <c r="K32" s="142">
        <v>29.3</v>
      </c>
      <c r="L32" s="142">
        <v>27.1</v>
      </c>
      <c r="M32" s="142">
        <v>25.3</v>
      </c>
      <c r="N32" s="142">
        <v>23.7</v>
      </c>
      <c r="O32" s="142">
        <v>22.4</v>
      </c>
      <c r="P32" s="142">
        <v>21.3</v>
      </c>
      <c r="Q32" s="142">
        <v>20.3</v>
      </c>
      <c r="R32" s="142">
        <v>19.399999999999999</v>
      </c>
      <c r="S32" s="142">
        <v>18.600000000000001</v>
      </c>
      <c r="T32" s="142">
        <v>17.899999999999999</v>
      </c>
      <c r="U32" s="142">
        <v>17.3</v>
      </c>
      <c r="V32" s="89"/>
      <c r="W32" s="89"/>
    </row>
    <row r="33" spans="1:23" x14ac:dyDescent="0.25">
      <c r="A33" s="87">
        <v>26</v>
      </c>
      <c r="B33" s="142">
        <v>253.2</v>
      </c>
      <c r="C33" s="142">
        <v>128.9</v>
      </c>
      <c r="D33" s="142">
        <v>87.5</v>
      </c>
      <c r="E33" s="142">
        <v>66.8</v>
      </c>
      <c r="F33" s="142">
        <v>54.4</v>
      </c>
      <c r="G33" s="142">
        <v>46.2</v>
      </c>
      <c r="H33" s="142">
        <v>40.299999999999997</v>
      </c>
      <c r="I33" s="142">
        <v>35.9</v>
      </c>
      <c r="J33" s="142">
        <v>32.5</v>
      </c>
      <c r="K33" s="142">
        <v>29.7</v>
      </c>
      <c r="L33" s="142">
        <v>27.5</v>
      </c>
      <c r="M33" s="142">
        <v>25.6</v>
      </c>
      <c r="N33" s="142">
        <v>24.1</v>
      </c>
      <c r="O33" s="142">
        <v>22.7</v>
      </c>
      <c r="P33" s="142">
        <v>21.6</v>
      </c>
      <c r="Q33" s="142">
        <v>20.6</v>
      </c>
      <c r="R33" s="142">
        <v>19.7</v>
      </c>
      <c r="S33" s="142">
        <v>18.899999999999999</v>
      </c>
      <c r="T33" s="142">
        <v>18.2</v>
      </c>
      <c r="U33" s="142">
        <v>17.600000000000001</v>
      </c>
      <c r="V33" s="89"/>
      <c r="W33" s="89"/>
    </row>
    <row r="34" spans="1:23" x14ac:dyDescent="0.25">
      <c r="A34" s="87">
        <v>27</v>
      </c>
      <c r="B34" s="142">
        <v>256.89999999999998</v>
      </c>
      <c r="C34" s="142">
        <v>130.80000000000001</v>
      </c>
      <c r="D34" s="142">
        <v>88.8</v>
      </c>
      <c r="E34" s="142">
        <v>67.8</v>
      </c>
      <c r="F34" s="142">
        <v>55.2</v>
      </c>
      <c r="G34" s="142">
        <v>46.9</v>
      </c>
      <c r="H34" s="142">
        <v>40.9</v>
      </c>
      <c r="I34" s="142">
        <v>36.4</v>
      </c>
      <c r="J34" s="142">
        <v>32.9</v>
      </c>
      <c r="K34" s="142">
        <v>30.2</v>
      </c>
      <c r="L34" s="142">
        <v>27.9</v>
      </c>
      <c r="M34" s="142">
        <v>26</v>
      </c>
      <c r="N34" s="142">
        <v>24.4</v>
      </c>
      <c r="O34" s="142">
        <v>23.1</v>
      </c>
      <c r="P34" s="142">
        <v>21.9</v>
      </c>
      <c r="Q34" s="142">
        <v>20.9</v>
      </c>
      <c r="R34" s="142">
        <v>20</v>
      </c>
      <c r="S34" s="142">
        <v>19.2</v>
      </c>
      <c r="T34" s="142">
        <v>18.5</v>
      </c>
      <c r="U34" s="142">
        <v>17.899999999999999</v>
      </c>
      <c r="V34" s="89"/>
      <c r="W34" s="89"/>
    </row>
    <row r="35" spans="1:23" x14ac:dyDescent="0.25">
      <c r="A35" s="87">
        <v>28</v>
      </c>
      <c r="B35" s="142">
        <v>260.7</v>
      </c>
      <c r="C35" s="142">
        <v>132.80000000000001</v>
      </c>
      <c r="D35" s="142">
        <v>90.1</v>
      </c>
      <c r="E35" s="142">
        <v>68.8</v>
      </c>
      <c r="F35" s="142">
        <v>56.1</v>
      </c>
      <c r="G35" s="142">
        <v>47.6</v>
      </c>
      <c r="H35" s="142">
        <v>41.5</v>
      </c>
      <c r="I35" s="142">
        <v>37</v>
      </c>
      <c r="J35" s="142">
        <v>33.4</v>
      </c>
      <c r="K35" s="142">
        <v>30.6</v>
      </c>
      <c r="L35" s="142">
        <v>28.3</v>
      </c>
      <c r="M35" s="142">
        <v>26.4</v>
      </c>
      <c r="N35" s="142">
        <v>24.8</v>
      </c>
      <c r="O35" s="142">
        <v>23.4</v>
      </c>
      <c r="P35" s="142">
        <v>22.2</v>
      </c>
      <c r="Q35" s="142">
        <v>21.2</v>
      </c>
      <c r="R35" s="142">
        <v>20.3</v>
      </c>
      <c r="S35" s="142">
        <v>19.5</v>
      </c>
      <c r="T35" s="142">
        <v>18.8</v>
      </c>
      <c r="U35" s="142">
        <v>18.100000000000001</v>
      </c>
      <c r="V35" s="89"/>
      <c r="W35" s="89"/>
    </row>
    <row r="36" spans="1:23" x14ac:dyDescent="0.25">
      <c r="A36" s="87">
        <v>29</v>
      </c>
      <c r="B36" s="142">
        <v>264.60000000000002</v>
      </c>
      <c r="C36" s="142">
        <v>134.69999999999999</v>
      </c>
      <c r="D36" s="142">
        <v>91.5</v>
      </c>
      <c r="E36" s="142">
        <v>69.8</v>
      </c>
      <c r="F36" s="142">
        <v>56.9</v>
      </c>
      <c r="G36" s="142">
        <v>48.3</v>
      </c>
      <c r="H36" s="142">
        <v>42.1</v>
      </c>
      <c r="I36" s="142">
        <v>37.5</v>
      </c>
      <c r="J36" s="142">
        <v>33.9</v>
      </c>
      <c r="K36" s="142">
        <v>31.1</v>
      </c>
      <c r="L36" s="142">
        <v>28.7</v>
      </c>
      <c r="M36" s="142">
        <v>26.8</v>
      </c>
      <c r="N36" s="142">
        <v>25.2</v>
      </c>
      <c r="O36" s="142">
        <v>23.8</v>
      </c>
      <c r="P36" s="142">
        <v>22.6</v>
      </c>
      <c r="Q36" s="142">
        <v>21.5</v>
      </c>
      <c r="R36" s="142">
        <v>20.6</v>
      </c>
      <c r="S36" s="142">
        <v>19.8</v>
      </c>
      <c r="T36" s="142">
        <v>19</v>
      </c>
      <c r="U36" s="142">
        <v>18.399999999999999</v>
      </c>
      <c r="V36" s="89"/>
      <c r="W36" s="89"/>
    </row>
    <row r="37" spans="1:23" x14ac:dyDescent="0.25">
      <c r="A37" s="87">
        <v>30</v>
      </c>
      <c r="B37" s="142">
        <v>268.39999999999998</v>
      </c>
      <c r="C37" s="142">
        <v>136.69999999999999</v>
      </c>
      <c r="D37" s="142">
        <v>92.8</v>
      </c>
      <c r="E37" s="142">
        <v>70.900000000000006</v>
      </c>
      <c r="F37" s="142">
        <v>57.7</v>
      </c>
      <c r="G37" s="142">
        <v>49</v>
      </c>
      <c r="H37" s="142">
        <v>42.7</v>
      </c>
      <c r="I37" s="142">
        <v>38.1</v>
      </c>
      <c r="J37" s="142">
        <v>34.4</v>
      </c>
      <c r="K37" s="142">
        <v>31.5</v>
      </c>
      <c r="L37" s="142">
        <v>29.2</v>
      </c>
      <c r="M37" s="142">
        <v>27.2</v>
      </c>
      <c r="N37" s="142">
        <v>25.5</v>
      </c>
      <c r="O37" s="142">
        <v>24.1</v>
      </c>
      <c r="P37" s="142">
        <v>22.9</v>
      </c>
      <c r="Q37" s="142">
        <v>21.8</v>
      </c>
      <c r="R37" s="142">
        <v>20.9</v>
      </c>
      <c r="S37" s="142">
        <v>20.100000000000001</v>
      </c>
      <c r="T37" s="142">
        <v>19.3</v>
      </c>
      <c r="U37" s="142">
        <v>18.7</v>
      </c>
      <c r="V37" s="89"/>
      <c r="W37" s="89"/>
    </row>
    <row r="38" spans="1:23" x14ac:dyDescent="0.25">
      <c r="A38" s="87">
        <v>31</v>
      </c>
      <c r="B38" s="142">
        <v>272.39999999999998</v>
      </c>
      <c r="C38" s="142">
        <v>138.69999999999999</v>
      </c>
      <c r="D38" s="142">
        <v>94.2</v>
      </c>
      <c r="E38" s="142">
        <v>71.900000000000006</v>
      </c>
      <c r="F38" s="142">
        <v>58.6</v>
      </c>
      <c r="G38" s="142">
        <v>49.7</v>
      </c>
      <c r="H38" s="142">
        <v>43.4</v>
      </c>
      <c r="I38" s="142">
        <v>38.6</v>
      </c>
      <c r="J38" s="142">
        <v>34.9</v>
      </c>
      <c r="K38" s="142">
        <v>32</v>
      </c>
      <c r="L38" s="142">
        <v>29.6</v>
      </c>
      <c r="M38" s="142">
        <v>27.6</v>
      </c>
      <c r="N38" s="142">
        <v>25.9</v>
      </c>
      <c r="O38" s="142">
        <v>24.5</v>
      </c>
      <c r="P38" s="142">
        <v>23.2</v>
      </c>
      <c r="Q38" s="142">
        <v>22.2</v>
      </c>
      <c r="R38" s="142">
        <v>21.2</v>
      </c>
      <c r="S38" s="142">
        <v>20.399999999999999</v>
      </c>
      <c r="T38" s="142">
        <v>19.600000000000001</v>
      </c>
      <c r="U38" s="142">
        <v>19</v>
      </c>
      <c r="V38" s="89"/>
      <c r="W38" s="89"/>
    </row>
    <row r="39" spans="1:23" x14ac:dyDescent="0.25">
      <c r="A39" s="87">
        <v>32</v>
      </c>
      <c r="B39" s="142">
        <v>276.3</v>
      </c>
      <c r="C39" s="142">
        <v>140.69999999999999</v>
      </c>
      <c r="D39" s="142">
        <v>95.5</v>
      </c>
      <c r="E39" s="142">
        <v>73</v>
      </c>
      <c r="F39" s="142">
        <v>59.4</v>
      </c>
      <c r="G39" s="142">
        <v>50.4</v>
      </c>
      <c r="H39" s="142">
        <v>44</v>
      </c>
      <c r="I39" s="142">
        <v>39.200000000000003</v>
      </c>
      <c r="J39" s="142">
        <v>35.4</v>
      </c>
      <c r="K39" s="142">
        <v>32.5</v>
      </c>
      <c r="L39" s="142">
        <v>30</v>
      </c>
      <c r="M39" s="142">
        <v>28</v>
      </c>
      <c r="N39" s="142">
        <v>26.3</v>
      </c>
      <c r="O39" s="142">
        <v>24.8</v>
      </c>
      <c r="P39" s="142">
        <v>23.6</v>
      </c>
      <c r="Q39" s="142">
        <v>22.5</v>
      </c>
      <c r="R39" s="142">
        <v>21.5</v>
      </c>
      <c r="S39" s="142">
        <v>20.7</v>
      </c>
      <c r="T39" s="142">
        <v>19.899999999999999</v>
      </c>
      <c r="U39" s="142">
        <v>19.2</v>
      </c>
      <c r="V39" s="89"/>
      <c r="W39" s="89"/>
    </row>
    <row r="40" spans="1:23" x14ac:dyDescent="0.25">
      <c r="A40" s="87">
        <v>33</v>
      </c>
      <c r="B40" s="142">
        <v>280.39999999999998</v>
      </c>
      <c r="C40" s="142">
        <v>142.80000000000001</v>
      </c>
      <c r="D40" s="142">
        <v>96.9</v>
      </c>
      <c r="E40" s="142">
        <v>74</v>
      </c>
      <c r="F40" s="142">
        <v>60.3</v>
      </c>
      <c r="G40" s="142">
        <v>51.2</v>
      </c>
      <c r="H40" s="142">
        <v>44.6</v>
      </c>
      <c r="I40" s="142">
        <v>39.799999999999997</v>
      </c>
      <c r="J40" s="142">
        <v>36</v>
      </c>
      <c r="K40" s="142">
        <v>32.9</v>
      </c>
      <c r="L40" s="142">
        <v>30.5</v>
      </c>
      <c r="M40" s="142">
        <v>28.4</v>
      </c>
      <c r="N40" s="142">
        <v>26.7</v>
      </c>
      <c r="O40" s="142">
        <v>25.2</v>
      </c>
      <c r="P40" s="142">
        <v>23.9</v>
      </c>
      <c r="Q40" s="142">
        <v>22.8</v>
      </c>
      <c r="R40" s="142">
        <v>21.9</v>
      </c>
      <c r="S40" s="142">
        <v>21</v>
      </c>
      <c r="T40" s="142">
        <v>20.2</v>
      </c>
      <c r="U40" s="142">
        <v>19.5</v>
      </c>
      <c r="V40" s="89"/>
      <c r="W40" s="89"/>
    </row>
    <row r="41" spans="1:23" x14ac:dyDescent="0.25">
      <c r="A41" s="87">
        <v>34</v>
      </c>
      <c r="B41" s="142">
        <v>284.5</v>
      </c>
      <c r="C41" s="142">
        <v>144.9</v>
      </c>
      <c r="D41" s="142">
        <v>98.4</v>
      </c>
      <c r="E41" s="142">
        <v>75.099999999999994</v>
      </c>
      <c r="F41" s="142">
        <v>61.2</v>
      </c>
      <c r="G41" s="142">
        <v>51.9</v>
      </c>
      <c r="H41" s="142">
        <v>45.3</v>
      </c>
      <c r="I41" s="142">
        <v>40.299999999999997</v>
      </c>
      <c r="J41" s="142">
        <v>36.5</v>
      </c>
      <c r="K41" s="142">
        <v>33.4</v>
      </c>
      <c r="L41" s="142">
        <v>30.9</v>
      </c>
      <c r="M41" s="142">
        <v>28.8</v>
      </c>
      <c r="N41" s="142">
        <v>27.1</v>
      </c>
      <c r="O41" s="142">
        <v>25.6</v>
      </c>
      <c r="P41" s="142">
        <v>24.3</v>
      </c>
      <c r="Q41" s="142">
        <v>23.2</v>
      </c>
      <c r="R41" s="142">
        <v>22.2</v>
      </c>
      <c r="S41" s="142">
        <v>21.3</v>
      </c>
      <c r="T41" s="142">
        <v>20.5</v>
      </c>
      <c r="U41" s="142">
        <v>19.8</v>
      </c>
      <c r="V41" s="89"/>
      <c r="W41" s="89"/>
    </row>
    <row r="42" spans="1:23" x14ac:dyDescent="0.25">
      <c r="A42" s="87">
        <v>35</v>
      </c>
      <c r="B42" s="142">
        <v>288.60000000000002</v>
      </c>
      <c r="C42" s="142">
        <v>147</v>
      </c>
      <c r="D42" s="142">
        <v>99.8</v>
      </c>
      <c r="E42" s="142">
        <v>76.2</v>
      </c>
      <c r="F42" s="142">
        <v>62.1</v>
      </c>
      <c r="G42" s="142">
        <v>52.7</v>
      </c>
      <c r="H42" s="142">
        <v>46</v>
      </c>
      <c r="I42" s="142">
        <v>40.9</v>
      </c>
      <c r="J42" s="142">
        <v>37</v>
      </c>
      <c r="K42" s="142">
        <v>33.9</v>
      </c>
      <c r="L42" s="142">
        <v>31.4</v>
      </c>
      <c r="M42" s="142">
        <v>29.3</v>
      </c>
      <c r="N42" s="142">
        <v>27.5</v>
      </c>
      <c r="O42" s="142">
        <v>26</v>
      </c>
      <c r="P42" s="142">
        <v>24.7</v>
      </c>
      <c r="Q42" s="142">
        <v>23.5</v>
      </c>
      <c r="R42" s="142">
        <v>22.5</v>
      </c>
      <c r="S42" s="142">
        <v>21.6</v>
      </c>
      <c r="T42" s="142">
        <v>20.8</v>
      </c>
      <c r="U42" s="142">
        <v>20.100000000000001</v>
      </c>
      <c r="V42" s="89"/>
      <c r="W42" s="89"/>
    </row>
    <row r="43" spans="1:23" x14ac:dyDescent="0.25">
      <c r="A43" s="87">
        <v>36</v>
      </c>
      <c r="B43" s="142">
        <v>292.8</v>
      </c>
      <c r="C43" s="142">
        <v>149.1</v>
      </c>
      <c r="D43" s="142">
        <v>101.2</v>
      </c>
      <c r="E43" s="142">
        <v>77.3</v>
      </c>
      <c r="F43" s="142">
        <v>63</v>
      </c>
      <c r="G43" s="142">
        <v>53.4</v>
      </c>
      <c r="H43" s="142">
        <v>46.6</v>
      </c>
      <c r="I43" s="142">
        <v>41.5</v>
      </c>
      <c r="J43" s="142">
        <v>37.6</v>
      </c>
      <c r="K43" s="142">
        <v>34.4</v>
      </c>
      <c r="L43" s="142">
        <v>31.9</v>
      </c>
      <c r="M43" s="142">
        <v>29.7</v>
      </c>
      <c r="N43" s="142">
        <v>27.9</v>
      </c>
      <c r="O43" s="142">
        <v>26.4</v>
      </c>
      <c r="P43" s="142">
        <v>25</v>
      </c>
      <c r="Q43" s="142">
        <v>23.9</v>
      </c>
      <c r="R43" s="142">
        <v>22.9</v>
      </c>
      <c r="S43" s="142">
        <v>22</v>
      </c>
      <c r="T43" s="142">
        <v>21.2</v>
      </c>
      <c r="U43" s="142">
        <v>20.5</v>
      </c>
      <c r="V43" s="89"/>
      <c r="W43" s="89"/>
    </row>
    <row r="44" spans="1:23" x14ac:dyDescent="0.25">
      <c r="A44" s="87">
        <v>37</v>
      </c>
      <c r="B44" s="142">
        <v>297</v>
      </c>
      <c r="C44" s="142">
        <v>151.30000000000001</v>
      </c>
      <c r="D44" s="142">
        <v>102.7</v>
      </c>
      <c r="E44" s="142">
        <v>78.400000000000006</v>
      </c>
      <c r="F44" s="142">
        <v>63.9</v>
      </c>
      <c r="G44" s="142">
        <v>54.2</v>
      </c>
      <c r="H44" s="142">
        <v>47.3</v>
      </c>
      <c r="I44" s="142">
        <v>42.1</v>
      </c>
      <c r="J44" s="142">
        <v>38.1</v>
      </c>
      <c r="K44" s="142">
        <v>34.9</v>
      </c>
      <c r="L44" s="142">
        <v>32.299999999999997</v>
      </c>
      <c r="M44" s="142">
        <v>30.2</v>
      </c>
      <c r="N44" s="142">
        <v>28.3</v>
      </c>
      <c r="O44" s="142">
        <v>26.8</v>
      </c>
      <c r="P44" s="142">
        <v>25.4</v>
      </c>
      <c r="Q44" s="142">
        <v>24.2</v>
      </c>
      <c r="R44" s="142">
        <v>23.2</v>
      </c>
      <c r="S44" s="142">
        <v>22.3</v>
      </c>
      <c r="T44" s="142">
        <v>21.5</v>
      </c>
      <c r="U44" s="142">
        <v>20.8</v>
      </c>
      <c r="V44" s="89"/>
      <c r="W44" s="89"/>
    </row>
    <row r="45" spans="1:23" x14ac:dyDescent="0.25">
      <c r="A45" s="87">
        <v>38</v>
      </c>
      <c r="B45" s="142">
        <v>301.3</v>
      </c>
      <c r="C45" s="142">
        <v>153.5</v>
      </c>
      <c r="D45" s="142">
        <v>104.2</v>
      </c>
      <c r="E45" s="142">
        <v>79.599999999999994</v>
      </c>
      <c r="F45" s="142">
        <v>64.8</v>
      </c>
      <c r="G45" s="142">
        <v>55</v>
      </c>
      <c r="H45" s="142">
        <v>48</v>
      </c>
      <c r="I45" s="142">
        <v>42.8</v>
      </c>
      <c r="J45" s="142">
        <v>38.700000000000003</v>
      </c>
      <c r="K45" s="142">
        <v>35.5</v>
      </c>
      <c r="L45" s="142">
        <v>32.799999999999997</v>
      </c>
      <c r="M45" s="142">
        <v>30.6</v>
      </c>
      <c r="N45" s="142">
        <v>28.8</v>
      </c>
      <c r="O45" s="142">
        <v>27.2</v>
      </c>
      <c r="P45" s="142">
        <v>25.8</v>
      </c>
      <c r="Q45" s="142">
        <v>24.6</v>
      </c>
      <c r="R45" s="142">
        <v>23.6</v>
      </c>
      <c r="S45" s="142">
        <v>22.7</v>
      </c>
      <c r="T45" s="142">
        <v>21.8</v>
      </c>
      <c r="U45" s="142">
        <v>21.1</v>
      </c>
      <c r="V45" s="89"/>
      <c r="W45" s="89"/>
    </row>
    <row r="46" spans="1:23" x14ac:dyDescent="0.25">
      <c r="A46" s="87">
        <v>39</v>
      </c>
      <c r="B46" s="142">
        <v>305.7</v>
      </c>
      <c r="C46" s="142">
        <v>155.69999999999999</v>
      </c>
      <c r="D46" s="142">
        <v>105.7</v>
      </c>
      <c r="E46" s="142">
        <v>80.7</v>
      </c>
      <c r="F46" s="142">
        <v>65.8</v>
      </c>
      <c r="G46" s="142">
        <v>55.8</v>
      </c>
      <c r="H46" s="142">
        <v>48.7</v>
      </c>
      <c r="I46" s="142">
        <v>43.4</v>
      </c>
      <c r="J46" s="142">
        <v>39.299999999999997</v>
      </c>
      <c r="K46" s="142">
        <v>36</v>
      </c>
      <c r="L46" s="142">
        <v>33.299999999999997</v>
      </c>
      <c r="M46" s="142">
        <v>31.1</v>
      </c>
      <c r="N46" s="142">
        <v>29.2</v>
      </c>
      <c r="O46" s="142">
        <v>27.6</v>
      </c>
      <c r="P46" s="142">
        <v>26.2</v>
      </c>
      <c r="Q46" s="142">
        <v>25</v>
      </c>
      <c r="R46" s="142">
        <v>23.9</v>
      </c>
      <c r="S46" s="142">
        <v>23</v>
      </c>
      <c r="T46" s="142">
        <v>22.2</v>
      </c>
      <c r="U46" s="142">
        <v>21.4</v>
      </c>
      <c r="V46" s="89"/>
      <c r="W46" s="89"/>
    </row>
    <row r="47" spans="1:23" x14ac:dyDescent="0.25">
      <c r="A47" s="87">
        <v>40</v>
      </c>
      <c r="B47" s="142">
        <v>310.10000000000002</v>
      </c>
      <c r="C47" s="142">
        <v>157.9</v>
      </c>
      <c r="D47" s="142">
        <v>107.2</v>
      </c>
      <c r="E47" s="142">
        <v>81.900000000000006</v>
      </c>
      <c r="F47" s="142">
        <v>66.7</v>
      </c>
      <c r="G47" s="142">
        <v>56.6</v>
      </c>
      <c r="H47" s="142">
        <v>49.4</v>
      </c>
      <c r="I47" s="142">
        <v>44</v>
      </c>
      <c r="J47" s="142">
        <v>39.9</v>
      </c>
      <c r="K47" s="142">
        <v>36.5</v>
      </c>
      <c r="L47" s="142">
        <v>33.799999999999997</v>
      </c>
      <c r="M47" s="142">
        <v>31.5</v>
      </c>
      <c r="N47" s="142">
        <v>29.6</v>
      </c>
      <c r="O47" s="142">
        <v>28</v>
      </c>
      <c r="P47" s="142">
        <v>26.6</v>
      </c>
      <c r="Q47" s="142">
        <v>25.4</v>
      </c>
      <c r="R47" s="142">
        <v>24.3</v>
      </c>
      <c r="S47" s="142">
        <v>23.4</v>
      </c>
      <c r="T47" s="142">
        <v>22.5</v>
      </c>
      <c r="U47" s="142">
        <v>21.8</v>
      </c>
      <c r="V47" s="89"/>
      <c r="W47" s="89"/>
    </row>
    <row r="48" spans="1:23" x14ac:dyDescent="0.25">
      <c r="A48" s="87">
        <v>41</v>
      </c>
      <c r="B48" s="142">
        <v>314.5</v>
      </c>
      <c r="C48" s="142">
        <v>160.19999999999999</v>
      </c>
      <c r="D48" s="142">
        <v>108.8</v>
      </c>
      <c r="E48" s="142">
        <v>83.1</v>
      </c>
      <c r="F48" s="142">
        <v>67.7</v>
      </c>
      <c r="G48" s="142">
        <v>57.5</v>
      </c>
      <c r="H48" s="142">
        <v>50.2</v>
      </c>
      <c r="I48" s="142">
        <v>44.7</v>
      </c>
      <c r="J48" s="142">
        <v>40.5</v>
      </c>
      <c r="K48" s="142">
        <v>37.1</v>
      </c>
      <c r="L48" s="142">
        <v>34.299999999999997</v>
      </c>
      <c r="M48" s="142">
        <v>32</v>
      </c>
      <c r="N48" s="142">
        <v>30.1</v>
      </c>
      <c r="O48" s="142">
        <v>28.4</v>
      </c>
      <c r="P48" s="142">
        <v>27</v>
      </c>
      <c r="Q48" s="142">
        <v>25.8</v>
      </c>
      <c r="R48" s="142">
        <v>24.7</v>
      </c>
      <c r="S48" s="142">
        <v>23.7</v>
      </c>
      <c r="T48" s="142">
        <v>22.9</v>
      </c>
      <c r="U48" s="142">
        <v>22.1</v>
      </c>
      <c r="V48" s="89"/>
      <c r="W48" s="89"/>
    </row>
    <row r="49" spans="1:23" x14ac:dyDescent="0.25">
      <c r="A49" s="87">
        <v>42</v>
      </c>
      <c r="B49" s="142">
        <v>319.10000000000002</v>
      </c>
      <c r="C49" s="142">
        <v>162.5</v>
      </c>
      <c r="D49" s="142">
        <v>110.4</v>
      </c>
      <c r="E49" s="142">
        <v>84.3</v>
      </c>
      <c r="F49" s="142">
        <v>68.7</v>
      </c>
      <c r="G49" s="142">
        <v>58.3</v>
      </c>
      <c r="H49" s="142">
        <v>50.9</v>
      </c>
      <c r="I49" s="142">
        <v>45.4</v>
      </c>
      <c r="J49" s="142">
        <v>41.1</v>
      </c>
      <c r="K49" s="142">
        <v>37.6</v>
      </c>
      <c r="L49" s="142">
        <v>34.799999999999997</v>
      </c>
      <c r="M49" s="142">
        <v>32.5</v>
      </c>
      <c r="N49" s="142">
        <v>30.6</v>
      </c>
      <c r="O49" s="142">
        <v>28.9</v>
      </c>
      <c r="P49" s="142">
        <v>27.4</v>
      </c>
      <c r="Q49" s="142">
        <v>26.2</v>
      </c>
      <c r="R49" s="142">
        <v>25.1</v>
      </c>
      <c r="S49" s="142">
        <v>24.1</v>
      </c>
      <c r="T49" s="142">
        <v>23.3</v>
      </c>
      <c r="U49" s="142">
        <v>22.5</v>
      </c>
      <c r="V49" s="89"/>
      <c r="W49" s="89"/>
    </row>
    <row r="50" spans="1:23" x14ac:dyDescent="0.25">
      <c r="A50" s="87">
        <v>43</v>
      </c>
      <c r="B50" s="142">
        <v>323.60000000000002</v>
      </c>
      <c r="C50" s="142">
        <v>164.9</v>
      </c>
      <c r="D50" s="142">
        <v>112</v>
      </c>
      <c r="E50" s="142">
        <v>85.6</v>
      </c>
      <c r="F50" s="142">
        <v>69.7</v>
      </c>
      <c r="G50" s="142">
        <v>59.2</v>
      </c>
      <c r="H50" s="142">
        <v>51.7</v>
      </c>
      <c r="I50" s="142">
        <v>46</v>
      </c>
      <c r="J50" s="142">
        <v>41.7</v>
      </c>
      <c r="K50" s="142">
        <v>38.200000000000003</v>
      </c>
      <c r="L50" s="142">
        <v>35.4</v>
      </c>
      <c r="M50" s="142">
        <v>33</v>
      </c>
      <c r="N50" s="142">
        <v>31</v>
      </c>
      <c r="O50" s="142">
        <v>29.3</v>
      </c>
      <c r="P50" s="142">
        <v>27.9</v>
      </c>
      <c r="Q50" s="142">
        <v>26.6</v>
      </c>
      <c r="R50" s="142">
        <v>25.5</v>
      </c>
      <c r="S50" s="142">
        <v>24.5</v>
      </c>
      <c r="T50" s="142">
        <v>23.7</v>
      </c>
      <c r="U50" s="142">
        <v>22.9</v>
      </c>
      <c r="V50" s="89"/>
      <c r="W50" s="89"/>
    </row>
    <row r="51" spans="1:23" x14ac:dyDescent="0.25">
      <c r="A51" s="87">
        <v>44</v>
      </c>
      <c r="B51" s="142">
        <v>328.3</v>
      </c>
      <c r="C51" s="142">
        <v>167.2</v>
      </c>
      <c r="D51" s="142">
        <v>113.6</v>
      </c>
      <c r="E51" s="142">
        <v>86.8</v>
      </c>
      <c r="F51" s="142">
        <v>70.7</v>
      </c>
      <c r="G51" s="142">
        <v>60</v>
      </c>
      <c r="H51" s="142">
        <v>52.4</v>
      </c>
      <c r="I51" s="142">
        <v>46.7</v>
      </c>
      <c r="J51" s="142">
        <v>42.3</v>
      </c>
      <c r="K51" s="142">
        <v>38.799999999999997</v>
      </c>
      <c r="L51" s="142">
        <v>35.9</v>
      </c>
      <c r="M51" s="142">
        <v>33.5</v>
      </c>
      <c r="N51" s="142">
        <v>31.5</v>
      </c>
      <c r="O51" s="142">
        <v>29.8</v>
      </c>
      <c r="P51" s="142">
        <v>28.3</v>
      </c>
      <c r="Q51" s="142">
        <v>27</v>
      </c>
      <c r="R51" s="142">
        <v>25.9</v>
      </c>
      <c r="S51" s="142">
        <v>24.9</v>
      </c>
      <c r="T51" s="142">
        <v>24</v>
      </c>
      <c r="U51" s="142">
        <v>23.3</v>
      </c>
      <c r="V51" s="89"/>
      <c r="W51" s="89"/>
    </row>
    <row r="52" spans="1:23" x14ac:dyDescent="0.25">
      <c r="A52" s="87">
        <v>45</v>
      </c>
      <c r="B52" s="142">
        <v>333</v>
      </c>
      <c r="C52" s="142">
        <v>169.6</v>
      </c>
      <c r="D52" s="142">
        <v>115.2</v>
      </c>
      <c r="E52" s="142">
        <v>88.1</v>
      </c>
      <c r="F52" s="142">
        <v>71.8</v>
      </c>
      <c r="G52" s="142">
        <v>60.9</v>
      </c>
      <c r="H52" s="142">
        <v>53.2</v>
      </c>
      <c r="I52" s="142">
        <v>47.4</v>
      </c>
      <c r="J52" s="142">
        <v>43</v>
      </c>
      <c r="K52" s="142">
        <v>39.4</v>
      </c>
      <c r="L52" s="142">
        <v>36.5</v>
      </c>
      <c r="M52" s="142">
        <v>34.1</v>
      </c>
      <c r="N52" s="142">
        <v>32</v>
      </c>
      <c r="O52" s="142">
        <v>30.3</v>
      </c>
      <c r="P52" s="142">
        <v>28.8</v>
      </c>
      <c r="Q52" s="142">
        <v>27.5</v>
      </c>
      <c r="R52" s="142">
        <v>26.3</v>
      </c>
      <c r="S52" s="142">
        <v>25.3</v>
      </c>
      <c r="T52" s="142">
        <v>24.4</v>
      </c>
      <c r="U52" s="142">
        <v>23.6</v>
      </c>
      <c r="V52" s="89"/>
      <c r="W52" s="89"/>
    </row>
    <row r="53" spans="1:23" x14ac:dyDescent="0.25">
      <c r="A53" s="87">
        <v>46</v>
      </c>
      <c r="B53" s="142">
        <v>337.7</v>
      </c>
      <c r="C53" s="142">
        <v>172.1</v>
      </c>
      <c r="D53" s="142">
        <v>116.9</v>
      </c>
      <c r="E53" s="142">
        <v>89.3</v>
      </c>
      <c r="F53" s="142">
        <v>72.8</v>
      </c>
      <c r="G53" s="142">
        <v>61.8</v>
      </c>
      <c r="H53" s="142">
        <v>54</v>
      </c>
      <c r="I53" s="142">
        <v>48.1</v>
      </c>
      <c r="J53" s="142">
        <v>43.6</v>
      </c>
      <c r="K53" s="142">
        <v>40</v>
      </c>
      <c r="L53" s="142">
        <v>37</v>
      </c>
      <c r="M53" s="142">
        <v>34.6</v>
      </c>
      <c r="N53" s="142">
        <v>32.5</v>
      </c>
      <c r="O53" s="142">
        <v>30.8</v>
      </c>
      <c r="P53" s="142">
        <v>29.3</v>
      </c>
      <c r="Q53" s="142">
        <v>27.9</v>
      </c>
      <c r="R53" s="142">
        <v>26.8</v>
      </c>
      <c r="S53" s="142">
        <v>25.8</v>
      </c>
      <c r="T53" s="142">
        <v>24.8</v>
      </c>
      <c r="U53" s="142" t="s">
        <v>960</v>
      </c>
      <c r="V53" s="89"/>
      <c r="W53" s="89"/>
    </row>
    <row r="54" spans="1:23" x14ac:dyDescent="0.25">
      <c r="A54" s="87">
        <v>47</v>
      </c>
      <c r="B54" s="142">
        <v>342.5</v>
      </c>
      <c r="C54" s="142">
        <v>174.5</v>
      </c>
      <c r="D54" s="142">
        <v>118.6</v>
      </c>
      <c r="E54" s="142">
        <v>90.6</v>
      </c>
      <c r="F54" s="142">
        <v>73.900000000000006</v>
      </c>
      <c r="G54" s="142">
        <v>62.8</v>
      </c>
      <c r="H54" s="142">
        <v>54.8</v>
      </c>
      <c r="I54" s="142">
        <v>48.9</v>
      </c>
      <c r="J54" s="142">
        <v>44.3</v>
      </c>
      <c r="K54" s="142">
        <v>40.6</v>
      </c>
      <c r="L54" s="142">
        <v>37.6</v>
      </c>
      <c r="M54" s="142">
        <v>35.1</v>
      </c>
      <c r="N54" s="142">
        <v>33</v>
      </c>
      <c r="O54" s="142">
        <v>31.3</v>
      </c>
      <c r="P54" s="142">
        <v>29.7</v>
      </c>
      <c r="Q54" s="142">
        <v>28.4</v>
      </c>
      <c r="R54" s="142">
        <v>27.2</v>
      </c>
      <c r="S54" s="142">
        <v>26.2</v>
      </c>
      <c r="T54" s="142" t="s">
        <v>960</v>
      </c>
      <c r="U54" s="142" t="s">
        <v>960</v>
      </c>
      <c r="V54" s="89"/>
      <c r="W54" s="89"/>
    </row>
    <row r="55" spans="1:23" x14ac:dyDescent="0.25">
      <c r="A55" s="87">
        <v>48</v>
      </c>
      <c r="B55" s="142">
        <v>347.3</v>
      </c>
      <c r="C55" s="142">
        <v>177</v>
      </c>
      <c r="D55" s="142">
        <v>120.3</v>
      </c>
      <c r="E55" s="142">
        <v>92</v>
      </c>
      <c r="F55" s="142">
        <v>75</v>
      </c>
      <c r="G55" s="142">
        <v>63.7</v>
      </c>
      <c r="H55" s="142">
        <v>55.6</v>
      </c>
      <c r="I55" s="142">
        <v>49.6</v>
      </c>
      <c r="J55" s="142">
        <v>45</v>
      </c>
      <c r="K55" s="142">
        <v>41.2</v>
      </c>
      <c r="L55" s="142">
        <v>38.200000000000003</v>
      </c>
      <c r="M55" s="142">
        <v>35.700000000000003</v>
      </c>
      <c r="N55" s="142">
        <v>33.6</v>
      </c>
      <c r="O55" s="142">
        <v>31.8</v>
      </c>
      <c r="P55" s="142">
        <v>30.2</v>
      </c>
      <c r="Q55" s="142">
        <v>28.9</v>
      </c>
      <c r="R55" s="142">
        <v>27.7</v>
      </c>
      <c r="S55" s="142" t="s">
        <v>960</v>
      </c>
      <c r="T55" s="142" t="s">
        <v>960</v>
      </c>
      <c r="U55" s="142" t="s">
        <v>960</v>
      </c>
      <c r="V55" s="89"/>
      <c r="W55" s="89"/>
    </row>
    <row r="56" spans="1:23" x14ac:dyDescent="0.25">
      <c r="A56" s="87">
        <v>49</v>
      </c>
      <c r="B56" s="142">
        <v>352.2</v>
      </c>
      <c r="C56" s="142">
        <v>179.5</v>
      </c>
      <c r="D56" s="142">
        <v>122</v>
      </c>
      <c r="E56" s="142">
        <v>93.3</v>
      </c>
      <c r="F56" s="142">
        <v>76.099999999999994</v>
      </c>
      <c r="G56" s="142">
        <v>64.599999999999994</v>
      </c>
      <c r="H56" s="142">
        <v>56.5</v>
      </c>
      <c r="I56" s="142">
        <v>50.4</v>
      </c>
      <c r="J56" s="142">
        <v>45.6</v>
      </c>
      <c r="K56" s="142">
        <v>41.9</v>
      </c>
      <c r="L56" s="142">
        <v>38.799999999999997</v>
      </c>
      <c r="M56" s="142">
        <v>36.299999999999997</v>
      </c>
      <c r="N56" s="142">
        <v>34.1</v>
      </c>
      <c r="O56" s="142">
        <v>32.299999999999997</v>
      </c>
      <c r="P56" s="142">
        <v>30.7</v>
      </c>
      <c r="Q56" s="142">
        <v>29.3</v>
      </c>
      <c r="R56" s="142" t="s">
        <v>960</v>
      </c>
      <c r="S56" s="142" t="s">
        <v>960</v>
      </c>
      <c r="T56" s="142" t="s">
        <v>960</v>
      </c>
      <c r="U56" s="142" t="s">
        <v>960</v>
      </c>
      <c r="V56" s="89"/>
      <c r="W56" s="89"/>
    </row>
    <row r="57" spans="1:23" x14ac:dyDescent="0.25">
      <c r="A57" s="87">
        <v>50</v>
      </c>
      <c r="B57" s="142">
        <v>357.1</v>
      </c>
      <c r="C57" s="142">
        <v>182.1</v>
      </c>
      <c r="D57" s="142">
        <v>123.8</v>
      </c>
      <c r="E57" s="142">
        <v>94.6</v>
      </c>
      <c r="F57" s="142">
        <v>77.2</v>
      </c>
      <c r="G57" s="142">
        <v>65.599999999999994</v>
      </c>
      <c r="H57" s="142">
        <v>57.3</v>
      </c>
      <c r="I57" s="142">
        <v>51.1</v>
      </c>
      <c r="J57" s="142">
        <v>46.3</v>
      </c>
      <c r="K57" s="142">
        <v>42.5</v>
      </c>
      <c r="L57" s="142">
        <v>39.4</v>
      </c>
      <c r="M57" s="142">
        <v>36.799999999999997</v>
      </c>
      <c r="N57" s="142">
        <v>34.700000000000003</v>
      </c>
      <c r="O57" s="142">
        <v>32.799999999999997</v>
      </c>
      <c r="P57" s="142">
        <v>31.2</v>
      </c>
      <c r="Q57" s="142" t="s">
        <v>960</v>
      </c>
      <c r="R57" s="142" t="s">
        <v>960</v>
      </c>
      <c r="S57" s="142" t="s">
        <v>960</v>
      </c>
      <c r="T57" s="142" t="s">
        <v>960</v>
      </c>
      <c r="U57" s="142" t="s">
        <v>960</v>
      </c>
      <c r="V57" s="89"/>
      <c r="W57" s="89"/>
    </row>
    <row r="58" spans="1:23" x14ac:dyDescent="0.25">
      <c r="A58" s="87">
        <v>51</v>
      </c>
      <c r="B58" s="142">
        <v>362.1</v>
      </c>
      <c r="C58" s="142">
        <v>184.6</v>
      </c>
      <c r="D58" s="142">
        <v>125.5</v>
      </c>
      <c r="E58" s="142">
        <v>96</v>
      </c>
      <c r="F58" s="142">
        <v>78.3</v>
      </c>
      <c r="G58" s="142">
        <v>66.599999999999994</v>
      </c>
      <c r="H58" s="142">
        <v>58.2</v>
      </c>
      <c r="I58" s="142">
        <v>51.9</v>
      </c>
      <c r="J58" s="142">
        <v>47.1</v>
      </c>
      <c r="K58" s="142">
        <v>43.2</v>
      </c>
      <c r="L58" s="142">
        <v>40</v>
      </c>
      <c r="M58" s="142">
        <v>37.4</v>
      </c>
      <c r="N58" s="142">
        <v>35.200000000000003</v>
      </c>
      <c r="O58" s="142">
        <v>33.299999999999997</v>
      </c>
      <c r="P58" s="142" t="s">
        <v>960</v>
      </c>
      <c r="Q58" s="142" t="s">
        <v>960</v>
      </c>
      <c r="R58" s="142" t="s">
        <v>960</v>
      </c>
      <c r="S58" s="142" t="s">
        <v>960</v>
      </c>
      <c r="T58" s="142" t="s">
        <v>960</v>
      </c>
      <c r="U58" s="142" t="s">
        <v>960</v>
      </c>
      <c r="V58" s="89"/>
      <c r="W58" s="89"/>
    </row>
    <row r="59" spans="1:23" x14ac:dyDescent="0.25">
      <c r="A59" s="87">
        <v>52</v>
      </c>
      <c r="B59" s="142">
        <v>367.1</v>
      </c>
      <c r="C59" s="142">
        <v>187.2</v>
      </c>
      <c r="D59" s="142">
        <v>127.3</v>
      </c>
      <c r="E59" s="142">
        <v>97.4</v>
      </c>
      <c r="F59" s="142">
        <v>79.5</v>
      </c>
      <c r="G59" s="142">
        <v>67.599999999999994</v>
      </c>
      <c r="H59" s="142">
        <v>59.1</v>
      </c>
      <c r="I59" s="142">
        <v>52.7</v>
      </c>
      <c r="J59" s="142">
        <v>47.8</v>
      </c>
      <c r="K59" s="142">
        <v>43.9</v>
      </c>
      <c r="L59" s="142">
        <v>40.700000000000003</v>
      </c>
      <c r="M59" s="142">
        <v>38</v>
      </c>
      <c r="N59" s="142">
        <v>35.799999999999997</v>
      </c>
      <c r="O59" s="142" t="s">
        <v>960</v>
      </c>
      <c r="P59" s="142" t="s">
        <v>960</v>
      </c>
      <c r="Q59" s="142" t="s">
        <v>960</v>
      </c>
      <c r="R59" s="142" t="s">
        <v>960</v>
      </c>
      <c r="S59" s="142" t="s">
        <v>960</v>
      </c>
      <c r="T59" s="142" t="s">
        <v>960</v>
      </c>
      <c r="U59" s="142" t="s">
        <v>960</v>
      </c>
      <c r="V59" s="89"/>
      <c r="W59" s="89"/>
    </row>
    <row r="60" spans="1:23" x14ac:dyDescent="0.25">
      <c r="A60" s="87">
        <v>53</v>
      </c>
      <c r="B60" s="142">
        <v>372.2</v>
      </c>
      <c r="C60" s="142">
        <v>189.9</v>
      </c>
      <c r="D60" s="142">
        <v>129.1</v>
      </c>
      <c r="E60" s="142">
        <v>98.8</v>
      </c>
      <c r="F60" s="142">
        <v>80.599999999999994</v>
      </c>
      <c r="G60" s="142">
        <v>68.599999999999994</v>
      </c>
      <c r="H60" s="142">
        <v>59.9</v>
      </c>
      <c r="I60" s="142">
        <v>53.5</v>
      </c>
      <c r="J60" s="142">
        <v>48.5</v>
      </c>
      <c r="K60" s="142">
        <v>44.5</v>
      </c>
      <c r="L60" s="142">
        <v>41.3</v>
      </c>
      <c r="M60" s="142">
        <v>38.6</v>
      </c>
      <c r="N60" s="142" t="s">
        <v>960</v>
      </c>
      <c r="O60" s="142" t="s">
        <v>960</v>
      </c>
      <c r="P60" s="142" t="s">
        <v>960</v>
      </c>
      <c r="Q60" s="142" t="s">
        <v>960</v>
      </c>
      <c r="R60" s="142" t="s">
        <v>960</v>
      </c>
      <c r="S60" s="142" t="s">
        <v>960</v>
      </c>
      <c r="T60" s="142" t="s">
        <v>960</v>
      </c>
      <c r="U60" s="142" t="s">
        <v>960</v>
      </c>
      <c r="V60" s="89"/>
      <c r="W60" s="89"/>
    </row>
    <row r="61" spans="1:23" x14ac:dyDescent="0.25">
      <c r="A61" s="87">
        <v>54</v>
      </c>
      <c r="B61" s="142">
        <v>377.4</v>
      </c>
      <c r="C61" s="142">
        <v>192.6</v>
      </c>
      <c r="D61" s="142">
        <v>131</v>
      </c>
      <c r="E61" s="142">
        <v>100.3</v>
      </c>
      <c r="F61" s="142">
        <v>81.8</v>
      </c>
      <c r="G61" s="142">
        <v>69.599999999999994</v>
      </c>
      <c r="H61" s="142">
        <v>60.9</v>
      </c>
      <c r="I61" s="142">
        <v>54.3</v>
      </c>
      <c r="J61" s="142">
        <v>49.3</v>
      </c>
      <c r="K61" s="142">
        <v>45.2</v>
      </c>
      <c r="L61" s="142">
        <v>42</v>
      </c>
      <c r="M61" s="142" t="s">
        <v>960</v>
      </c>
      <c r="N61" s="142" t="s">
        <v>960</v>
      </c>
      <c r="O61" s="142" t="s">
        <v>960</v>
      </c>
      <c r="P61" s="142" t="s">
        <v>960</v>
      </c>
      <c r="Q61" s="142" t="s">
        <v>960</v>
      </c>
      <c r="R61" s="142" t="s">
        <v>960</v>
      </c>
      <c r="S61" s="142" t="s">
        <v>960</v>
      </c>
      <c r="T61" s="142" t="s">
        <v>960</v>
      </c>
      <c r="U61" s="142" t="s">
        <v>960</v>
      </c>
      <c r="V61" s="89"/>
      <c r="W61" s="89"/>
    </row>
    <row r="62" spans="1:23" x14ac:dyDescent="0.25">
      <c r="A62" s="87">
        <v>55</v>
      </c>
      <c r="B62" s="142">
        <v>382.7</v>
      </c>
      <c r="C62" s="142">
        <v>195.3</v>
      </c>
      <c r="D62" s="142">
        <v>132.9</v>
      </c>
      <c r="E62" s="142">
        <v>101.7</v>
      </c>
      <c r="F62" s="142">
        <v>83</v>
      </c>
      <c r="G62" s="142">
        <v>70.599999999999994</v>
      </c>
      <c r="H62" s="142">
        <v>61.8</v>
      </c>
      <c r="I62" s="142">
        <v>55.2</v>
      </c>
      <c r="J62" s="142">
        <v>50</v>
      </c>
      <c r="K62" s="142">
        <v>46</v>
      </c>
      <c r="L62" s="142" t="s">
        <v>960</v>
      </c>
      <c r="M62" s="142" t="s">
        <v>960</v>
      </c>
      <c r="N62" s="142" t="s">
        <v>960</v>
      </c>
      <c r="O62" s="142" t="s">
        <v>960</v>
      </c>
      <c r="P62" s="142" t="s">
        <v>960</v>
      </c>
      <c r="Q62" s="142" t="s">
        <v>960</v>
      </c>
      <c r="R62" s="142" t="s">
        <v>960</v>
      </c>
      <c r="S62" s="142" t="s">
        <v>960</v>
      </c>
      <c r="T62" s="142" t="s">
        <v>960</v>
      </c>
      <c r="U62" s="142" t="s">
        <v>960</v>
      </c>
      <c r="V62" s="89"/>
      <c r="W62" s="89"/>
    </row>
    <row r="63" spans="1:23" x14ac:dyDescent="0.25">
      <c r="A63" s="87">
        <v>56</v>
      </c>
      <c r="B63" s="142">
        <v>388.1</v>
      </c>
      <c r="C63" s="142">
        <v>198.1</v>
      </c>
      <c r="D63" s="142">
        <v>134.80000000000001</v>
      </c>
      <c r="E63" s="142">
        <v>103.2</v>
      </c>
      <c r="F63" s="142">
        <v>84.3</v>
      </c>
      <c r="G63" s="142">
        <v>71.7</v>
      </c>
      <c r="H63" s="142">
        <v>62.7</v>
      </c>
      <c r="I63" s="142">
        <v>56</v>
      </c>
      <c r="J63" s="142">
        <v>50.8</v>
      </c>
      <c r="K63" s="142" t="s">
        <v>960</v>
      </c>
      <c r="L63" s="142" t="s">
        <v>960</v>
      </c>
      <c r="M63" s="142" t="s">
        <v>960</v>
      </c>
      <c r="N63" s="142" t="s">
        <v>960</v>
      </c>
      <c r="O63" s="142" t="s">
        <v>960</v>
      </c>
      <c r="P63" s="142" t="s">
        <v>960</v>
      </c>
      <c r="Q63" s="142" t="s">
        <v>960</v>
      </c>
      <c r="R63" s="142" t="s">
        <v>960</v>
      </c>
      <c r="S63" s="142" t="s">
        <v>960</v>
      </c>
      <c r="T63" s="142" t="s">
        <v>960</v>
      </c>
      <c r="U63" s="142" t="s">
        <v>960</v>
      </c>
      <c r="V63" s="89"/>
      <c r="W63" s="89"/>
    </row>
    <row r="64" spans="1:23" x14ac:dyDescent="0.25">
      <c r="A64" s="87">
        <v>57</v>
      </c>
      <c r="B64" s="142">
        <v>393.6</v>
      </c>
      <c r="C64" s="142">
        <v>200.9</v>
      </c>
      <c r="D64" s="142">
        <v>136.80000000000001</v>
      </c>
      <c r="E64" s="142">
        <v>104.7</v>
      </c>
      <c r="F64" s="142">
        <v>85.5</v>
      </c>
      <c r="G64" s="142">
        <v>72.8</v>
      </c>
      <c r="H64" s="142">
        <v>63.7</v>
      </c>
      <c r="I64" s="142">
        <v>56.9</v>
      </c>
      <c r="J64" s="142" t="s">
        <v>960</v>
      </c>
      <c r="K64" s="142" t="s">
        <v>960</v>
      </c>
      <c r="L64" s="142" t="s">
        <v>960</v>
      </c>
      <c r="M64" s="142" t="s">
        <v>960</v>
      </c>
      <c r="N64" s="142" t="s">
        <v>960</v>
      </c>
      <c r="O64" s="142" t="s">
        <v>960</v>
      </c>
      <c r="P64" s="142" t="s">
        <v>960</v>
      </c>
      <c r="Q64" s="142" t="s">
        <v>960</v>
      </c>
      <c r="R64" s="142" t="s">
        <v>960</v>
      </c>
      <c r="S64" s="142" t="s">
        <v>960</v>
      </c>
      <c r="T64" s="142" t="s">
        <v>960</v>
      </c>
      <c r="U64" s="142" t="s">
        <v>960</v>
      </c>
      <c r="V64" s="89"/>
      <c r="W64" s="89"/>
    </row>
    <row r="65" spans="1:23" x14ac:dyDescent="0.25">
      <c r="A65" s="87">
        <v>58</v>
      </c>
      <c r="B65" s="142">
        <v>399.3</v>
      </c>
      <c r="C65" s="142">
        <v>203.9</v>
      </c>
      <c r="D65" s="142">
        <v>138.80000000000001</v>
      </c>
      <c r="E65" s="142">
        <v>106.3</v>
      </c>
      <c r="F65" s="142">
        <v>86.8</v>
      </c>
      <c r="G65" s="142">
        <v>73.900000000000006</v>
      </c>
      <c r="H65" s="142">
        <v>64.7</v>
      </c>
      <c r="I65" s="142" t="s">
        <v>960</v>
      </c>
      <c r="J65" s="142" t="s">
        <v>960</v>
      </c>
      <c r="K65" s="142" t="s">
        <v>960</v>
      </c>
      <c r="L65" s="142" t="s">
        <v>960</v>
      </c>
      <c r="M65" s="142" t="s">
        <v>960</v>
      </c>
      <c r="N65" s="142" t="s">
        <v>960</v>
      </c>
      <c r="O65" s="142" t="s">
        <v>960</v>
      </c>
      <c r="P65" s="142" t="s">
        <v>960</v>
      </c>
      <c r="Q65" s="142" t="s">
        <v>960</v>
      </c>
      <c r="R65" s="142" t="s">
        <v>960</v>
      </c>
      <c r="S65" s="142" t="s">
        <v>960</v>
      </c>
      <c r="T65" s="142" t="s">
        <v>960</v>
      </c>
      <c r="U65" s="142" t="s">
        <v>960</v>
      </c>
      <c r="V65" s="89"/>
      <c r="W65" s="89"/>
    </row>
    <row r="66" spans="1:23" x14ac:dyDescent="0.25">
      <c r="A66" s="87">
        <v>59</v>
      </c>
      <c r="B66" s="142">
        <v>405.1</v>
      </c>
      <c r="C66" s="142">
        <v>206.9</v>
      </c>
      <c r="D66" s="142">
        <v>140.9</v>
      </c>
      <c r="E66" s="142">
        <v>107.9</v>
      </c>
      <c r="F66" s="142">
        <v>88.2</v>
      </c>
      <c r="G66" s="142">
        <v>75.099999999999994</v>
      </c>
      <c r="H66" s="142" t="s">
        <v>960</v>
      </c>
      <c r="I66" s="142" t="s">
        <v>960</v>
      </c>
      <c r="J66" s="142" t="s">
        <v>960</v>
      </c>
      <c r="K66" s="142" t="s">
        <v>960</v>
      </c>
      <c r="L66" s="142" t="s">
        <v>960</v>
      </c>
      <c r="M66" s="142" t="s">
        <v>960</v>
      </c>
      <c r="N66" s="142" t="s">
        <v>960</v>
      </c>
      <c r="O66" s="142" t="s">
        <v>960</v>
      </c>
      <c r="P66" s="142" t="s">
        <v>960</v>
      </c>
      <c r="Q66" s="142" t="s">
        <v>960</v>
      </c>
      <c r="R66" s="142" t="s">
        <v>960</v>
      </c>
      <c r="S66" s="142" t="s">
        <v>960</v>
      </c>
      <c r="T66" s="142" t="s">
        <v>960</v>
      </c>
      <c r="U66" s="142" t="s">
        <v>960</v>
      </c>
      <c r="V66" s="89"/>
      <c r="W66" s="89"/>
    </row>
    <row r="67" spans="1:23" x14ac:dyDescent="0.25">
      <c r="A67" s="87">
        <v>60</v>
      </c>
      <c r="B67" s="142">
        <v>411.1</v>
      </c>
      <c r="C67" s="142">
        <v>210</v>
      </c>
      <c r="D67" s="142">
        <v>143</v>
      </c>
      <c r="E67" s="142">
        <v>109.6</v>
      </c>
      <c r="F67" s="142">
        <v>89.6</v>
      </c>
      <c r="G67" s="142" t="s">
        <v>960</v>
      </c>
      <c r="H67" s="142" t="s">
        <v>960</v>
      </c>
      <c r="I67" s="142" t="s">
        <v>960</v>
      </c>
      <c r="J67" s="142" t="s">
        <v>960</v>
      </c>
      <c r="K67" s="142" t="s">
        <v>960</v>
      </c>
      <c r="L67" s="142" t="s">
        <v>960</v>
      </c>
      <c r="M67" s="142" t="s">
        <v>960</v>
      </c>
      <c r="N67" s="142" t="s">
        <v>960</v>
      </c>
      <c r="O67" s="142" t="s">
        <v>960</v>
      </c>
      <c r="P67" s="142" t="s">
        <v>960</v>
      </c>
      <c r="Q67" s="142" t="s">
        <v>960</v>
      </c>
      <c r="R67" s="142" t="s">
        <v>960</v>
      </c>
      <c r="S67" s="142" t="s">
        <v>960</v>
      </c>
      <c r="T67" s="142" t="s">
        <v>960</v>
      </c>
      <c r="U67" s="142" t="s">
        <v>960</v>
      </c>
      <c r="V67" s="89"/>
      <c r="W67" s="89"/>
    </row>
    <row r="68" spans="1:23" x14ac:dyDescent="0.25">
      <c r="A68" s="87">
        <v>61</v>
      </c>
      <c r="B68" s="142">
        <v>417.3</v>
      </c>
      <c r="C68" s="142">
        <v>213.2</v>
      </c>
      <c r="D68" s="142">
        <v>145.19999999999999</v>
      </c>
      <c r="E68" s="142">
        <v>111.4</v>
      </c>
      <c r="F68" s="142" t="s">
        <v>960</v>
      </c>
      <c r="G68" s="142" t="s">
        <v>960</v>
      </c>
      <c r="H68" s="142" t="s">
        <v>960</v>
      </c>
      <c r="I68" s="142" t="s">
        <v>960</v>
      </c>
      <c r="J68" s="142" t="s">
        <v>960</v>
      </c>
      <c r="K68" s="142" t="s">
        <v>960</v>
      </c>
      <c r="L68" s="142" t="s">
        <v>960</v>
      </c>
      <c r="M68" s="142" t="s">
        <v>960</v>
      </c>
      <c r="N68" s="142" t="s">
        <v>960</v>
      </c>
      <c r="O68" s="142" t="s">
        <v>960</v>
      </c>
      <c r="P68" s="142" t="s">
        <v>960</v>
      </c>
      <c r="Q68" s="142" t="s">
        <v>960</v>
      </c>
      <c r="R68" s="142" t="s">
        <v>960</v>
      </c>
      <c r="S68" s="142" t="s">
        <v>960</v>
      </c>
      <c r="T68" s="142" t="s">
        <v>960</v>
      </c>
      <c r="U68" s="142" t="s">
        <v>960</v>
      </c>
      <c r="V68" s="89"/>
      <c r="W68" s="89"/>
    </row>
    <row r="69" spans="1:23" x14ac:dyDescent="0.25">
      <c r="A69" s="87">
        <v>62</v>
      </c>
      <c r="B69" s="142">
        <v>423.7</v>
      </c>
      <c r="C69" s="142">
        <v>216.5</v>
      </c>
      <c r="D69" s="142">
        <v>147.6</v>
      </c>
      <c r="E69" s="142" t="s">
        <v>960</v>
      </c>
      <c r="F69" s="142" t="s">
        <v>960</v>
      </c>
      <c r="G69" s="142" t="s">
        <v>960</v>
      </c>
      <c r="H69" s="142" t="s">
        <v>960</v>
      </c>
      <c r="I69" s="142" t="s">
        <v>960</v>
      </c>
      <c r="J69" s="142" t="s">
        <v>960</v>
      </c>
      <c r="K69" s="142" t="s">
        <v>960</v>
      </c>
      <c r="L69" s="142" t="s">
        <v>960</v>
      </c>
      <c r="M69" s="142" t="s">
        <v>960</v>
      </c>
      <c r="N69" s="142" t="s">
        <v>960</v>
      </c>
      <c r="O69" s="142" t="s">
        <v>960</v>
      </c>
      <c r="P69" s="142" t="s">
        <v>960</v>
      </c>
      <c r="Q69" s="142" t="s">
        <v>960</v>
      </c>
      <c r="R69" s="142" t="s">
        <v>960</v>
      </c>
      <c r="S69" s="142" t="s">
        <v>960</v>
      </c>
      <c r="T69" s="142" t="s">
        <v>960</v>
      </c>
      <c r="U69" s="142" t="s">
        <v>960</v>
      </c>
      <c r="V69" s="89"/>
      <c r="W69" s="89"/>
    </row>
    <row r="70" spans="1:23" x14ac:dyDescent="0.25">
      <c r="A70" s="87">
        <v>63</v>
      </c>
      <c r="B70" s="142">
        <v>430.5</v>
      </c>
      <c r="C70" s="142">
        <v>220</v>
      </c>
      <c r="D70" s="142" t="s">
        <v>960</v>
      </c>
      <c r="E70" s="142" t="s">
        <v>960</v>
      </c>
      <c r="F70" s="142" t="s">
        <v>960</v>
      </c>
      <c r="G70" s="142" t="s">
        <v>960</v>
      </c>
      <c r="H70" s="142" t="s">
        <v>960</v>
      </c>
      <c r="I70" s="142" t="s">
        <v>960</v>
      </c>
      <c r="J70" s="142" t="s">
        <v>960</v>
      </c>
      <c r="K70" s="142" t="s">
        <v>960</v>
      </c>
      <c r="L70" s="142" t="s">
        <v>960</v>
      </c>
      <c r="M70" s="142" t="s">
        <v>960</v>
      </c>
      <c r="N70" s="142" t="s">
        <v>960</v>
      </c>
      <c r="O70" s="142" t="s">
        <v>960</v>
      </c>
      <c r="P70" s="142" t="s">
        <v>960</v>
      </c>
      <c r="Q70" s="142" t="s">
        <v>960</v>
      </c>
      <c r="R70" s="142" t="s">
        <v>960</v>
      </c>
      <c r="S70" s="142" t="s">
        <v>960</v>
      </c>
      <c r="T70" s="142" t="s">
        <v>960</v>
      </c>
      <c r="U70" s="142" t="s">
        <v>960</v>
      </c>
      <c r="V70" s="89"/>
      <c r="W70" s="89"/>
    </row>
    <row r="71" spans="1:23" x14ac:dyDescent="0.25">
      <c r="A71" s="87">
        <v>64</v>
      </c>
      <c r="B71" s="142">
        <v>437.4</v>
      </c>
      <c r="C71" s="142" t="s">
        <v>960</v>
      </c>
      <c r="D71" s="142" t="s">
        <v>960</v>
      </c>
      <c r="E71" s="142" t="s">
        <v>960</v>
      </c>
      <c r="F71" s="142" t="s">
        <v>960</v>
      </c>
      <c r="G71" s="142" t="s">
        <v>960</v>
      </c>
      <c r="H71" s="142" t="s">
        <v>960</v>
      </c>
      <c r="I71" s="142" t="s">
        <v>960</v>
      </c>
      <c r="J71" s="142" t="s">
        <v>960</v>
      </c>
      <c r="K71" s="142" t="s">
        <v>960</v>
      </c>
      <c r="L71" s="142" t="s">
        <v>960</v>
      </c>
      <c r="M71" s="142" t="s">
        <v>960</v>
      </c>
      <c r="N71" s="142" t="s">
        <v>960</v>
      </c>
      <c r="O71" s="142" t="s">
        <v>960</v>
      </c>
      <c r="P71" s="142" t="s">
        <v>960</v>
      </c>
      <c r="Q71" s="142" t="s">
        <v>960</v>
      </c>
      <c r="R71" s="142" t="s">
        <v>960</v>
      </c>
      <c r="S71" s="142" t="s">
        <v>960</v>
      </c>
      <c r="T71" s="142" t="s">
        <v>960</v>
      </c>
      <c r="U71" s="142" t="s">
        <v>960</v>
      </c>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xpsLB4Th8n3O3+wBuJC0QbajILYGNmscHRxs9sxT1okT1BTVkbXe0BTnl6O9cQkjHThgHbtGoGB7vOo8qJBq3Q==" saltValue="FApqqhQB4OkXUbJ5a998wQ==" spinCount="100000" sheet="1" objects="1" scenarios="1"/>
  <conditionalFormatting sqref="A6:A16 A18:A21">
    <cfRule type="expression" dxfId="537" priority="21" stopIfTrue="1">
      <formula>MOD(ROW(),2)=0</formula>
    </cfRule>
    <cfRule type="expression" dxfId="536" priority="22" stopIfTrue="1">
      <formula>MOD(ROW(),2)&lt;&gt;0</formula>
    </cfRule>
  </conditionalFormatting>
  <conditionalFormatting sqref="B6:U16 C17:U21">
    <cfRule type="expression" dxfId="535" priority="23" stopIfTrue="1">
      <formula>MOD(ROW(),2)=0</formula>
    </cfRule>
    <cfRule type="expression" dxfId="534" priority="24" stopIfTrue="1">
      <formula>MOD(ROW(),2)&lt;&gt;0</formula>
    </cfRule>
  </conditionalFormatting>
  <conditionalFormatting sqref="B17 B19">
    <cfRule type="expression" dxfId="533" priority="15" stopIfTrue="1">
      <formula>MOD(ROW(),2)=0</formula>
    </cfRule>
    <cfRule type="expression" dxfId="532" priority="16" stopIfTrue="1">
      <formula>MOD(ROW(),2)&lt;&gt;0</formula>
    </cfRule>
  </conditionalFormatting>
  <conditionalFormatting sqref="B18">
    <cfRule type="expression" dxfId="531" priority="13" stopIfTrue="1">
      <formula>MOD(ROW(),2)=0</formula>
    </cfRule>
    <cfRule type="expression" dxfId="530" priority="14" stopIfTrue="1">
      <formula>MOD(ROW(),2)&lt;&gt;0</formula>
    </cfRule>
  </conditionalFormatting>
  <conditionalFormatting sqref="B20:B21">
    <cfRule type="expression" dxfId="529" priority="11" stopIfTrue="1">
      <formula>MOD(ROW(),2)=0</formula>
    </cfRule>
    <cfRule type="expression" dxfId="528" priority="12" stopIfTrue="1">
      <formula>MOD(ROW(),2)&lt;&gt;0</formula>
    </cfRule>
  </conditionalFormatting>
  <conditionalFormatting sqref="A17">
    <cfRule type="expression" dxfId="527" priority="9" stopIfTrue="1">
      <formula>MOD(ROW(),2)=0</formula>
    </cfRule>
    <cfRule type="expression" dxfId="526" priority="10" stopIfTrue="1">
      <formula>MOD(ROW(),2)&lt;&gt;0</formula>
    </cfRule>
  </conditionalFormatting>
  <conditionalFormatting sqref="A26:A71">
    <cfRule type="expression" dxfId="525" priority="1" stopIfTrue="1">
      <formula>MOD(ROW(),2)=0</formula>
    </cfRule>
    <cfRule type="expression" dxfId="524" priority="2" stopIfTrue="1">
      <formula>MOD(ROW(),2)&lt;&gt;0</formula>
    </cfRule>
  </conditionalFormatting>
  <conditionalFormatting sqref="B26:U71">
    <cfRule type="expression" dxfId="523" priority="3" stopIfTrue="1">
      <formula>MOD(ROW(),2)=0</formula>
    </cfRule>
    <cfRule type="expression" dxfId="522" priority="4"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4"/>
  <dimension ref="A1:W201"/>
  <sheetViews>
    <sheetView showGridLines="0" topLeftCell="J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x-710</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655</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710</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963</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657</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205.8</v>
      </c>
      <c r="C27" s="141">
        <v>104.8</v>
      </c>
      <c r="D27" s="141">
        <v>71.099999999999994</v>
      </c>
      <c r="E27" s="141">
        <v>54.3</v>
      </c>
      <c r="F27" s="141">
        <v>44.2</v>
      </c>
      <c r="G27" s="141">
        <v>37.5</v>
      </c>
      <c r="H27" s="141">
        <v>32.700000000000003</v>
      </c>
      <c r="I27" s="141">
        <v>29.2</v>
      </c>
      <c r="J27" s="141">
        <v>26.4</v>
      </c>
      <c r="K27" s="141">
        <v>24.1</v>
      </c>
      <c r="L27" s="141">
        <v>22.3</v>
      </c>
      <c r="M27" s="141">
        <v>20.8</v>
      </c>
      <c r="N27" s="141">
        <v>19.600000000000001</v>
      </c>
      <c r="O27" s="141">
        <v>18.5</v>
      </c>
      <c r="P27" s="141">
        <v>17.5</v>
      </c>
      <c r="Q27" s="141">
        <v>16.7</v>
      </c>
      <c r="R27" s="141">
        <v>16</v>
      </c>
      <c r="S27" s="141">
        <v>15.4</v>
      </c>
      <c r="T27" s="141">
        <v>14.8</v>
      </c>
      <c r="U27" s="141">
        <v>14.3</v>
      </c>
      <c r="V27" s="89"/>
      <c r="W27" s="89"/>
    </row>
    <row r="28" spans="1:23" x14ac:dyDescent="0.25">
      <c r="A28" s="87">
        <v>21</v>
      </c>
      <c r="B28" s="141">
        <v>208.8</v>
      </c>
      <c r="C28" s="141">
        <v>106.3</v>
      </c>
      <c r="D28" s="141">
        <v>72.2</v>
      </c>
      <c r="E28" s="141">
        <v>55.1</v>
      </c>
      <c r="F28" s="141">
        <v>44.9</v>
      </c>
      <c r="G28" s="141">
        <v>38.1</v>
      </c>
      <c r="H28" s="141">
        <v>33.200000000000003</v>
      </c>
      <c r="I28" s="141">
        <v>29.6</v>
      </c>
      <c r="J28" s="141">
        <v>26.8</v>
      </c>
      <c r="K28" s="141">
        <v>24.5</v>
      </c>
      <c r="L28" s="141">
        <v>22.7</v>
      </c>
      <c r="M28" s="141">
        <v>21.1</v>
      </c>
      <c r="N28" s="141">
        <v>19.8</v>
      </c>
      <c r="O28" s="141">
        <v>18.7</v>
      </c>
      <c r="P28" s="141">
        <v>17.8</v>
      </c>
      <c r="Q28" s="141">
        <v>17</v>
      </c>
      <c r="R28" s="141">
        <v>16.2</v>
      </c>
      <c r="S28" s="141">
        <v>15.6</v>
      </c>
      <c r="T28" s="141">
        <v>15</v>
      </c>
      <c r="U28" s="141">
        <v>14.5</v>
      </c>
      <c r="V28" s="89"/>
      <c r="W28" s="89"/>
    </row>
    <row r="29" spans="1:23" x14ac:dyDescent="0.25">
      <c r="A29" s="87">
        <v>22</v>
      </c>
      <c r="B29" s="141">
        <v>211.9</v>
      </c>
      <c r="C29" s="141">
        <v>107.9</v>
      </c>
      <c r="D29" s="141">
        <v>73.2</v>
      </c>
      <c r="E29" s="141">
        <v>55.9</v>
      </c>
      <c r="F29" s="141">
        <v>45.6</v>
      </c>
      <c r="G29" s="141">
        <v>38.6</v>
      </c>
      <c r="H29" s="141">
        <v>33.700000000000003</v>
      </c>
      <c r="I29" s="141">
        <v>30</v>
      </c>
      <c r="J29" s="141">
        <v>27.2</v>
      </c>
      <c r="K29" s="141">
        <v>24.9</v>
      </c>
      <c r="L29" s="141">
        <v>23</v>
      </c>
      <c r="M29" s="141">
        <v>21.4</v>
      </c>
      <c r="N29" s="141">
        <v>20.100000000000001</v>
      </c>
      <c r="O29" s="141">
        <v>19</v>
      </c>
      <c r="P29" s="141">
        <v>18.100000000000001</v>
      </c>
      <c r="Q29" s="141">
        <v>17.2</v>
      </c>
      <c r="R29" s="141">
        <v>16.5</v>
      </c>
      <c r="S29" s="141">
        <v>15.8</v>
      </c>
      <c r="T29" s="141">
        <v>15.2</v>
      </c>
      <c r="U29" s="141">
        <v>14.7</v>
      </c>
      <c r="V29" s="89"/>
      <c r="W29" s="89"/>
    </row>
    <row r="30" spans="1:23" x14ac:dyDescent="0.25">
      <c r="A30" s="87">
        <v>23</v>
      </c>
      <c r="B30" s="141">
        <v>215</v>
      </c>
      <c r="C30" s="141">
        <v>109.5</v>
      </c>
      <c r="D30" s="141">
        <v>74.3</v>
      </c>
      <c r="E30" s="141">
        <v>56.8</v>
      </c>
      <c r="F30" s="141">
        <v>46.2</v>
      </c>
      <c r="G30" s="141">
        <v>39.200000000000003</v>
      </c>
      <c r="H30" s="141">
        <v>34.200000000000003</v>
      </c>
      <c r="I30" s="141">
        <v>30.5</v>
      </c>
      <c r="J30" s="141">
        <v>27.6</v>
      </c>
      <c r="K30" s="141">
        <v>25.2</v>
      </c>
      <c r="L30" s="141">
        <v>23.3</v>
      </c>
      <c r="M30" s="141">
        <v>21.8</v>
      </c>
      <c r="N30" s="141">
        <v>20.399999999999999</v>
      </c>
      <c r="O30" s="141">
        <v>19.3</v>
      </c>
      <c r="P30" s="141">
        <v>18.3</v>
      </c>
      <c r="Q30" s="141">
        <v>17.5</v>
      </c>
      <c r="R30" s="141">
        <v>16.7</v>
      </c>
      <c r="S30" s="141">
        <v>16</v>
      </c>
      <c r="T30" s="141">
        <v>15.5</v>
      </c>
      <c r="U30" s="141">
        <v>14.9</v>
      </c>
      <c r="V30" s="89"/>
      <c r="W30" s="89"/>
    </row>
    <row r="31" spans="1:23" x14ac:dyDescent="0.25">
      <c r="A31" s="87">
        <v>24</v>
      </c>
      <c r="B31" s="141">
        <v>218.2</v>
      </c>
      <c r="C31" s="141">
        <v>111.1</v>
      </c>
      <c r="D31" s="141">
        <v>75.400000000000006</v>
      </c>
      <c r="E31" s="141">
        <v>57.6</v>
      </c>
      <c r="F31" s="141">
        <v>46.9</v>
      </c>
      <c r="G31" s="141">
        <v>39.799999999999997</v>
      </c>
      <c r="H31" s="141">
        <v>34.700000000000003</v>
      </c>
      <c r="I31" s="141">
        <v>30.9</v>
      </c>
      <c r="J31" s="141">
        <v>28</v>
      </c>
      <c r="K31" s="141">
        <v>25.6</v>
      </c>
      <c r="L31" s="141">
        <v>23.7</v>
      </c>
      <c r="M31" s="141">
        <v>22.1</v>
      </c>
      <c r="N31" s="141">
        <v>20.7</v>
      </c>
      <c r="O31" s="141">
        <v>19.600000000000001</v>
      </c>
      <c r="P31" s="141">
        <v>18.600000000000001</v>
      </c>
      <c r="Q31" s="141">
        <v>17.7</v>
      </c>
      <c r="R31" s="141">
        <v>17</v>
      </c>
      <c r="S31" s="141">
        <v>16.3</v>
      </c>
      <c r="T31" s="141">
        <v>15.7</v>
      </c>
      <c r="U31" s="141">
        <v>15.1</v>
      </c>
      <c r="V31" s="89"/>
      <c r="W31" s="89"/>
    </row>
    <row r="32" spans="1:23" x14ac:dyDescent="0.25">
      <c r="A32" s="87">
        <v>25</v>
      </c>
      <c r="B32" s="141">
        <v>221.4</v>
      </c>
      <c r="C32" s="141">
        <v>112.7</v>
      </c>
      <c r="D32" s="141">
        <v>76.5</v>
      </c>
      <c r="E32" s="141">
        <v>58.4</v>
      </c>
      <c r="F32" s="141">
        <v>47.6</v>
      </c>
      <c r="G32" s="141">
        <v>40.4</v>
      </c>
      <c r="H32" s="141">
        <v>35.200000000000003</v>
      </c>
      <c r="I32" s="141">
        <v>31.4</v>
      </c>
      <c r="J32" s="141">
        <v>28.4</v>
      </c>
      <c r="K32" s="141">
        <v>26</v>
      </c>
      <c r="L32" s="141">
        <v>24</v>
      </c>
      <c r="M32" s="141">
        <v>22.4</v>
      </c>
      <c r="N32" s="141">
        <v>21</v>
      </c>
      <c r="O32" s="141">
        <v>19.899999999999999</v>
      </c>
      <c r="P32" s="141">
        <v>18.899999999999999</v>
      </c>
      <c r="Q32" s="141">
        <v>18</v>
      </c>
      <c r="R32" s="141">
        <v>17.2</v>
      </c>
      <c r="S32" s="141">
        <v>16.5</v>
      </c>
      <c r="T32" s="141">
        <v>15.9</v>
      </c>
      <c r="U32" s="141">
        <v>15.4</v>
      </c>
      <c r="V32" s="89"/>
      <c r="W32" s="89"/>
    </row>
    <row r="33" spans="1:23" x14ac:dyDescent="0.25">
      <c r="A33" s="87">
        <v>26</v>
      </c>
      <c r="B33" s="141">
        <v>224.7</v>
      </c>
      <c r="C33" s="141">
        <v>114.4</v>
      </c>
      <c r="D33" s="141">
        <v>77.7</v>
      </c>
      <c r="E33" s="141">
        <v>59.3</v>
      </c>
      <c r="F33" s="141">
        <v>48.3</v>
      </c>
      <c r="G33" s="141">
        <v>41</v>
      </c>
      <c r="H33" s="141">
        <v>35.700000000000003</v>
      </c>
      <c r="I33" s="141">
        <v>31.8</v>
      </c>
      <c r="J33" s="141">
        <v>28.8</v>
      </c>
      <c r="K33" s="141">
        <v>26.4</v>
      </c>
      <c r="L33" s="141">
        <v>24.4</v>
      </c>
      <c r="M33" s="141">
        <v>22.7</v>
      </c>
      <c r="N33" s="141">
        <v>21.4</v>
      </c>
      <c r="O33" s="141">
        <v>20.2</v>
      </c>
      <c r="P33" s="141">
        <v>19.100000000000001</v>
      </c>
      <c r="Q33" s="141">
        <v>18.3</v>
      </c>
      <c r="R33" s="141">
        <v>17.5</v>
      </c>
      <c r="S33" s="141">
        <v>16.8</v>
      </c>
      <c r="T33" s="141">
        <v>16.2</v>
      </c>
      <c r="U33" s="141">
        <v>15.6</v>
      </c>
      <c r="V33" s="89"/>
      <c r="W33" s="89"/>
    </row>
    <row r="34" spans="1:23" x14ac:dyDescent="0.25">
      <c r="A34" s="87">
        <v>27</v>
      </c>
      <c r="B34" s="141">
        <v>228</v>
      </c>
      <c r="C34" s="141">
        <v>116.1</v>
      </c>
      <c r="D34" s="141">
        <v>78.8</v>
      </c>
      <c r="E34" s="141">
        <v>60.2</v>
      </c>
      <c r="F34" s="141">
        <v>49</v>
      </c>
      <c r="G34" s="141">
        <v>41.6</v>
      </c>
      <c r="H34" s="141">
        <v>36.299999999999997</v>
      </c>
      <c r="I34" s="141">
        <v>32.299999999999997</v>
      </c>
      <c r="J34" s="141">
        <v>29.2</v>
      </c>
      <c r="K34" s="141">
        <v>26.8</v>
      </c>
      <c r="L34" s="141">
        <v>24.8</v>
      </c>
      <c r="M34" s="141">
        <v>23.1</v>
      </c>
      <c r="N34" s="141">
        <v>21.7</v>
      </c>
      <c r="O34" s="141">
        <v>20.5</v>
      </c>
      <c r="P34" s="141">
        <v>19.399999999999999</v>
      </c>
      <c r="Q34" s="141">
        <v>18.5</v>
      </c>
      <c r="R34" s="141">
        <v>17.7</v>
      </c>
      <c r="S34" s="141">
        <v>17</v>
      </c>
      <c r="T34" s="141">
        <v>16.399999999999999</v>
      </c>
      <c r="U34" s="141">
        <v>15.8</v>
      </c>
      <c r="V34" s="89"/>
      <c r="W34" s="89"/>
    </row>
    <row r="35" spans="1:23" x14ac:dyDescent="0.25">
      <c r="A35" s="87">
        <v>28</v>
      </c>
      <c r="B35" s="141">
        <v>231.3</v>
      </c>
      <c r="C35" s="141">
        <v>117.8</v>
      </c>
      <c r="D35" s="141">
        <v>80</v>
      </c>
      <c r="E35" s="141">
        <v>61.1</v>
      </c>
      <c r="F35" s="141">
        <v>49.7</v>
      </c>
      <c r="G35" s="141">
        <v>42.2</v>
      </c>
      <c r="H35" s="141">
        <v>36.799999999999997</v>
      </c>
      <c r="I35" s="141">
        <v>32.799999999999997</v>
      </c>
      <c r="J35" s="141">
        <v>29.7</v>
      </c>
      <c r="K35" s="141">
        <v>27.2</v>
      </c>
      <c r="L35" s="141">
        <v>25.1</v>
      </c>
      <c r="M35" s="141">
        <v>23.4</v>
      </c>
      <c r="N35" s="141">
        <v>22</v>
      </c>
      <c r="O35" s="141">
        <v>20.8</v>
      </c>
      <c r="P35" s="141">
        <v>19.7</v>
      </c>
      <c r="Q35" s="141">
        <v>18.8</v>
      </c>
      <c r="R35" s="141">
        <v>18</v>
      </c>
      <c r="S35" s="141">
        <v>17.3</v>
      </c>
      <c r="T35" s="141">
        <v>16.600000000000001</v>
      </c>
      <c r="U35" s="141">
        <v>16.100000000000001</v>
      </c>
      <c r="V35" s="89"/>
      <c r="W35" s="89"/>
    </row>
    <row r="36" spans="1:23" x14ac:dyDescent="0.25">
      <c r="A36" s="87">
        <v>29</v>
      </c>
      <c r="B36" s="141">
        <v>234.7</v>
      </c>
      <c r="C36" s="141">
        <v>119.5</v>
      </c>
      <c r="D36" s="141">
        <v>81.099999999999994</v>
      </c>
      <c r="E36" s="141">
        <v>62</v>
      </c>
      <c r="F36" s="141">
        <v>50.5</v>
      </c>
      <c r="G36" s="141">
        <v>42.8</v>
      </c>
      <c r="H36" s="141">
        <v>37.4</v>
      </c>
      <c r="I36" s="141">
        <v>33.299999999999997</v>
      </c>
      <c r="J36" s="141">
        <v>30.1</v>
      </c>
      <c r="K36" s="141">
        <v>27.6</v>
      </c>
      <c r="L36" s="141">
        <v>25.5</v>
      </c>
      <c r="M36" s="141">
        <v>23.8</v>
      </c>
      <c r="N36" s="141">
        <v>22.3</v>
      </c>
      <c r="O36" s="141">
        <v>21.1</v>
      </c>
      <c r="P36" s="141">
        <v>20</v>
      </c>
      <c r="Q36" s="141">
        <v>19.100000000000001</v>
      </c>
      <c r="R36" s="141">
        <v>18.3</v>
      </c>
      <c r="S36" s="141">
        <v>17.5</v>
      </c>
      <c r="T36" s="141">
        <v>16.899999999999999</v>
      </c>
      <c r="U36" s="141">
        <v>16.3</v>
      </c>
      <c r="V36" s="89"/>
      <c r="W36" s="89"/>
    </row>
    <row r="37" spans="1:23" x14ac:dyDescent="0.25">
      <c r="A37" s="87">
        <v>30</v>
      </c>
      <c r="B37" s="141">
        <v>238.1</v>
      </c>
      <c r="C37" s="141">
        <v>121.3</v>
      </c>
      <c r="D37" s="141">
        <v>82.3</v>
      </c>
      <c r="E37" s="141">
        <v>62.9</v>
      </c>
      <c r="F37" s="141">
        <v>51.2</v>
      </c>
      <c r="G37" s="141">
        <v>43.4</v>
      </c>
      <c r="H37" s="141">
        <v>37.9</v>
      </c>
      <c r="I37" s="141">
        <v>33.799999999999997</v>
      </c>
      <c r="J37" s="141">
        <v>30.5</v>
      </c>
      <c r="K37" s="141">
        <v>28</v>
      </c>
      <c r="L37" s="141">
        <v>25.9</v>
      </c>
      <c r="M37" s="141">
        <v>24.1</v>
      </c>
      <c r="N37" s="141">
        <v>22.7</v>
      </c>
      <c r="O37" s="141">
        <v>21.4</v>
      </c>
      <c r="P37" s="141">
        <v>20.3</v>
      </c>
      <c r="Q37" s="141">
        <v>19.399999999999999</v>
      </c>
      <c r="R37" s="141">
        <v>18.5</v>
      </c>
      <c r="S37" s="141">
        <v>17.8</v>
      </c>
      <c r="T37" s="141">
        <v>17.100000000000001</v>
      </c>
      <c r="U37" s="141">
        <v>16.600000000000001</v>
      </c>
      <c r="V37" s="89"/>
      <c r="W37" s="89"/>
    </row>
    <row r="38" spans="1:23" x14ac:dyDescent="0.25">
      <c r="A38" s="87">
        <v>31</v>
      </c>
      <c r="B38" s="141">
        <v>241.6</v>
      </c>
      <c r="C38" s="141">
        <v>123</v>
      </c>
      <c r="D38" s="141">
        <v>83.5</v>
      </c>
      <c r="E38" s="141">
        <v>63.8</v>
      </c>
      <c r="F38" s="141">
        <v>52</v>
      </c>
      <c r="G38" s="141">
        <v>44.1</v>
      </c>
      <c r="H38" s="141">
        <v>38.5</v>
      </c>
      <c r="I38" s="141">
        <v>34.299999999999997</v>
      </c>
      <c r="J38" s="141">
        <v>31</v>
      </c>
      <c r="K38" s="141">
        <v>28.4</v>
      </c>
      <c r="L38" s="141">
        <v>26.3</v>
      </c>
      <c r="M38" s="141">
        <v>24.5</v>
      </c>
      <c r="N38" s="141">
        <v>23</v>
      </c>
      <c r="O38" s="141">
        <v>21.7</v>
      </c>
      <c r="P38" s="141">
        <v>20.6</v>
      </c>
      <c r="Q38" s="141">
        <v>19.7</v>
      </c>
      <c r="R38" s="141">
        <v>18.8</v>
      </c>
      <c r="S38" s="141">
        <v>18.100000000000001</v>
      </c>
      <c r="T38" s="141">
        <v>17.399999999999999</v>
      </c>
      <c r="U38" s="141">
        <v>16.8</v>
      </c>
      <c r="V38" s="89"/>
      <c r="W38" s="89"/>
    </row>
    <row r="39" spans="1:23" x14ac:dyDescent="0.25">
      <c r="A39" s="87">
        <v>32</v>
      </c>
      <c r="B39" s="141">
        <v>245.1</v>
      </c>
      <c r="C39" s="141">
        <v>124.8</v>
      </c>
      <c r="D39" s="141">
        <v>84.7</v>
      </c>
      <c r="E39" s="141">
        <v>64.7</v>
      </c>
      <c r="F39" s="141">
        <v>52.7</v>
      </c>
      <c r="G39" s="141">
        <v>44.7</v>
      </c>
      <c r="H39" s="141">
        <v>39</v>
      </c>
      <c r="I39" s="141">
        <v>34.799999999999997</v>
      </c>
      <c r="J39" s="141">
        <v>31.4</v>
      </c>
      <c r="K39" s="141">
        <v>28.8</v>
      </c>
      <c r="L39" s="141">
        <v>26.6</v>
      </c>
      <c r="M39" s="141">
        <v>24.8</v>
      </c>
      <c r="N39" s="141">
        <v>23.3</v>
      </c>
      <c r="O39" s="141">
        <v>22</v>
      </c>
      <c r="P39" s="141">
        <v>20.9</v>
      </c>
      <c r="Q39" s="141">
        <v>20</v>
      </c>
      <c r="R39" s="141">
        <v>19.100000000000001</v>
      </c>
      <c r="S39" s="141">
        <v>18.3</v>
      </c>
      <c r="T39" s="141">
        <v>17.7</v>
      </c>
      <c r="U39" s="141">
        <v>17.100000000000001</v>
      </c>
      <c r="V39" s="89"/>
      <c r="W39" s="89"/>
    </row>
    <row r="40" spans="1:23" x14ac:dyDescent="0.25">
      <c r="A40" s="87">
        <v>33</v>
      </c>
      <c r="B40" s="141">
        <v>248.7</v>
      </c>
      <c r="C40" s="141">
        <v>126.7</v>
      </c>
      <c r="D40" s="141">
        <v>86</v>
      </c>
      <c r="E40" s="141">
        <v>65.7</v>
      </c>
      <c r="F40" s="141">
        <v>53.5</v>
      </c>
      <c r="G40" s="141">
        <v>45.4</v>
      </c>
      <c r="H40" s="141">
        <v>39.6</v>
      </c>
      <c r="I40" s="141">
        <v>35.299999999999997</v>
      </c>
      <c r="J40" s="141">
        <v>31.9</v>
      </c>
      <c r="K40" s="141">
        <v>29.2</v>
      </c>
      <c r="L40" s="141">
        <v>27</v>
      </c>
      <c r="M40" s="141">
        <v>25.2</v>
      </c>
      <c r="N40" s="141">
        <v>23.7</v>
      </c>
      <c r="O40" s="141">
        <v>22.4</v>
      </c>
      <c r="P40" s="141">
        <v>21.2</v>
      </c>
      <c r="Q40" s="141">
        <v>20.3</v>
      </c>
      <c r="R40" s="141">
        <v>19.399999999999999</v>
      </c>
      <c r="S40" s="141">
        <v>18.600000000000001</v>
      </c>
      <c r="T40" s="141">
        <v>17.899999999999999</v>
      </c>
      <c r="U40" s="141">
        <v>17.3</v>
      </c>
      <c r="V40" s="89"/>
      <c r="W40" s="89"/>
    </row>
    <row r="41" spans="1:23" x14ac:dyDescent="0.25">
      <c r="A41" s="87">
        <v>34</v>
      </c>
      <c r="B41" s="141">
        <v>252.3</v>
      </c>
      <c r="C41" s="141">
        <v>128.5</v>
      </c>
      <c r="D41" s="141">
        <v>87.2</v>
      </c>
      <c r="E41" s="141">
        <v>66.599999999999994</v>
      </c>
      <c r="F41" s="141">
        <v>54.3</v>
      </c>
      <c r="G41" s="141">
        <v>46</v>
      </c>
      <c r="H41" s="141">
        <v>40.200000000000003</v>
      </c>
      <c r="I41" s="141">
        <v>35.799999999999997</v>
      </c>
      <c r="J41" s="141">
        <v>32.4</v>
      </c>
      <c r="K41" s="141">
        <v>29.7</v>
      </c>
      <c r="L41" s="141">
        <v>27.4</v>
      </c>
      <c r="M41" s="141">
        <v>25.6</v>
      </c>
      <c r="N41" s="141">
        <v>24</v>
      </c>
      <c r="O41" s="141">
        <v>22.7</v>
      </c>
      <c r="P41" s="141">
        <v>21.6</v>
      </c>
      <c r="Q41" s="141">
        <v>20.6</v>
      </c>
      <c r="R41" s="141">
        <v>19.7</v>
      </c>
      <c r="S41" s="141">
        <v>18.899999999999999</v>
      </c>
      <c r="T41" s="141">
        <v>18.2</v>
      </c>
      <c r="U41" s="141">
        <v>17.600000000000001</v>
      </c>
      <c r="V41" s="89"/>
      <c r="W41" s="89"/>
    </row>
    <row r="42" spans="1:23" x14ac:dyDescent="0.25">
      <c r="A42" s="87">
        <v>35</v>
      </c>
      <c r="B42" s="141">
        <v>256</v>
      </c>
      <c r="C42" s="141">
        <v>130.4</v>
      </c>
      <c r="D42" s="141">
        <v>88.5</v>
      </c>
      <c r="E42" s="141">
        <v>67.599999999999994</v>
      </c>
      <c r="F42" s="141">
        <v>55.1</v>
      </c>
      <c r="G42" s="141">
        <v>46.7</v>
      </c>
      <c r="H42" s="141">
        <v>40.799999999999997</v>
      </c>
      <c r="I42" s="141">
        <v>36.299999999999997</v>
      </c>
      <c r="J42" s="141">
        <v>32.9</v>
      </c>
      <c r="K42" s="141">
        <v>30.1</v>
      </c>
      <c r="L42" s="141">
        <v>27.8</v>
      </c>
      <c r="M42" s="141">
        <v>26</v>
      </c>
      <c r="N42" s="141">
        <v>24.4</v>
      </c>
      <c r="O42" s="141">
        <v>23</v>
      </c>
      <c r="P42" s="141">
        <v>21.9</v>
      </c>
      <c r="Q42" s="141">
        <v>20.9</v>
      </c>
      <c r="R42" s="141">
        <v>20</v>
      </c>
      <c r="S42" s="141">
        <v>19.2</v>
      </c>
      <c r="T42" s="141">
        <v>18.5</v>
      </c>
      <c r="U42" s="141">
        <v>17.899999999999999</v>
      </c>
      <c r="V42" s="89"/>
      <c r="W42" s="89"/>
    </row>
    <row r="43" spans="1:23" x14ac:dyDescent="0.25">
      <c r="A43" s="87">
        <v>36</v>
      </c>
      <c r="B43" s="141">
        <v>259.7</v>
      </c>
      <c r="C43" s="141">
        <v>132.30000000000001</v>
      </c>
      <c r="D43" s="141">
        <v>89.8</v>
      </c>
      <c r="E43" s="141">
        <v>68.599999999999994</v>
      </c>
      <c r="F43" s="141">
        <v>55.9</v>
      </c>
      <c r="G43" s="141">
        <v>47.4</v>
      </c>
      <c r="H43" s="141">
        <v>41.4</v>
      </c>
      <c r="I43" s="141">
        <v>36.799999999999997</v>
      </c>
      <c r="J43" s="141">
        <v>33.299999999999997</v>
      </c>
      <c r="K43" s="141">
        <v>30.5</v>
      </c>
      <c r="L43" s="141">
        <v>28.3</v>
      </c>
      <c r="M43" s="141">
        <v>26.4</v>
      </c>
      <c r="N43" s="141">
        <v>24.8</v>
      </c>
      <c r="O43" s="141">
        <v>23.4</v>
      </c>
      <c r="P43" s="141">
        <v>22.2</v>
      </c>
      <c r="Q43" s="141">
        <v>21.2</v>
      </c>
      <c r="R43" s="141">
        <v>20.3</v>
      </c>
      <c r="S43" s="141">
        <v>19.5</v>
      </c>
      <c r="T43" s="141">
        <v>18.8</v>
      </c>
      <c r="U43" s="141">
        <v>18.100000000000001</v>
      </c>
      <c r="V43" s="89"/>
      <c r="W43" s="89"/>
    </row>
    <row r="44" spans="1:23" x14ac:dyDescent="0.25">
      <c r="A44" s="87">
        <v>37</v>
      </c>
      <c r="B44" s="141">
        <v>263.5</v>
      </c>
      <c r="C44" s="141">
        <v>134.19999999999999</v>
      </c>
      <c r="D44" s="141">
        <v>91.1</v>
      </c>
      <c r="E44" s="141">
        <v>69.599999999999994</v>
      </c>
      <c r="F44" s="141">
        <v>56.7</v>
      </c>
      <c r="G44" s="141">
        <v>48.1</v>
      </c>
      <c r="H44" s="141">
        <v>42</v>
      </c>
      <c r="I44" s="141">
        <v>37.4</v>
      </c>
      <c r="J44" s="141">
        <v>33.799999999999997</v>
      </c>
      <c r="K44" s="141">
        <v>31</v>
      </c>
      <c r="L44" s="141">
        <v>28.7</v>
      </c>
      <c r="M44" s="141">
        <v>26.8</v>
      </c>
      <c r="N44" s="141">
        <v>25.1</v>
      </c>
      <c r="O44" s="141">
        <v>23.7</v>
      </c>
      <c r="P44" s="141">
        <v>22.5</v>
      </c>
      <c r="Q44" s="141">
        <v>21.5</v>
      </c>
      <c r="R44" s="141">
        <v>20.6</v>
      </c>
      <c r="S44" s="141">
        <v>19.8</v>
      </c>
      <c r="T44" s="141">
        <v>19.100000000000001</v>
      </c>
      <c r="U44" s="141">
        <v>18.399999999999999</v>
      </c>
      <c r="V44" s="89"/>
      <c r="W44" s="89"/>
    </row>
    <row r="45" spans="1:23" x14ac:dyDescent="0.25">
      <c r="A45" s="87">
        <v>38</v>
      </c>
      <c r="B45" s="141">
        <v>267.3</v>
      </c>
      <c r="C45" s="141">
        <v>136.19999999999999</v>
      </c>
      <c r="D45" s="141">
        <v>92.4</v>
      </c>
      <c r="E45" s="141">
        <v>70.599999999999994</v>
      </c>
      <c r="F45" s="141">
        <v>57.5</v>
      </c>
      <c r="G45" s="141">
        <v>48.8</v>
      </c>
      <c r="H45" s="141">
        <v>42.6</v>
      </c>
      <c r="I45" s="141">
        <v>37.9</v>
      </c>
      <c r="J45" s="141">
        <v>34.299999999999997</v>
      </c>
      <c r="K45" s="141">
        <v>31.5</v>
      </c>
      <c r="L45" s="141">
        <v>29.1</v>
      </c>
      <c r="M45" s="141">
        <v>27.2</v>
      </c>
      <c r="N45" s="141">
        <v>25.5</v>
      </c>
      <c r="O45" s="141">
        <v>24.1</v>
      </c>
      <c r="P45" s="141">
        <v>22.9</v>
      </c>
      <c r="Q45" s="141">
        <v>21.8</v>
      </c>
      <c r="R45" s="141">
        <v>20.9</v>
      </c>
      <c r="S45" s="141">
        <v>20.100000000000001</v>
      </c>
      <c r="T45" s="141">
        <v>19.399999999999999</v>
      </c>
      <c r="U45" s="141">
        <v>18.7</v>
      </c>
      <c r="V45" s="89"/>
      <c r="W45" s="89"/>
    </row>
    <row r="46" spans="1:23" x14ac:dyDescent="0.25">
      <c r="A46" s="87">
        <v>39</v>
      </c>
      <c r="B46" s="141">
        <v>271.2</v>
      </c>
      <c r="C46" s="141">
        <v>138.1</v>
      </c>
      <c r="D46" s="141">
        <v>93.8</v>
      </c>
      <c r="E46" s="141">
        <v>71.599999999999994</v>
      </c>
      <c r="F46" s="141">
        <v>58.4</v>
      </c>
      <c r="G46" s="141">
        <v>49.5</v>
      </c>
      <c r="H46" s="141">
        <v>43.2</v>
      </c>
      <c r="I46" s="141">
        <v>38.5</v>
      </c>
      <c r="J46" s="141">
        <v>34.799999999999997</v>
      </c>
      <c r="K46" s="141">
        <v>31.9</v>
      </c>
      <c r="L46" s="141">
        <v>29.5</v>
      </c>
      <c r="M46" s="141">
        <v>27.6</v>
      </c>
      <c r="N46" s="141">
        <v>25.9</v>
      </c>
      <c r="O46" s="141">
        <v>24.5</v>
      </c>
      <c r="P46" s="141">
        <v>23.2</v>
      </c>
      <c r="Q46" s="141">
        <v>22.2</v>
      </c>
      <c r="R46" s="141">
        <v>21.2</v>
      </c>
      <c r="S46" s="141">
        <v>20.399999999999999</v>
      </c>
      <c r="T46" s="141">
        <v>19.7</v>
      </c>
      <c r="U46" s="141">
        <v>19</v>
      </c>
      <c r="V46" s="89"/>
      <c r="W46" s="89"/>
    </row>
    <row r="47" spans="1:23" x14ac:dyDescent="0.25">
      <c r="A47" s="87">
        <v>40</v>
      </c>
      <c r="B47" s="141">
        <v>275.2</v>
      </c>
      <c r="C47" s="141">
        <v>140.1</v>
      </c>
      <c r="D47" s="141">
        <v>95.2</v>
      </c>
      <c r="E47" s="141">
        <v>72.7</v>
      </c>
      <c r="F47" s="141">
        <v>59.2</v>
      </c>
      <c r="G47" s="141">
        <v>50.3</v>
      </c>
      <c r="H47" s="141">
        <v>43.9</v>
      </c>
      <c r="I47" s="141">
        <v>39.1</v>
      </c>
      <c r="J47" s="141">
        <v>35.4</v>
      </c>
      <c r="K47" s="141">
        <v>32.4</v>
      </c>
      <c r="L47" s="141">
        <v>30</v>
      </c>
      <c r="M47" s="141">
        <v>28</v>
      </c>
      <c r="N47" s="141">
        <v>26.3</v>
      </c>
      <c r="O47" s="141">
        <v>24.9</v>
      </c>
      <c r="P47" s="141">
        <v>23.6</v>
      </c>
      <c r="Q47" s="141">
        <v>22.5</v>
      </c>
      <c r="R47" s="141">
        <v>21.6</v>
      </c>
      <c r="S47" s="141">
        <v>20.7</v>
      </c>
      <c r="T47" s="141">
        <v>20</v>
      </c>
      <c r="U47" s="141">
        <v>19.3</v>
      </c>
      <c r="V47" s="89"/>
      <c r="W47" s="89"/>
    </row>
    <row r="48" spans="1:23" x14ac:dyDescent="0.25">
      <c r="A48" s="87">
        <v>41</v>
      </c>
      <c r="B48" s="141">
        <v>279.2</v>
      </c>
      <c r="C48" s="141">
        <v>142.19999999999999</v>
      </c>
      <c r="D48" s="141">
        <v>96.6</v>
      </c>
      <c r="E48" s="141">
        <v>73.8</v>
      </c>
      <c r="F48" s="141">
        <v>60.1</v>
      </c>
      <c r="G48" s="141">
        <v>51</v>
      </c>
      <c r="H48" s="141">
        <v>44.5</v>
      </c>
      <c r="I48" s="141">
        <v>39.700000000000003</v>
      </c>
      <c r="J48" s="141">
        <v>35.9</v>
      </c>
      <c r="K48" s="141">
        <v>32.9</v>
      </c>
      <c r="L48" s="141">
        <v>30.4</v>
      </c>
      <c r="M48" s="141">
        <v>28.4</v>
      </c>
      <c r="N48" s="141">
        <v>26.7</v>
      </c>
      <c r="O48" s="141">
        <v>25.2</v>
      </c>
      <c r="P48" s="141">
        <v>24</v>
      </c>
      <c r="Q48" s="141">
        <v>22.9</v>
      </c>
      <c r="R48" s="141">
        <v>21.9</v>
      </c>
      <c r="S48" s="141">
        <v>21.1</v>
      </c>
      <c r="T48" s="141">
        <v>20.3</v>
      </c>
      <c r="U48" s="141">
        <v>19.600000000000001</v>
      </c>
      <c r="V48" s="89"/>
      <c r="W48" s="89"/>
    </row>
    <row r="49" spans="1:23" x14ac:dyDescent="0.25">
      <c r="A49" s="87">
        <v>42</v>
      </c>
      <c r="B49" s="141">
        <v>283.2</v>
      </c>
      <c r="C49" s="141">
        <v>144.30000000000001</v>
      </c>
      <c r="D49" s="141">
        <v>98</v>
      </c>
      <c r="E49" s="141">
        <v>74.8</v>
      </c>
      <c r="F49" s="141">
        <v>61</v>
      </c>
      <c r="G49" s="141">
        <v>51.8</v>
      </c>
      <c r="H49" s="141">
        <v>45.2</v>
      </c>
      <c r="I49" s="141">
        <v>40.299999999999997</v>
      </c>
      <c r="J49" s="141">
        <v>36.4</v>
      </c>
      <c r="K49" s="141">
        <v>33.4</v>
      </c>
      <c r="L49" s="141">
        <v>30.9</v>
      </c>
      <c r="M49" s="141">
        <v>28.9</v>
      </c>
      <c r="N49" s="141">
        <v>27.1</v>
      </c>
      <c r="O49" s="141">
        <v>25.6</v>
      </c>
      <c r="P49" s="141">
        <v>24.4</v>
      </c>
      <c r="Q49" s="141">
        <v>23.3</v>
      </c>
      <c r="R49" s="141">
        <v>22.3</v>
      </c>
      <c r="S49" s="141">
        <v>21.4</v>
      </c>
      <c r="T49" s="141">
        <v>20.7</v>
      </c>
      <c r="U49" s="141">
        <v>20</v>
      </c>
      <c r="V49" s="89"/>
      <c r="W49" s="89"/>
    </row>
    <row r="50" spans="1:23" x14ac:dyDescent="0.25">
      <c r="A50" s="87">
        <v>43</v>
      </c>
      <c r="B50" s="141">
        <v>287.3</v>
      </c>
      <c r="C50" s="141">
        <v>146.4</v>
      </c>
      <c r="D50" s="141">
        <v>99.4</v>
      </c>
      <c r="E50" s="141">
        <v>75.900000000000006</v>
      </c>
      <c r="F50" s="141">
        <v>61.9</v>
      </c>
      <c r="G50" s="141">
        <v>52.5</v>
      </c>
      <c r="H50" s="141">
        <v>45.9</v>
      </c>
      <c r="I50" s="141">
        <v>40.9</v>
      </c>
      <c r="J50" s="141">
        <v>37</v>
      </c>
      <c r="K50" s="141">
        <v>33.9</v>
      </c>
      <c r="L50" s="141">
        <v>31.4</v>
      </c>
      <c r="M50" s="141">
        <v>29.3</v>
      </c>
      <c r="N50" s="141">
        <v>27.5</v>
      </c>
      <c r="O50" s="141">
        <v>26</v>
      </c>
      <c r="P50" s="141">
        <v>24.8</v>
      </c>
      <c r="Q50" s="141">
        <v>23.6</v>
      </c>
      <c r="R50" s="141">
        <v>22.6</v>
      </c>
      <c r="S50" s="141">
        <v>21.8</v>
      </c>
      <c r="T50" s="141">
        <v>21</v>
      </c>
      <c r="U50" s="141">
        <v>20.3</v>
      </c>
      <c r="V50" s="89"/>
      <c r="W50" s="89"/>
    </row>
    <row r="51" spans="1:23" x14ac:dyDescent="0.25">
      <c r="A51" s="87">
        <v>44</v>
      </c>
      <c r="B51" s="141">
        <v>291.5</v>
      </c>
      <c r="C51" s="141">
        <v>148.5</v>
      </c>
      <c r="D51" s="141">
        <v>100.9</v>
      </c>
      <c r="E51" s="141">
        <v>77.099999999999994</v>
      </c>
      <c r="F51" s="141">
        <v>62.8</v>
      </c>
      <c r="G51" s="141">
        <v>53.3</v>
      </c>
      <c r="H51" s="141">
        <v>46.5</v>
      </c>
      <c r="I51" s="141">
        <v>41.5</v>
      </c>
      <c r="J51" s="141">
        <v>37.6</v>
      </c>
      <c r="K51" s="141">
        <v>34.4</v>
      </c>
      <c r="L51" s="141">
        <v>31.9</v>
      </c>
      <c r="M51" s="141">
        <v>29.8</v>
      </c>
      <c r="N51" s="141">
        <v>28</v>
      </c>
      <c r="O51" s="141">
        <v>26.5</v>
      </c>
      <c r="P51" s="141">
        <v>25.2</v>
      </c>
      <c r="Q51" s="141">
        <v>24</v>
      </c>
      <c r="R51" s="141">
        <v>23</v>
      </c>
      <c r="S51" s="141">
        <v>22.1</v>
      </c>
      <c r="T51" s="141">
        <v>21.3</v>
      </c>
      <c r="U51" s="141">
        <v>20.6</v>
      </c>
      <c r="V51" s="89"/>
      <c r="W51" s="89"/>
    </row>
    <row r="52" spans="1:23" x14ac:dyDescent="0.25">
      <c r="A52" s="87">
        <v>45</v>
      </c>
      <c r="B52" s="141">
        <v>295.7</v>
      </c>
      <c r="C52" s="141">
        <v>150.6</v>
      </c>
      <c r="D52" s="141">
        <v>102.3</v>
      </c>
      <c r="E52" s="141">
        <v>78.2</v>
      </c>
      <c r="F52" s="141">
        <v>63.7</v>
      </c>
      <c r="G52" s="141">
        <v>54.1</v>
      </c>
      <c r="H52" s="141">
        <v>47.3</v>
      </c>
      <c r="I52" s="141">
        <v>42.1</v>
      </c>
      <c r="J52" s="141">
        <v>38.1</v>
      </c>
      <c r="K52" s="141">
        <v>35</v>
      </c>
      <c r="L52" s="141">
        <v>32.4</v>
      </c>
      <c r="M52" s="141">
        <v>30.2</v>
      </c>
      <c r="N52" s="141">
        <v>28.4</v>
      </c>
      <c r="O52" s="141">
        <v>26.9</v>
      </c>
      <c r="P52" s="141">
        <v>25.6</v>
      </c>
      <c r="Q52" s="141">
        <v>24.4</v>
      </c>
      <c r="R52" s="141">
        <v>23.4</v>
      </c>
      <c r="S52" s="141">
        <v>22.5</v>
      </c>
      <c r="T52" s="141">
        <v>21.7</v>
      </c>
      <c r="U52" s="141">
        <v>21</v>
      </c>
      <c r="V52" s="89"/>
      <c r="W52" s="89"/>
    </row>
    <row r="53" spans="1:23" x14ac:dyDescent="0.25">
      <c r="A53" s="87">
        <v>46</v>
      </c>
      <c r="B53" s="141">
        <v>299.89999999999998</v>
      </c>
      <c r="C53" s="141">
        <v>152.80000000000001</v>
      </c>
      <c r="D53" s="141">
        <v>103.8</v>
      </c>
      <c r="E53" s="141">
        <v>79.3</v>
      </c>
      <c r="F53" s="141">
        <v>64.7</v>
      </c>
      <c r="G53" s="141">
        <v>54.9</v>
      </c>
      <c r="H53" s="141">
        <v>48</v>
      </c>
      <c r="I53" s="141">
        <v>42.8</v>
      </c>
      <c r="J53" s="141">
        <v>38.700000000000003</v>
      </c>
      <c r="K53" s="141">
        <v>35.5</v>
      </c>
      <c r="L53" s="141">
        <v>32.9</v>
      </c>
      <c r="M53" s="141">
        <v>30.7</v>
      </c>
      <c r="N53" s="141">
        <v>28.9</v>
      </c>
      <c r="O53" s="141">
        <v>27.3</v>
      </c>
      <c r="P53" s="141">
        <v>26</v>
      </c>
      <c r="Q53" s="141">
        <v>24.8</v>
      </c>
      <c r="R53" s="141">
        <v>23.8</v>
      </c>
      <c r="S53" s="141">
        <v>22.9</v>
      </c>
      <c r="T53" s="141">
        <v>22.1</v>
      </c>
      <c r="U53" s="141">
        <v>21.4</v>
      </c>
      <c r="V53" s="89"/>
      <c r="W53" s="89"/>
    </row>
    <row r="54" spans="1:23" x14ac:dyDescent="0.25">
      <c r="A54" s="87">
        <v>47</v>
      </c>
      <c r="B54" s="141">
        <v>304.2</v>
      </c>
      <c r="C54" s="141">
        <v>155</v>
      </c>
      <c r="D54" s="141">
        <v>105.3</v>
      </c>
      <c r="E54" s="141">
        <v>80.5</v>
      </c>
      <c r="F54" s="141">
        <v>65.599999999999994</v>
      </c>
      <c r="G54" s="141">
        <v>55.7</v>
      </c>
      <c r="H54" s="141">
        <v>48.7</v>
      </c>
      <c r="I54" s="141">
        <v>43.4</v>
      </c>
      <c r="J54" s="141">
        <v>39.299999999999997</v>
      </c>
      <c r="K54" s="141">
        <v>36.1</v>
      </c>
      <c r="L54" s="141">
        <v>33.4</v>
      </c>
      <c r="M54" s="141">
        <v>31.2</v>
      </c>
      <c r="N54" s="141">
        <v>29.4</v>
      </c>
      <c r="O54" s="141">
        <v>27.8</v>
      </c>
      <c r="P54" s="141">
        <v>26.4</v>
      </c>
      <c r="Q54" s="141">
        <v>25.2</v>
      </c>
      <c r="R54" s="141">
        <v>24.2</v>
      </c>
      <c r="S54" s="141">
        <v>23.3</v>
      </c>
      <c r="T54" s="141">
        <v>22.4</v>
      </c>
      <c r="U54" s="141"/>
      <c r="V54" s="89"/>
      <c r="W54" s="89"/>
    </row>
    <row r="55" spans="1:23" x14ac:dyDescent="0.25">
      <c r="A55" s="87">
        <v>48</v>
      </c>
      <c r="B55" s="141">
        <v>308.60000000000002</v>
      </c>
      <c r="C55" s="141">
        <v>157.30000000000001</v>
      </c>
      <c r="D55" s="141">
        <v>106.9</v>
      </c>
      <c r="E55" s="141">
        <v>81.7</v>
      </c>
      <c r="F55" s="141">
        <v>66.599999999999994</v>
      </c>
      <c r="G55" s="141">
        <v>56.6</v>
      </c>
      <c r="H55" s="141">
        <v>49.4</v>
      </c>
      <c r="I55" s="141">
        <v>44.1</v>
      </c>
      <c r="J55" s="141">
        <v>39.9</v>
      </c>
      <c r="K55" s="141">
        <v>36.6</v>
      </c>
      <c r="L55" s="141">
        <v>33.9</v>
      </c>
      <c r="M55" s="141">
        <v>31.7</v>
      </c>
      <c r="N55" s="141">
        <v>29.8</v>
      </c>
      <c r="O55" s="141">
        <v>28.2</v>
      </c>
      <c r="P55" s="141">
        <v>26.8</v>
      </c>
      <c r="Q55" s="141">
        <v>25.6</v>
      </c>
      <c r="R55" s="141">
        <v>24.6</v>
      </c>
      <c r="S55" s="141">
        <v>23.7</v>
      </c>
      <c r="T55" s="141"/>
      <c r="U55" s="141"/>
      <c r="V55" s="89"/>
      <c r="W55" s="89"/>
    </row>
    <row r="56" spans="1:23" x14ac:dyDescent="0.25">
      <c r="A56" s="87">
        <v>49</v>
      </c>
      <c r="B56" s="141">
        <v>313</v>
      </c>
      <c r="C56" s="141">
        <v>159.5</v>
      </c>
      <c r="D56" s="141">
        <v>108.4</v>
      </c>
      <c r="E56" s="141">
        <v>82.9</v>
      </c>
      <c r="F56" s="141">
        <v>67.599999999999994</v>
      </c>
      <c r="G56" s="141">
        <v>57.4</v>
      </c>
      <c r="H56" s="141">
        <v>50.2</v>
      </c>
      <c r="I56" s="141">
        <v>44.8</v>
      </c>
      <c r="J56" s="141">
        <v>40.6</v>
      </c>
      <c r="K56" s="141">
        <v>37.200000000000003</v>
      </c>
      <c r="L56" s="141">
        <v>34.5</v>
      </c>
      <c r="M56" s="141">
        <v>32.200000000000003</v>
      </c>
      <c r="N56" s="141">
        <v>30.3</v>
      </c>
      <c r="O56" s="141">
        <v>28.7</v>
      </c>
      <c r="P56" s="141">
        <v>27.3</v>
      </c>
      <c r="Q56" s="141">
        <v>26.1</v>
      </c>
      <c r="R56" s="141">
        <v>25</v>
      </c>
      <c r="S56" s="141"/>
      <c r="T56" s="141"/>
      <c r="U56" s="141"/>
      <c r="V56" s="89"/>
      <c r="W56" s="89"/>
    </row>
    <row r="57" spans="1:23" x14ac:dyDescent="0.25">
      <c r="A57" s="87">
        <v>50</v>
      </c>
      <c r="B57" s="141">
        <v>317.39999999999998</v>
      </c>
      <c r="C57" s="141">
        <v>161.80000000000001</v>
      </c>
      <c r="D57" s="141">
        <v>110</v>
      </c>
      <c r="E57" s="141">
        <v>84.1</v>
      </c>
      <c r="F57" s="141">
        <v>68.599999999999994</v>
      </c>
      <c r="G57" s="141">
        <v>58.3</v>
      </c>
      <c r="H57" s="141">
        <v>51</v>
      </c>
      <c r="I57" s="141">
        <v>45.5</v>
      </c>
      <c r="J57" s="141">
        <v>41.2</v>
      </c>
      <c r="K57" s="141">
        <v>37.799999999999997</v>
      </c>
      <c r="L57" s="141">
        <v>35</v>
      </c>
      <c r="M57" s="141">
        <v>32.700000000000003</v>
      </c>
      <c r="N57" s="141">
        <v>30.8</v>
      </c>
      <c r="O57" s="141">
        <v>29.2</v>
      </c>
      <c r="P57" s="141">
        <v>27.7</v>
      </c>
      <c r="Q57" s="141">
        <v>26.5</v>
      </c>
      <c r="R57" s="141"/>
      <c r="S57" s="141"/>
      <c r="T57" s="141"/>
      <c r="U57" s="141"/>
      <c r="V57" s="89"/>
      <c r="W57" s="89"/>
    </row>
    <row r="58" spans="1:23" x14ac:dyDescent="0.25">
      <c r="A58" s="87">
        <v>51</v>
      </c>
      <c r="B58" s="141">
        <v>321.89999999999998</v>
      </c>
      <c r="C58" s="141">
        <v>164.2</v>
      </c>
      <c r="D58" s="141">
        <v>111.6</v>
      </c>
      <c r="E58" s="141">
        <v>85.4</v>
      </c>
      <c r="F58" s="141">
        <v>69.599999999999994</v>
      </c>
      <c r="G58" s="141">
        <v>59.2</v>
      </c>
      <c r="H58" s="141">
        <v>51.7</v>
      </c>
      <c r="I58" s="141">
        <v>46.2</v>
      </c>
      <c r="J58" s="141">
        <v>41.8</v>
      </c>
      <c r="K58" s="141">
        <v>38.4</v>
      </c>
      <c r="L58" s="141">
        <v>35.6</v>
      </c>
      <c r="M58" s="141">
        <v>33.299999999999997</v>
      </c>
      <c r="N58" s="141">
        <v>31.3</v>
      </c>
      <c r="O58" s="141">
        <v>29.6</v>
      </c>
      <c r="P58" s="141">
        <v>28.2</v>
      </c>
      <c r="Q58" s="141"/>
      <c r="R58" s="141"/>
      <c r="S58" s="141"/>
      <c r="T58" s="141"/>
      <c r="U58" s="141"/>
      <c r="V58" s="89"/>
      <c r="W58" s="89"/>
    </row>
    <row r="59" spans="1:23" x14ac:dyDescent="0.25">
      <c r="A59" s="87">
        <v>52</v>
      </c>
      <c r="B59" s="141">
        <v>326.5</v>
      </c>
      <c r="C59" s="141">
        <v>166.5</v>
      </c>
      <c r="D59" s="141">
        <v>113.2</v>
      </c>
      <c r="E59" s="141">
        <v>86.6</v>
      </c>
      <c r="F59" s="141">
        <v>70.7</v>
      </c>
      <c r="G59" s="141">
        <v>60.1</v>
      </c>
      <c r="H59" s="141">
        <v>52.5</v>
      </c>
      <c r="I59" s="141">
        <v>46.9</v>
      </c>
      <c r="J59" s="141">
        <v>42.5</v>
      </c>
      <c r="K59" s="141">
        <v>39</v>
      </c>
      <c r="L59" s="141">
        <v>36.200000000000003</v>
      </c>
      <c r="M59" s="141">
        <v>33.799999999999997</v>
      </c>
      <c r="N59" s="141">
        <v>31.8</v>
      </c>
      <c r="O59" s="141">
        <v>30.1</v>
      </c>
      <c r="P59" s="141"/>
      <c r="Q59" s="141"/>
      <c r="R59" s="141"/>
      <c r="S59" s="141"/>
      <c r="T59" s="141"/>
      <c r="U59" s="141"/>
      <c r="V59" s="89"/>
      <c r="W59" s="89"/>
    </row>
    <row r="60" spans="1:23" x14ac:dyDescent="0.25">
      <c r="A60" s="87">
        <v>53</v>
      </c>
      <c r="B60" s="141">
        <v>331.1</v>
      </c>
      <c r="C60" s="141">
        <v>168.9</v>
      </c>
      <c r="D60" s="141">
        <v>114.9</v>
      </c>
      <c r="E60" s="141">
        <v>87.9</v>
      </c>
      <c r="F60" s="141">
        <v>71.7</v>
      </c>
      <c r="G60" s="141">
        <v>61</v>
      </c>
      <c r="H60" s="141">
        <v>53.3</v>
      </c>
      <c r="I60" s="141">
        <v>47.6</v>
      </c>
      <c r="J60" s="141">
        <v>43.2</v>
      </c>
      <c r="K60" s="141">
        <v>39.6</v>
      </c>
      <c r="L60" s="141">
        <v>36.700000000000003</v>
      </c>
      <c r="M60" s="141">
        <v>34.299999999999997</v>
      </c>
      <c r="N60" s="141">
        <v>32.4</v>
      </c>
      <c r="O60" s="141"/>
      <c r="P60" s="141"/>
      <c r="Q60" s="141"/>
      <c r="R60" s="141"/>
      <c r="S60" s="141"/>
      <c r="T60" s="141"/>
      <c r="U60" s="141"/>
      <c r="V60" s="89"/>
      <c r="W60" s="89"/>
    </row>
    <row r="61" spans="1:23" x14ac:dyDescent="0.25">
      <c r="A61" s="87">
        <v>54</v>
      </c>
      <c r="B61" s="141">
        <v>335.8</v>
      </c>
      <c r="C61" s="141">
        <v>171.3</v>
      </c>
      <c r="D61" s="141">
        <v>116.6</v>
      </c>
      <c r="E61" s="141">
        <v>89.2</v>
      </c>
      <c r="F61" s="141">
        <v>72.8</v>
      </c>
      <c r="G61" s="141">
        <v>61.9</v>
      </c>
      <c r="H61" s="141">
        <v>54.1</v>
      </c>
      <c r="I61" s="141">
        <v>48.3</v>
      </c>
      <c r="J61" s="141">
        <v>43.8</v>
      </c>
      <c r="K61" s="141">
        <v>40.200000000000003</v>
      </c>
      <c r="L61" s="141">
        <v>37.299999999999997</v>
      </c>
      <c r="M61" s="141">
        <v>34.9</v>
      </c>
      <c r="N61" s="141"/>
      <c r="O61" s="141"/>
      <c r="P61" s="141"/>
      <c r="Q61" s="141"/>
      <c r="R61" s="141"/>
      <c r="S61" s="141"/>
      <c r="T61" s="141"/>
      <c r="U61" s="141"/>
      <c r="V61" s="89"/>
      <c r="W61" s="89"/>
    </row>
    <row r="62" spans="1:23" x14ac:dyDescent="0.25">
      <c r="A62" s="87">
        <v>55</v>
      </c>
      <c r="B62" s="141">
        <v>340.6</v>
      </c>
      <c r="C62" s="141">
        <v>173.8</v>
      </c>
      <c r="D62" s="141">
        <v>118.3</v>
      </c>
      <c r="E62" s="141">
        <v>90.5</v>
      </c>
      <c r="F62" s="141">
        <v>73.900000000000006</v>
      </c>
      <c r="G62" s="141">
        <v>62.9</v>
      </c>
      <c r="H62" s="141">
        <v>55</v>
      </c>
      <c r="I62" s="141">
        <v>49.1</v>
      </c>
      <c r="J62" s="141">
        <v>44.5</v>
      </c>
      <c r="K62" s="141">
        <v>40.9</v>
      </c>
      <c r="L62" s="141">
        <v>38</v>
      </c>
      <c r="M62" s="141"/>
      <c r="N62" s="141"/>
      <c r="O62" s="141"/>
      <c r="P62" s="141"/>
      <c r="Q62" s="141"/>
      <c r="R62" s="141"/>
      <c r="S62" s="141"/>
      <c r="T62" s="141"/>
      <c r="U62" s="141"/>
      <c r="V62" s="89"/>
      <c r="W62" s="89"/>
    </row>
    <row r="63" spans="1:23" x14ac:dyDescent="0.25">
      <c r="A63" s="87">
        <v>56</v>
      </c>
      <c r="B63" s="141">
        <v>345.5</v>
      </c>
      <c r="C63" s="141">
        <v>176.3</v>
      </c>
      <c r="D63" s="141">
        <v>120</v>
      </c>
      <c r="E63" s="141">
        <v>91.9</v>
      </c>
      <c r="F63" s="141">
        <v>75</v>
      </c>
      <c r="G63" s="141">
        <v>63.8</v>
      </c>
      <c r="H63" s="141">
        <v>55.8</v>
      </c>
      <c r="I63" s="141">
        <v>49.9</v>
      </c>
      <c r="J63" s="141">
        <v>45.2</v>
      </c>
      <c r="K63" s="141">
        <v>41.6</v>
      </c>
      <c r="L63" s="141"/>
      <c r="M63" s="141"/>
      <c r="N63" s="141"/>
      <c r="O63" s="141"/>
      <c r="P63" s="141"/>
      <c r="Q63" s="141"/>
      <c r="R63" s="141"/>
      <c r="S63" s="141"/>
      <c r="T63" s="141"/>
      <c r="U63" s="141"/>
      <c r="V63" s="89"/>
      <c r="W63" s="89"/>
    </row>
    <row r="64" spans="1:23" x14ac:dyDescent="0.25">
      <c r="A64" s="87">
        <v>57</v>
      </c>
      <c r="B64" s="141">
        <v>350.5</v>
      </c>
      <c r="C64" s="141">
        <v>179</v>
      </c>
      <c r="D64" s="141">
        <v>121.8</v>
      </c>
      <c r="E64" s="141">
        <v>93.3</v>
      </c>
      <c r="F64" s="141">
        <v>76.2</v>
      </c>
      <c r="G64" s="141">
        <v>64.8</v>
      </c>
      <c r="H64" s="141">
        <v>56.7</v>
      </c>
      <c r="I64" s="141">
        <v>50.7</v>
      </c>
      <c r="J64" s="141">
        <v>46</v>
      </c>
      <c r="K64" s="141"/>
      <c r="L64" s="141"/>
      <c r="M64" s="141"/>
      <c r="N64" s="141"/>
      <c r="O64" s="141"/>
      <c r="P64" s="141"/>
      <c r="Q64" s="141"/>
      <c r="R64" s="141"/>
      <c r="S64" s="141"/>
      <c r="T64" s="141"/>
      <c r="U64" s="141"/>
      <c r="V64" s="89"/>
      <c r="W64" s="89"/>
    </row>
    <row r="65" spans="1:23" x14ac:dyDescent="0.25">
      <c r="A65" s="87">
        <v>58</v>
      </c>
      <c r="B65" s="141">
        <v>355.7</v>
      </c>
      <c r="C65" s="141">
        <v>181.6</v>
      </c>
      <c r="D65" s="141">
        <v>123.7</v>
      </c>
      <c r="E65" s="141">
        <v>94.7</v>
      </c>
      <c r="F65" s="141">
        <v>77.400000000000006</v>
      </c>
      <c r="G65" s="141">
        <v>65.8</v>
      </c>
      <c r="H65" s="141">
        <v>57.6</v>
      </c>
      <c r="I65" s="141">
        <v>51.5</v>
      </c>
      <c r="J65" s="141"/>
      <c r="K65" s="141"/>
      <c r="L65" s="141"/>
      <c r="M65" s="141"/>
      <c r="N65" s="141"/>
      <c r="O65" s="141"/>
      <c r="P65" s="141"/>
      <c r="Q65" s="141"/>
      <c r="R65" s="141"/>
      <c r="S65" s="141"/>
      <c r="T65" s="141"/>
      <c r="U65" s="141"/>
      <c r="V65" s="89"/>
      <c r="W65" s="89"/>
    </row>
    <row r="66" spans="1:23" x14ac:dyDescent="0.25">
      <c r="A66" s="87">
        <v>59</v>
      </c>
      <c r="B66" s="141">
        <v>361.1</v>
      </c>
      <c r="C66" s="141">
        <v>184.4</v>
      </c>
      <c r="D66" s="141">
        <v>125.6</v>
      </c>
      <c r="E66" s="141">
        <v>96.2</v>
      </c>
      <c r="F66" s="141">
        <v>78.599999999999994</v>
      </c>
      <c r="G66" s="141">
        <v>66.900000000000006</v>
      </c>
      <c r="H66" s="141">
        <v>58.6</v>
      </c>
      <c r="I66" s="141"/>
      <c r="J66" s="141"/>
      <c r="K66" s="141"/>
      <c r="L66" s="141"/>
      <c r="M66" s="141"/>
      <c r="N66" s="141"/>
      <c r="O66" s="141"/>
      <c r="P66" s="141"/>
      <c r="Q66" s="141"/>
      <c r="R66" s="141"/>
      <c r="S66" s="141"/>
      <c r="T66" s="141"/>
      <c r="U66" s="141"/>
      <c r="V66" s="89"/>
      <c r="W66" s="89"/>
    </row>
    <row r="67" spans="1:23" x14ac:dyDescent="0.25">
      <c r="A67" s="87">
        <v>60</v>
      </c>
      <c r="B67" s="141">
        <v>366.6</v>
      </c>
      <c r="C67" s="141">
        <v>187.2</v>
      </c>
      <c r="D67" s="141">
        <v>127.5</v>
      </c>
      <c r="E67" s="141">
        <v>97.7</v>
      </c>
      <c r="F67" s="141">
        <v>79.900000000000006</v>
      </c>
      <c r="G67" s="141">
        <v>68</v>
      </c>
      <c r="H67" s="141"/>
      <c r="I67" s="141"/>
      <c r="J67" s="141"/>
      <c r="K67" s="141"/>
      <c r="L67" s="141"/>
      <c r="M67" s="141"/>
      <c r="N67" s="141"/>
      <c r="O67" s="141"/>
      <c r="P67" s="141"/>
      <c r="Q67" s="141"/>
      <c r="R67" s="141"/>
      <c r="S67" s="141"/>
      <c r="T67" s="141"/>
      <c r="U67" s="141"/>
      <c r="V67" s="89"/>
      <c r="W67" s="89"/>
    </row>
    <row r="68" spans="1:23" x14ac:dyDescent="0.25">
      <c r="A68" s="87">
        <v>61</v>
      </c>
      <c r="B68" s="141">
        <v>372.3</v>
      </c>
      <c r="C68" s="141">
        <v>190.2</v>
      </c>
      <c r="D68" s="141">
        <v>129.6</v>
      </c>
      <c r="E68" s="141">
        <v>99.3</v>
      </c>
      <c r="F68" s="141">
        <v>81.2</v>
      </c>
      <c r="G68" s="141"/>
      <c r="H68" s="141"/>
      <c r="I68" s="141"/>
      <c r="J68" s="141"/>
      <c r="K68" s="141"/>
      <c r="L68" s="141"/>
      <c r="M68" s="141"/>
      <c r="N68" s="141"/>
      <c r="O68" s="141"/>
      <c r="P68" s="141"/>
      <c r="Q68" s="141"/>
      <c r="R68" s="141"/>
      <c r="S68" s="141"/>
      <c r="T68" s="141"/>
      <c r="U68" s="141"/>
      <c r="V68" s="89"/>
      <c r="W68" s="89"/>
    </row>
    <row r="69" spans="1:23" x14ac:dyDescent="0.25">
      <c r="A69" s="87">
        <v>62</v>
      </c>
      <c r="B69" s="141">
        <v>378.2</v>
      </c>
      <c r="C69" s="141">
        <v>193.3</v>
      </c>
      <c r="D69" s="141">
        <v>131.69999999999999</v>
      </c>
      <c r="E69" s="141">
        <v>101</v>
      </c>
      <c r="F69" s="141"/>
      <c r="G69" s="141"/>
      <c r="H69" s="141"/>
      <c r="I69" s="141"/>
      <c r="J69" s="141"/>
      <c r="K69" s="141"/>
      <c r="L69" s="141"/>
      <c r="M69" s="141"/>
      <c r="N69" s="141"/>
      <c r="O69" s="141"/>
      <c r="P69" s="141"/>
      <c r="Q69" s="141"/>
      <c r="R69" s="141"/>
      <c r="S69" s="141"/>
      <c r="T69" s="141"/>
      <c r="U69" s="141"/>
      <c r="V69" s="89"/>
      <c r="W69" s="89"/>
    </row>
    <row r="70" spans="1:23" x14ac:dyDescent="0.25">
      <c r="A70" s="87">
        <v>63</v>
      </c>
      <c r="B70" s="141">
        <v>384.4</v>
      </c>
      <c r="C70" s="141">
        <v>196.5</v>
      </c>
      <c r="D70" s="141">
        <v>133.9</v>
      </c>
      <c r="E70" s="141"/>
      <c r="F70" s="141"/>
      <c r="G70" s="141"/>
      <c r="H70" s="141"/>
      <c r="I70" s="141"/>
      <c r="J70" s="141"/>
      <c r="K70" s="141"/>
      <c r="L70" s="141"/>
      <c r="M70" s="141"/>
      <c r="N70" s="141"/>
      <c r="O70" s="141"/>
      <c r="P70" s="141"/>
      <c r="Q70" s="141"/>
      <c r="R70" s="141"/>
      <c r="S70" s="141"/>
      <c r="T70" s="141"/>
      <c r="U70" s="141"/>
      <c r="V70" s="89"/>
      <c r="W70" s="89"/>
    </row>
    <row r="71" spans="1:23" x14ac:dyDescent="0.25">
      <c r="A71" s="87">
        <v>64</v>
      </c>
      <c r="B71" s="141">
        <v>390.7</v>
      </c>
      <c r="C71" s="141">
        <v>199.8</v>
      </c>
      <c r="D71" s="141"/>
      <c r="E71" s="141"/>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397.3</v>
      </c>
      <c r="C72" s="141"/>
      <c r="D72" s="141"/>
      <c r="E72" s="141"/>
      <c r="F72" s="141"/>
      <c r="G72" s="141"/>
      <c r="H72" s="141"/>
      <c r="I72" s="141"/>
      <c r="J72" s="141"/>
      <c r="K72" s="141"/>
      <c r="L72" s="141"/>
      <c r="M72" s="141"/>
      <c r="N72" s="141"/>
      <c r="O72" s="141"/>
      <c r="P72" s="141"/>
      <c r="Q72" s="141"/>
      <c r="R72" s="141"/>
      <c r="S72" s="141"/>
      <c r="T72" s="141"/>
      <c r="U72" s="141"/>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9XAoOayOsTVcKzKuZaeV7VjpPrlz6Xegdls9d5/gcdWZQIJH/pzhvqXnWHuUqs8zyLD+RQfBdyUw/9yMshOIIQ==" saltValue="8J3Cx04STkd0u8BnhUdOjw==" spinCount="100000" sheet="1" objects="1" scenarios="1"/>
  <conditionalFormatting sqref="A6:A16 A18:A21">
    <cfRule type="expression" dxfId="521" priority="21" stopIfTrue="1">
      <formula>MOD(ROW(),2)=0</formula>
    </cfRule>
    <cfRule type="expression" dxfId="520" priority="22" stopIfTrue="1">
      <formula>MOD(ROW(),2)&lt;&gt;0</formula>
    </cfRule>
  </conditionalFormatting>
  <conditionalFormatting sqref="B6:U16 C17:U21">
    <cfRule type="expression" dxfId="519" priority="23" stopIfTrue="1">
      <formula>MOD(ROW(),2)=0</formula>
    </cfRule>
    <cfRule type="expression" dxfId="518" priority="24" stopIfTrue="1">
      <formula>MOD(ROW(),2)&lt;&gt;0</formula>
    </cfRule>
  </conditionalFormatting>
  <conditionalFormatting sqref="B17 B19">
    <cfRule type="expression" dxfId="517" priority="15" stopIfTrue="1">
      <formula>MOD(ROW(),2)=0</formula>
    </cfRule>
    <cfRule type="expression" dxfId="516" priority="16" stopIfTrue="1">
      <formula>MOD(ROW(),2)&lt;&gt;0</formula>
    </cfRule>
  </conditionalFormatting>
  <conditionalFormatting sqref="B18">
    <cfRule type="expression" dxfId="515" priority="13" stopIfTrue="1">
      <formula>MOD(ROW(),2)=0</formula>
    </cfRule>
    <cfRule type="expression" dxfId="514" priority="14" stopIfTrue="1">
      <formula>MOD(ROW(),2)&lt;&gt;0</formula>
    </cfRule>
  </conditionalFormatting>
  <conditionalFormatting sqref="B20:B21">
    <cfRule type="expression" dxfId="513" priority="11" stopIfTrue="1">
      <formula>MOD(ROW(),2)=0</formula>
    </cfRule>
    <cfRule type="expression" dxfId="512" priority="12" stopIfTrue="1">
      <formula>MOD(ROW(),2)&lt;&gt;0</formula>
    </cfRule>
  </conditionalFormatting>
  <conditionalFormatting sqref="A17">
    <cfRule type="expression" dxfId="511" priority="9" stopIfTrue="1">
      <formula>MOD(ROW(),2)=0</formula>
    </cfRule>
    <cfRule type="expression" dxfId="510" priority="10" stopIfTrue="1">
      <formula>MOD(ROW(),2)&lt;&gt;0</formula>
    </cfRule>
  </conditionalFormatting>
  <conditionalFormatting sqref="A26:A72">
    <cfRule type="expression" dxfId="509" priority="1" stopIfTrue="1">
      <formula>MOD(ROW(),2)=0</formula>
    </cfRule>
    <cfRule type="expression" dxfId="508" priority="2" stopIfTrue="1">
      <formula>MOD(ROW(),2)&lt;&gt;0</formula>
    </cfRule>
  </conditionalFormatting>
  <conditionalFormatting sqref="B26:U72">
    <cfRule type="expression" dxfId="507" priority="3" stopIfTrue="1">
      <formula>MOD(ROW(),2)=0</formula>
    </cfRule>
    <cfRule type="expression" dxfId="506" priority="4"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5"/>
  <dimension ref="A1:W201"/>
  <sheetViews>
    <sheetView showGridLines="0" topLeftCell="I1" zoomScale="85" zoomScaleNormal="85" workbookViewId="0">
      <selection activeCell="M23" sqref="M23"/>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x-711</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658</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711</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964</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660</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223.8</v>
      </c>
      <c r="C27" s="141">
        <v>114</v>
      </c>
      <c r="D27" s="141">
        <v>77.400000000000006</v>
      </c>
      <c r="E27" s="141">
        <v>59.1</v>
      </c>
      <c r="F27" s="141">
        <v>48.1</v>
      </c>
      <c r="G27" s="141">
        <v>40.799999999999997</v>
      </c>
      <c r="H27" s="141">
        <v>35.6</v>
      </c>
      <c r="I27" s="141">
        <v>31.7</v>
      </c>
      <c r="J27" s="141">
        <v>28.7</v>
      </c>
      <c r="K27" s="141">
        <v>26.3</v>
      </c>
      <c r="L27" s="141">
        <v>24.3</v>
      </c>
      <c r="M27" s="141">
        <v>22.6</v>
      </c>
      <c r="N27" s="141">
        <v>21.3</v>
      </c>
      <c r="O27" s="141">
        <v>20.100000000000001</v>
      </c>
      <c r="P27" s="141">
        <v>19.100000000000001</v>
      </c>
      <c r="Q27" s="141">
        <v>18.2</v>
      </c>
      <c r="R27" s="141">
        <v>17.399999999999999</v>
      </c>
      <c r="S27" s="141">
        <v>16.7</v>
      </c>
      <c r="T27" s="141">
        <v>16.100000000000001</v>
      </c>
      <c r="U27" s="141">
        <v>15.5</v>
      </c>
      <c r="V27" s="89"/>
      <c r="W27" s="89"/>
    </row>
    <row r="28" spans="1:23" x14ac:dyDescent="0.25">
      <c r="A28" s="87">
        <v>21</v>
      </c>
      <c r="B28" s="141">
        <v>227.1</v>
      </c>
      <c r="C28" s="141">
        <v>115.7</v>
      </c>
      <c r="D28" s="141">
        <v>78.5</v>
      </c>
      <c r="E28" s="141">
        <v>60</v>
      </c>
      <c r="F28" s="141">
        <v>48.8</v>
      </c>
      <c r="G28" s="141">
        <v>41.4</v>
      </c>
      <c r="H28" s="141">
        <v>36.1</v>
      </c>
      <c r="I28" s="141">
        <v>32.200000000000003</v>
      </c>
      <c r="J28" s="141">
        <v>29.1</v>
      </c>
      <c r="K28" s="141">
        <v>26.7</v>
      </c>
      <c r="L28" s="141">
        <v>24.7</v>
      </c>
      <c r="M28" s="141">
        <v>23</v>
      </c>
      <c r="N28" s="141">
        <v>21.6</v>
      </c>
      <c r="O28" s="141">
        <v>20.399999999999999</v>
      </c>
      <c r="P28" s="141">
        <v>19.3</v>
      </c>
      <c r="Q28" s="141">
        <v>18.399999999999999</v>
      </c>
      <c r="R28" s="141">
        <v>17.600000000000001</v>
      </c>
      <c r="S28" s="141">
        <v>16.899999999999999</v>
      </c>
      <c r="T28" s="141">
        <v>16.3</v>
      </c>
      <c r="U28" s="141">
        <v>15.8</v>
      </c>
      <c r="V28" s="89"/>
      <c r="W28" s="89"/>
    </row>
    <row r="29" spans="1:23" x14ac:dyDescent="0.25">
      <c r="A29" s="87">
        <v>22</v>
      </c>
      <c r="B29" s="141">
        <v>230.5</v>
      </c>
      <c r="C29" s="141">
        <v>117.4</v>
      </c>
      <c r="D29" s="141">
        <v>79.7</v>
      </c>
      <c r="E29" s="141">
        <v>60.8</v>
      </c>
      <c r="F29" s="141">
        <v>49.5</v>
      </c>
      <c r="G29" s="141">
        <v>42</v>
      </c>
      <c r="H29" s="141">
        <v>36.700000000000003</v>
      </c>
      <c r="I29" s="141">
        <v>32.700000000000003</v>
      </c>
      <c r="J29" s="141">
        <v>29.5</v>
      </c>
      <c r="K29" s="141">
        <v>27</v>
      </c>
      <c r="L29" s="141">
        <v>25</v>
      </c>
      <c r="M29" s="141">
        <v>23.3</v>
      </c>
      <c r="N29" s="141">
        <v>21.9</v>
      </c>
      <c r="O29" s="141">
        <v>20.7</v>
      </c>
      <c r="P29" s="141">
        <v>19.600000000000001</v>
      </c>
      <c r="Q29" s="141">
        <v>18.7</v>
      </c>
      <c r="R29" s="141">
        <v>17.899999999999999</v>
      </c>
      <c r="S29" s="141">
        <v>17.2</v>
      </c>
      <c r="T29" s="141">
        <v>16.600000000000001</v>
      </c>
      <c r="U29" s="141">
        <v>16</v>
      </c>
      <c r="V29" s="89"/>
      <c r="W29" s="89"/>
    </row>
    <row r="30" spans="1:23" x14ac:dyDescent="0.25">
      <c r="A30" s="87">
        <v>23</v>
      </c>
      <c r="B30" s="141">
        <v>233.9</v>
      </c>
      <c r="C30" s="141">
        <v>119.1</v>
      </c>
      <c r="D30" s="141">
        <v>80.8</v>
      </c>
      <c r="E30" s="141">
        <v>61.7</v>
      </c>
      <c r="F30" s="141">
        <v>50.3</v>
      </c>
      <c r="G30" s="141">
        <v>42.7</v>
      </c>
      <c r="H30" s="141">
        <v>37.200000000000003</v>
      </c>
      <c r="I30" s="141">
        <v>33.1</v>
      </c>
      <c r="J30" s="141">
        <v>30</v>
      </c>
      <c r="K30" s="141">
        <v>27.4</v>
      </c>
      <c r="L30" s="141">
        <v>25.4</v>
      </c>
      <c r="M30" s="141">
        <v>23.7</v>
      </c>
      <c r="N30" s="141">
        <v>22.2</v>
      </c>
      <c r="O30" s="141">
        <v>21</v>
      </c>
      <c r="P30" s="141">
        <v>19.899999999999999</v>
      </c>
      <c r="Q30" s="141">
        <v>19</v>
      </c>
      <c r="R30" s="141">
        <v>18.2</v>
      </c>
      <c r="S30" s="141">
        <v>17.5</v>
      </c>
      <c r="T30" s="141">
        <v>16.8</v>
      </c>
      <c r="U30" s="141">
        <v>16.2</v>
      </c>
      <c r="V30" s="89"/>
      <c r="W30" s="89"/>
    </row>
    <row r="31" spans="1:23" x14ac:dyDescent="0.25">
      <c r="A31" s="87">
        <v>24</v>
      </c>
      <c r="B31" s="141">
        <v>237.3</v>
      </c>
      <c r="C31" s="141">
        <v>120.9</v>
      </c>
      <c r="D31" s="141">
        <v>82</v>
      </c>
      <c r="E31" s="141">
        <v>62.6</v>
      </c>
      <c r="F31" s="141">
        <v>51</v>
      </c>
      <c r="G31" s="141">
        <v>43.3</v>
      </c>
      <c r="H31" s="141">
        <v>37.799999999999997</v>
      </c>
      <c r="I31" s="141">
        <v>33.6</v>
      </c>
      <c r="J31" s="141">
        <v>30.4</v>
      </c>
      <c r="K31" s="141">
        <v>27.9</v>
      </c>
      <c r="L31" s="141">
        <v>25.8</v>
      </c>
      <c r="M31" s="141">
        <v>24</v>
      </c>
      <c r="N31" s="141">
        <v>22.6</v>
      </c>
      <c r="O31" s="141">
        <v>21.3</v>
      </c>
      <c r="P31" s="141">
        <v>20.2</v>
      </c>
      <c r="Q31" s="141">
        <v>19.3</v>
      </c>
      <c r="R31" s="141">
        <v>18.5</v>
      </c>
      <c r="S31" s="141">
        <v>17.7</v>
      </c>
      <c r="T31" s="141">
        <v>17.100000000000001</v>
      </c>
      <c r="U31" s="141">
        <v>16.5</v>
      </c>
      <c r="V31" s="89"/>
      <c r="W31" s="89"/>
    </row>
    <row r="32" spans="1:23" x14ac:dyDescent="0.25">
      <c r="A32" s="87">
        <v>25</v>
      </c>
      <c r="B32" s="141">
        <v>240.8</v>
      </c>
      <c r="C32" s="141">
        <v>122.6</v>
      </c>
      <c r="D32" s="141">
        <v>83.3</v>
      </c>
      <c r="E32" s="141">
        <v>63.6</v>
      </c>
      <c r="F32" s="141">
        <v>51.8</v>
      </c>
      <c r="G32" s="141">
        <v>43.9</v>
      </c>
      <c r="H32" s="141">
        <v>38.299999999999997</v>
      </c>
      <c r="I32" s="141">
        <v>34.1</v>
      </c>
      <c r="J32" s="141">
        <v>30.9</v>
      </c>
      <c r="K32" s="141">
        <v>28.3</v>
      </c>
      <c r="L32" s="141">
        <v>26.1</v>
      </c>
      <c r="M32" s="141">
        <v>24.4</v>
      </c>
      <c r="N32" s="141">
        <v>22.9</v>
      </c>
      <c r="O32" s="141">
        <v>21.6</v>
      </c>
      <c r="P32" s="141">
        <v>20.5</v>
      </c>
      <c r="Q32" s="141">
        <v>19.600000000000001</v>
      </c>
      <c r="R32" s="141">
        <v>18.7</v>
      </c>
      <c r="S32" s="141">
        <v>18</v>
      </c>
      <c r="T32" s="141">
        <v>17.3</v>
      </c>
      <c r="U32" s="141">
        <v>16.7</v>
      </c>
      <c r="V32" s="89"/>
      <c r="W32" s="89"/>
    </row>
    <row r="33" spans="1:23" x14ac:dyDescent="0.25">
      <c r="A33" s="87">
        <v>26</v>
      </c>
      <c r="B33" s="141">
        <v>244.4</v>
      </c>
      <c r="C33" s="141">
        <v>124.4</v>
      </c>
      <c r="D33" s="141">
        <v>84.5</v>
      </c>
      <c r="E33" s="141">
        <v>64.5</v>
      </c>
      <c r="F33" s="141">
        <v>52.5</v>
      </c>
      <c r="G33" s="141">
        <v>44.6</v>
      </c>
      <c r="H33" s="141">
        <v>38.9</v>
      </c>
      <c r="I33" s="141">
        <v>34.6</v>
      </c>
      <c r="J33" s="141">
        <v>31.3</v>
      </c>
      <c r="K33" s="141">
        <v>28.7</v>
      </c>
      <c r="L33" s="141">
        <v>26.5</v>
      </c>
      <c r="M33" s="141">
        <v>24.7</v>
      </c>
      <c r="N33" s="141">
        <v>23.2</v>
      </c>
      <c r="O33" s="141">
        <v>21.9</v>
      </c>
      <c r="P33" s="141">
        <v>20.8</v>
      </c>
      <c r="Q33" s="141">
        <v>19.899999999999999</v>
      </c>
      <c r="R33" s="141">
        <v>19</v>
      </c>
      <c r="S33" s="141">
        <v>18.2</v>
      </c>
      <c r="T33" s="141">
        <v>17.600000000000001</v>
      </c>
      <c r="U33" s="141">
        <v>17</v>
      </c>
      <c r="V33" s="89"/>
      <c r="W33" s="89"/>
    </row>
    <row r="34" spans="1:23" x14ac:dyDescent="0.25">
      <c r="A34" s="87">
        <v>27</v>
      </c>
      <c r="B34" s="141">
        <v>248</v>
      </c>
      <c r="C34" s="141">
        <v>126.3</v>
      </c>
      <c r="D34" s="141">
        <v>85.7</v>
      </c>
      <c r="E34" s="141">
        <v>65.5</v>
      </c>
      <c r="F34" s="141">
        <v>53.3</v>
      </c>
      <c r="G34" s="141">
        <v>45.2</v>
      </c>
      <c r="H34" s="141">
        <v>39.5</v>
      </c>
      <c r="I34" s="141">
        <v>35.1</v>
      </c>
      <c r="J34" s="141">
        <v>31.8</v>
      </c>
      <c r="K34" s="141">
        <v>29.1</v>
      </c>
      <c r="L34" s="141">
        <v>26.9</v>
      </c>
      <c r="M34" s="141">
        <v>25.1</v>
      </c>
      <c r="N34" s="141">
        <v>23.6</v>
      </c>
      <c r="O34" s="141">
        <v>22.3</v>
      </c>
      <c r="P34" s="141">
        <v>21.1</v>
      </c>
      <c r="Q34" s="141">
        <v>20.2</v>
      </c>
      <c r="R34" s="141">
        <v>19.3</v>
      </c>
      <c r="S34" s="141">
        <v>18.5</v>
      </c>
      <c r="T34" s="141">
        <v>17.8</v>
      </c>
      <c r="U34" s="141">
        <v>17.2</v>
      </c>
      <c r="V34" s="89"/>
      <c r="W34" s="89"/>
    </row>
    <row r="35" spans="1:23" x14ac:dyDescent="0.25">
      <c r="A35" s="87">
        <v>28</v>
      </c>
      <c r="B35" s="141">
        <v>251.6</v>
      </c>
      <c r="C35" s="141">
        <v>128.1</v>
      </c>
      <c r="D35" s="141">
        <v>87</v>
      </c>
      <c r="E35" s="141">
        <v>66.400000000000006</v>
      </c>
      <c r="F35" s="141">
        <v>54.1</v>
      </c>
      <c r="G35" s="141">
        <v>45.9</v>
      </c>
      <c r="H35" s="141">
        <v>40</v>
      </c>
      <c r="I35" s="141">
        <v>35.700000000000003</v>
      </c>
      <c r="J35" s="141">
        <v>32.299999999999997</v>
      </c>
      <c r="K35" s="141">
        <v>29.5</v>
      </c>
      <c r="L35" s="141">
        <v>27.3</v>
      </c>
      <c r="M35" s="141">
        <v>25.5</v>
      </c>
      <c r="N35" s="141">
        <v>23.9</v>
      </c>
      <c r="O35" s="141">
        <v>22.6</v>
      </c>
      <c r="P35" s="141">
        <v>21.5</v>
      </c>
      <c r="Q35" s="141">
        <v>20.5</v>
      </c>
      <c r="R35" s="141">
        <v>19.600000000000001</v>
      </c>
      <c r="S35" s="141">
        <v>18.8</v>
      </c>
      <c r="T35" s="141">
        <v>18.100000000000001</v>
      </c>
      <c r="U35" s="141">
        <v>17.5</v>
      </c>
      <c r="V35" s="89"/>
      <c r="W35" s="89"/>
    </row>
    <row r="36" spans="1:23" x14ac:dyDescent="0.25">
      <c r="A36" s="87">
        <v>29</v>
      </c>
      <c r="B36" s="141">
        <v>255.3</v>
      </c>
      <c r="C36" s="141">
        <v>130</v>
      </c>
      <c r="D36" s="141">
        <v>88.3</v>
      </c>
      <c r="E36" s="141">
        <v>67.400000000000006</v>
      </c>
      <c r="F36" s="141">
        <v>54.9</v>
      </c>
      <c r="G36" s="141">
        <v>46.6</v>
      </c>
      <c r="H36" s="141">
        <v>40.6</v>
      </c>
      <c r="I36" s="141">
        <v>36.200000000000003</v>
      </c>
      <c r="J36" s="141">
        <v>32.700000000000003</v>
      </c>
      <c r="K36" s="141">
        <v>30</v>
      </c>
      <c r="L36" s="141">
        <v>27.7</v>
      </c>
      <c r="M36" s="141">
        <v>25.9</v>
      </c>
      <c r="N36" s="141">
        <v>24.3</v>
      </c>
      <c r="O36" s="141">
        <v>22.9</v>
      </c>
      <c r="P36" s="141">
        <v>21.8</v>
      </c>
      <c r="Q36" s="141">
        <v>20.8</v>
      </c>
      <c r="R36" s="141">
        <v>19.899999999999999</v>
      </c>
      <c r="S36" s="141">
        <v>19.100000000000001</v>
      </c>
      <c r="T36" s="141">
        <v>18.399999999999999</v>
      </c>
      <c r="U36" s="141">
        <v>17.8</v>
      </c>
      <c r="V36" s="89"/>
      <c r="W36" s="89"/>
    </row>
    <row r="37" spans="1:23" x14ac:dyDescent="0.25">
      <c r="A37" s="87">
        <v>30</v>
      </c>
      <c r="B37" s="141">
        <v>259</v>
      </c>
      <c r="C37" s="141">
        <v>131.9</v>
      </c>
      <c r="D37" s="141">
        <v>89.6</v>
      </c>
      <c r="E37" s="141">
        <v>68.400000000000006</v>
      </c>
      <c r="F37" s="141">
        <v>55.7</v>
      </c>
      <c r="G37" s="141">
        <v>47.3</v>
      </c>
      <c r="H37" s="141">
        <v>41.2</v>
      </c>
      <c r="I37" s="141">
        <v>36.700000000000003</v>
      </c>
      <c r="J37" s="141">
        <v>33.200000000000003</v>
      </c>
      <c r="K37" s="141">
        <v>30.4</v>
      </c>
      <c r="L37" s="141">
        <v>28.1</v>
      </c>
      <c r="M37" s="141">
        <v>26.2</v>
      </c>
      <c r="N37" s="141">
        <v>24.6</v>
      </c>
      <c r="O37" s="141">
        <v>23.3</v>
      </c>
      <c r="P37" s="141">
        <v>22.1</v>
      </c>
      <c r="Q37" s="141">
        <v>21.1</v>
      </c>
      <c r="R37" s="141">
        <v>20.2</v>
      </c>
      <c r="S37" s="141">
        <v>19.399999999999999</v>
      </c>
      <c r="T37" s="141">
        <v>18.7</v>
      </c>
      <c r="U37" s="141">
        <v>18</v>
      </c>
      <c r="V37" s="89"/>
      <c r="W37" s="89"/>
    </row>
    <row r="38" spans="1:23" x14ac:dyDescent="0.25">
      <c r="A38" s="87">
        <v>31</v>
      </c>
      <c r="B38" s="141">
        <v>262.8</v>
      </c>
      <c r="C38" s="141">
        <v>133.80000000000001</v>
      </c>
      <c r="D38" s="141">
        <v>90.9</v>
      </c>
      <c r="E38" s="141">
        <v>69.400000000000006</v>
      </c>
      <c r="F38" s="141">
        <v>56.5</v>
      </c>
      <c r="G38" s="141">
        <v>47.9</v>
      </c>
      <c r="H38" s="141">
        <v>41.8</v>
      </c>
      <c r="I38" s="141">
        <v>37.299999999999997</v>
      </c>
      <c r="J38" s="141">
        <v>33.700000000000003</v>
      </c>
      <c r="K38" s="141">
        <v>30.9</v>
      </c>
      <c r="L38" s="141">
        <v>28.6</v>
      </c>
      <c r="M38" s="141">
        <v>26.6</v>
      </c>
      <c r="N38" s="141">
        <v>25</v>
      </c>
      <c r="O38" s="141">
        <v>23.6</v>
      </c>
      <c r="P38" s="141">
        <v>22.4</v>
      </c>
      <c r="Q38" s="141">
        <v>21.4</v>
      </c>
      <c r="R38" s="141">
        <v>20.5</v>
      </c>
      <c r="S38" s="141">
        <v>19.7</v>
      </c>
      <c r="T38" s="141">
        <v>18.899999999999999</v>
      </c>
      <c r="U38" s="141">
        <v>18.3</v>
      </c>
      <c r="V38" s="89"/>
      <c r="W38" s="89"/>
    </row>
    <row r="39" spans="1:23" x14ac:dyDescent="0.25">
      <c r="A39" s="87">
        <v>32</v>
      </c>
      <c r="B39" s="141">
        <v>266.60000000000002</v>
      </c>
      <c r="C39" s="141">
        <v>135.80000000000001</v>
      </c>
      <c r="D39" s="141">
        <v>92.2</v>
      </c>
      <c r="E39" s="141">
        <v>70.400000000000006</v>
      </c>
      <c r="F39" s="141">
        <v>57.3</v>
      </c>
      <c r="G39" s="141">
        <v>48.6</v>
      </c>
      <c r="H39" s="141">
        <v>42.4</v>
      </c>
      <c r="I39" s="141">
        <v>37.799999999999997</v>
      </c>
      <c r="J39" s="141">
        <v>34.200000000000003</v>
      </c>
      <c r="K39" s="141">
        <v>31.3</v>
      </c>
      <c r="L39" s="141">
        <v>29</v>
      </c>
      <c r="M39" s="141">
        <v>27</v>
      </c>
      <c r="N39" s="141">
        <v>25.4</v>
      </c>
      <c r="O39" s="141">
        <v>24</v>
      </c>
      <c r="P39" s="141">
        <v>22.8</v>
      </c>
      <c r="Q39" s="141">
        <v>21.7</v>
      </c>
      <c r="R39" s="141">
        <v>20.8</v>
      </c>
      <c r="S39" s="141">
        <v>20</v>
      </c>
      <c r="T39" s="141">
        <v>19.2</v>
      </c>
      <c r="U39" s="141">
        <v>18.600000000000001</v>
      </c>
      <c r="V39" s="89"/>
      <c r="W39" s="89"/>
    </row>
    <row r="40" spans="1:23" x14ac:dyDescent="0.25">
      <c r="A40" s="87">
        <v>33</v>
      </c>
      <c r="B40" s="141">
        <v>270.5</v>
      </c>
      <c r="C40" s="141">
        <v>137.80000000000001</v>
      </c>
      <c r="D40" s="141">
        <v>93.5</v>
      </c>
      <c r="E40" s="141">
        <v>71.400000000000006</v>
      </c>
      <c r="F40" s="141">
        <v>58.2</v>
      </c>
      <c r="G40" s="141">
        <v>49.4</v>
      </c>
      <c r="H40" s="141">
        <v>43.1</v>
      </c>
      <c r="I40" s="141">
        <v>38.4</v>
      </c>
      <c r="J40" s="141">
        <v>34.700000000000003</v>
      </c>
      <c r="K40" s="141">
        <v>31.8</v>
      </c>
      <c r="L40" s="141">
        <v>29.4</v>
      </c>
      <c r="M40" s="141">
        <v>27.4</v>
      </c>
      <c r="N40" s="141">
        <v>25.8</v>
      </c>
      <c r="O40" s="141">
        <v>24.3</v>
      </c>
      <c r="P40" s="141">
        <v>23.1</v>
      </c>
      <c r="Q40" s="141">
        <v>22</v>
      </c>
      <c r="R40" s="141">
        <v>21.1</v>
      </c>
      <c r="S40" s="141">
        <v>20.3</v>
      </c>
      <c r="T40" s="141">
        <v>19.5</v>
      </c>
      <c r="U40" s="141">
        <v>18.899999999999999</v>
      </c>
      <c r="V40" s="89"/>
      <c r="W40" s="89"/>
    </row>
    <row r="41" spans="1:23" x14ac:dyDescent="0.25">
      <c r="A41" s="87">
        <v>34</v>
      </c>
      <c r="B41" s="141">
        <v>274.39999999999998</v>
      </c>
      <c r="C41" s="141">
        <v>139.80000000000001</v>
      </c>
      <c r="D41" s="141">
        <v>94.9</v>
      </c>
      <c r="E41" s="141">
        <v>72.5</v>
      </c>
      <c r="F41" s="141">
        <v>59</v>
      </c>
      <c r="G41" s="141">
        <v>50.1</v>
      </c>
      <c r="H41" s="141">
        <v>43.7</v>
      </c>
      <c r="I41" s="141">
        <v>38.9</v>
      </c>
      <c r="J41" s="141">
        <v>35.200000000000003</v>
      </c>
      <c r="K41" s="141">
        <v>32.299999999999997</v>
      </c>
      <c r="L41" s="141">
        <v>29.8</v>
      </c>
      <c r="M41" s="141">
        <v>27.8</v>
      </c>
      <c r="N41" s="141">
        <v>26.1</v>
      </c>
      <c r="O41" s="141">
        <v>24.7</v>
      </c>
      <c r="P41" s="141">
        <v>23.4</v>
      </c>
      <c r="Q41" s="141">
        <v>22.4</v>
      </c>
      <c r="R41" s="141">
        <v>21.4</v>
      </c>
      <c r="S41" s="141">
        <v>20.6</v>
      </c>
      <c r="T41" s="141">
        <v>19.8</v>
      </c>
      <c r="U41" s="141">
        <v>19.100000000000001</v>
      </c>
      <c r="V41" s="89"/>
      <c r="W41" s="89"/>
    </row>
    <row r="42" spans="1:23" x14ac:dyDescent="0.25">
      <c r="A42" s="87">
        <v>35</v>
      </c>
      <c r="B42" s="141">
        <v>278.39999999999998</v>
      </c>
      <c r="C42" s="141">
        <v>141.80000000000001</v>
      </c>
      <c r="D42" s="141">
        <v>96.3</v>
      </c>
      <c r="E42" s="141">
        <v>73.5</v>
      </c>
      <c r="F42" s="141">
        <v>59.9</v>
      </c>
      <c r="G42" s="141">
        <v>50.8</v>
      </c>
      <c r="H42" s="141">
        <v>44.3</v>
      </c>
      <c r="I42" s="141">
        <v>39.5</v>
      </c>
      <c r="J42" s="141">
        <v>35.700000000000003</v>
      </c>
      <c r="K42" s="141">
        <v>32.700000000000003</v>
      </c>
      <c r="L42" s="141">
        <v>30.3</v>
      </c>
      <c r="M42" s="141">
        <v>28.2</v>
      </c>
      <c r="N42" s="141">
        <v>26.5</v>
      </c>
      <c r="O42" s="141">
        <v>25.1</v>
      </c>
      <c r="P42" s="141">
        <v>23.8</v>
      </c>
      <c r="Q42" s="141">
        <v>22.7</v>
      </c>
      <c r="R42" s="141">
        <v>21.7</v>
      </c>
      <c r="S42" s="141">
        <v>20.9</v>
      </c>
      <c r="T42" s="141">
        <v>20.100000000000001</v>
      </c>
      <c r="U42" s="141">
        <v>19.399999999999999</v>
      </c>
      <c r="V42" s="89"/>
      <c r="W42" s="89"/>
    </row>
    <row r="43" spans="1:23" x14ac:dyDescent="0.25">
      <c r="A43" s="87">
        <v>36</v>
      </c>
      <c r="B43" s="141">
        <v>282.39999999999998</v>
      </c>
      <c r="C43" s="141">
        <v>143.80000000000001</v>
      </c>
      <c r="D43" s="141">
        <v>97.7</v>
      </c>
      <c r="E43" s="141">
        <v>74.599999999999994</v>
      </c>
      <c r="F43" s="141">
        <v>60.8</v>
      </c>
      <c r="G43" s="141">
        <v>51.6</v>
      </c>
      <c r="H43" s="141">
        <v>45</v>
      </c>
      <c r="I43" s="141">
        <v>40.1</v>
      </c>
      <c r="J43" s="141">
        <v>36.299999999999997</v>
      </c>
      <c r="K43" s="141">
        <v>33.200000000000003</v>
      </c>
      <c r="L43" s="141">
        <v>30.7</v>
      </c>
      <c r="M43" s="141">
        <v>28.7</v>
      </c>
      <c r="N43" s="141">
        <v>26.9</v>
      </c>
      <c r="O43" s="141">
        <v>25.4</v>
      </c>
      <c r="P43" s="141">
        <v>24.2</v>
      </c>
      <c r="Q43" s="141">
        <v>23</v>
      </c>
      <c r="R43" s="141">
        <v>22.1</v>
      </c>
      <c r="S43" s="141">
        <v>21.2</v>
      </c>
      <c r="T43" s="141">
        <v>20.399999999999999</v>
      </c>
      <c r="U43" s="141">
        <v>19.7</v>
      </c>
      <c r="V43" s="89"/>
      <c r="W43" s="89"/>
    </row>
    <row r="44" spans="1:23" x14ac:dyDescent="0.25">
      <c r="A44" s="87">
        <v>37</v>
      </c>
      <c r="B44" s="141">
        <v>286.5</v>
      </c>
      <c r="C44" s="141">
        <v>145.9</v>
      </c>
      <c r="D44" s="141">
        <v>99.1</v>
      </c>
      <c r="E44" s="141">
        <v>75.7</v>
      </c>
      <c r="F44" s="141">
        <v>61.6</v>
      </c>
      <c r="G44" s="141">
        <v>52.3</v>
      </c>
      <c r="H44" s="141">
        <v>45.6</v>
      </c>
      <c r="I44" s="141">
        <v>40.700000000000003</v>
      </c>
      <c r="J44" s="141">
        <v>36.799999999999997</v>
      </c>
      <c r="K44" s="141">
        <v>33.700000000000003</v>
      </c>
      <c r="L44" s="141">
        <v>31.2</v>
      </c>
      <c r="M44" s="141">
        <v>29.1</v>
      </c>
      <c r="N44" s="141">
        <v>27.3</v>
      </c>
      <c r="O44" s="141">
        <v>25.8</v>
      </c>
      <c r="P44" s="141">
        <v>24.5</v>
      </c>
      <c r="Q44" s="141">
        <v>23.4</v>
      </c>
      <c r="R44" s="141">
        <v>22.4</v>
      </c>
      <c r="S44" s="141">
        <v>21.5</v>
      </c>
      <c r="T44" s="141">
        <v>20.7</v>
      </c>
      <c r="U44" s="141">
        <v>20</v>
      </c>
      <c r="V44" s="89"/>
      <c r="W44" s="89"/>
    </row>
    <row r="45" spans="1:23" x14ac:dyDescent="0.25">
      <c r="A45" s="87">
        <v>38</v>
      </c>
      <c r="B45" s="141">
        <v>290.60000000000002</v>
      </c>
      <c r="C45" s="141">
        <v>148</v>
      </c>
      <c r="D45" s="141">
        <v>100.5</v>
      </c>
      <c r="E45" s="141">
        <v>76.8</v>
      </c>
      <c r="F45" s="141">
        <v>62.5</v>
      </c>
      <c r="G45" s="141">
        <v>53.1</v>
      </c>
      <c r="H45" s="141">
        <v>46.3</v>
      </c>
      <c r="I45" s="141">
        <v>41.2</v>
      </c>
      <c r="J45" s="141">
        <v>37.299999999999997</v>
      </c>
      <c r="K45" s="141">
        <v>34.200000000000003</v>
      </c>
      <c r="L45" s="141">
        <v>31.6</v>
      </c>
      <c r="M45" s="141">
        <v>29.5</v>
      </c>
      <c r="N45" s="141">
        <v>27.7</v>
      </c>
      <c r="O45" s="141">
        <v>26.2</v>
      </c>
      <c r="P45" s="141">
        <v>24.9</v>
      </c>
      <c r="Q45" s="141">
        <v>23.7</v>
      </c>
      <c r="R45" s="141">
        <v>22.7</v>
      </c>
      <c r="S45" s="141">
        <v>21.8</v>
      </c>
      <c r="T45" s="141">
        <v>21.1</v>
      </c>
      <c r="U45" s="141">
        <v>20.399999999999999</v>
      </c>
      <c r="V45" s="89"/>
      <c r="W45" s="89"/>
    </row>
    <row r="46" spans="1:23" x14ac:dyDescent="0.25">
      <c r="A46" s="87">
        <v>39</v>
      </c>
      <c r="B46" s="141">
        <v>294.8</v>
      </c>
      <c r="C46" s="141">
        <v>150.1</v>
      </c>
      <c r="D46" s="141">
        <v>102</v>
      </c>
      <c r="E46" s="141">
        <v>77.900000000000006</v>
      </c>
      <c r="F46" s="141">
        <v>63.4</v>
      </c>
      <c r="G46" s="141">
        <v>53.8</v>
      </c>
      <c r="H46" s="141">
        <v>47</v>
      </c>
      <c r="I46" s="141">
        <v>41.9</v>
      </c>
      <c r="J46" s="141">
        <v>37.9</v>
      </c>
      <c r="K46" s="141">
        <v>34.700000000000003</v>
      </c>
      <c r="L46" s="141">
        <v>32.1</v>
      </c>
      <c r="M46" s="141">
        <v>30</v>
      </c>
      <c r="N46" s="141">
        <v>28.1</v>
      </c>
      <c r="O46" s="141">
        <v>26.6</v>
      </c>
      <c r="P46" s="141">
        <v>25.3</v>
      </c>
      <c r="Q46" s="141">
        <v>24.1</v>
      </c>
      <c r="R46" s="141">
        <v>23.1</v>
      </c>
      <c r="S46" s="141">
        <v>22.2</v>
      </c>
      <c r="T46" s="141">
        <v>21.4</v>
      </c>
      <c r="U46" s="141">
        <v>20.7</v>
      </c>
      <c r="V46" s="89"/>
      <c r="W46" s="89"/>
    </row>
    <row r="47" spans="1:23" x14ac:dyDescent="0.25">
      <c r="A47" s="87">
        <v>40</v>
      </c>
      <c r="B47" s="141">
        <v>299</v>
      </c>
      <c r="C47" s="141">
        <v>152.30000000000001</v>
      </c>
      <c r="D47" s="141">
        <v>103.4</v>
      </c>
      <c r="E47" s="141">
        <v>79</v>
      </c>
      <c r="F47" s="141">
        <v>64.400000000000006</v>
      </c>
      <c r="G47" s="141">
        <v>54.6</v>
      </c>
      <c r="H47" s="141">
        <v>47.7</v>
      </c>
      <c r="I47" s="141">
        <v>42.5</v>
      </c>
      <c r="J47" s="141">
        <v>38.4</v>
      </c>
      <c r="K47" s="141">
        <v>35.200000000000003</v>
      </c>
      <c r="L47" s="141">
        <v>32.6</v>
      </c>
      <c r="M47" s="141">
        <v>30.4</v>
      </c>
      <c r="N47" s="141">
        <v>28.6</v>
      </c>
      <c r="O47" s="141">
        <v>27</v>
      </c>
      <c r="P47" s="141">
        <v>25.7</v>
      </c>
      <c r="Q47" s="141">
        <v>24.5</v>
      </c>
      <c r="R47" s="141">
        <v>23.5</v>
      </c>
      <c r="S47" s="141">
        <v>22.5</v>
      </c>
      <c r="T47" s="141">
        <v>21.7</v>
      </c>
      <c r="U47" s="141">
        <v>21</v>
      </c>
      <c r="V47" s="89"/>
      <c r="W47" s="89"/>
    </row>
    <row r="48" spans="1:23" x14ac:dyDescent="0.25">
      <c r="A48" s="87">
        <v>41</v>
      </c>
      <c r="B48" s="141">
        <v>303.3</v>
      </c>
      <c r="C48" s="141">
        <v>154.5</v>
      </c>
      <c r="D48" s="141">
        <v>104.9</v>
      </c>
      <c r="E48" s="141">
        <v>80.099999999999994</v>
      </c>
      <c r="F48" s="141">
        <v>65.3</v>
      </c>
      <c r="G48" s="141">
        <v>55.4</v>
      </c>
      <c r="H48" s="141">
        <v>48.4</v>
      </c>
      <c r="I48" s="141">
        <v>43.1</v>
      </c>
      <c r="J48" s="141">
        <v>39</v>
      </c>
      <c r="K48" s="141">
        <v>35.700000000000003</v>
      </c>
      <c r="L48" s="141">
        <v>33.1</v>
      </c>
      <c r="M48" s="141">
        <v>30.9</v>
      </c>
      <c r="N48" s="141">
        <v>29</v>
      </c>
      <c r="O48" s="141">
        <v>27.4</v>
      </c>
      <c r="P48" s="141">
        <v>26.1</v>
      </c>
      <c r="Q48" s="141">
        <v>24.9</v>
      </c>
      <c r="R48" s="141">
        <v>23.8</v>
      </c>
      <c r="S48" s="141">
        <v>22.9</v>
      </c>
      <c r="T48" s="141">
        <v>22.1</v>
      </c>
      <c r="U48" s="141">
        <v>21.3</v>
      </c>
      <c r="V48" s="89"/>
      <c r="W48" s="89"/>
    </row>
    <row r="49" spans="1:23" x14ac:dyDescent="0.25">
      <c r="A49" s="87">
        <v>42</v>
      </c>
      <c r="B49" s="141">
        <v>307.60000000000002</v>
      </c>
      <c r="C49" s="141">
        <v>156.69999999999999</v>
      </c>
      <c r="D49" s="141">
        <v>106.4</v>
      </c>
      <c r="E49" s="141">
        <v>81.3</v>
      </c>
      <c r="F49" s="141">
        <v>66.2</v>
      </c>
      <c r="G49" s="141">
        <v>56.2</v>
      </c>
      <c r="H49" s="141">
        <v>49.1</v>
      </c>
      <c r="I49" s="141">
        <v>43.7</v>
      </c>
      <c r="J49" s="141">
        <v>39.6</v>
      </c>
      <c r="K49" s="141">
        <v>36.299999999999997</v>
      </c>
      <c r="L49" s="141">
        <v>33.6</v>
      </c>
      <c r="M49" s="141">
        <v>31.3</v>
      </c>
      <c r="N49" s="141">
        <v>29.5</v>
      </c>
      <c r="O49" s="141">
        <v>27.9</v>
      </c>
      <c r="P49" s="141">
        <v>26.5</v>
      </c>
      <c r="Q49" s="141">
        <v>25.3</v>
      </c>
      <c r="R49" s="141">
        <v>24.2</v>
      </c>
      <c r="S49" s="141">
        <v>23.3</v>
      </c>
      <c r="T49" s="141">
        <v>22.4</v>
      </c>
      <c r="U49" s="141">
        <v>21.7</v>
      </c>
      <c r="V49" s="89"/>
      <c r="W49" s="89"/>
    </row>
    <row r="50" spans="1:23" x14ac:dyDescent="0.25">
      <c r="A50" s="87">
        <v>43</v>
      </c>
      <c r="B50" s="141">
        <v>312</v>
      </c>
      <c r="C50" s="141">
        <v>158.9</v>
      </c>
      <c r="D50" s="141">
        <v>108</v>
      </c>
      <c r="E50" s="141">
        <v>82.5</v>
      </c>
      <c r="F50" s="141">
        <v>67.2</v>
      </c>
      <c r="G50" s="141">
        <v>57</v>
      </c>
      <c r="H50" s="141">
        <v>49.8</v>
      </c>
      <c r="I50" s="141">
        <v>44.4</v>
      </c>
      <c r="J50" s="141">
        <v>40.200000000000003</v>
      </c>
      <c r="K50" s="141">
        <v>36.799999999999997</v>
      </c>
      <c r="L50" s="141">
        <v>34.1</v>
      </c>
      <c r="M50" s="141">
        <v>31.8</v>
      </c>
      <c r="N50" s="141">
        <v>29.9</v>
      </c>
      <c r="O50" s="141">
        <v>28.3</v>
      </c>
      <c r="P50" s="141">
        <v>26.9</v>
      </c>
      <c r="Q50" s="141">
        <v>25.7</v>
      </c>
      <c r="R50" s="141">
        <v>24.6</v>
      </c>
      <c r="S50" s="141">
        <v>23.6</v>
      </c>
      <c r="T50" s="141">
        <v>22.8</v>
      </c>
      <c r="U50" s="141">
        <v>22.1</v>
      </c>
      <c r="V50" s="89"/>
      <c r="W50" s="89"/>
    </row>
    <row r="51" spans="1:23" x14ac:dyDescent="0.25">
      <c r="A51" s="87">
        <v>44</v>
      </c>
      <c r="B51" s="141">
        <v>316.5</v>
      </c>
      <c r="C51" s="141">
        <v>161.19999999999999</v>
      </c>
      <c r="D51" s="141">
        <v>109.5</v>
      </c>
      <c r="E51" s="141">
        <v>83.7</v>
      </c>
      <c r="F51" s="141">
        <v>68.2</v>
      </c>
      <c r="G51" s="141">
        <v>57.9</v>
      </c>
      <c r="H51" s="141">
        <v>50.5</v>
      </c>
      <c r="I51" s="141">
        <v>45</v>
      </c>
      <c r="J51" s="141">
        <v>40.799999999999997</v>
      </c>
      <c r="K51" s="141">
        <v>37.4</v>
      </c>
      <c r="L51" s="141">
        <v>34.6</v>
      </c>
      <c r="M51" s="141">
        <v>32.299999999999997</v>
      </c>
      <c r="N51" s="141">
        <v>30.4</v>
      </c>
      <c r="O51" s="141">
        <v>28.7</v>
      </c>
      <c r="P51" s="141">
        <v>27.3</v>
      </c>
      <c r="Q51" s="141">
        <v>26.1</v>
      </c>
      <c r="R51" s="141">
        <v>25</v>
      </c>
      <c r="S51" s="141">
        <v>24</v>
      </c>
      <c r="T51" s="141">
        <v>23.2</v>
      </c>
      <c r="U51" s="141">
        <v>22.4</v>
      </c>
      <c r="V51" s="89"/>
      <c r="W51" s="89"/>
    </row>
    <row r="52" spans="1:23" x14ac:dyDescent="0.25">
      <c r="A52" s="87">
        <v>45</v>
      </c>
      <c r="B52" s="141">
        <v>320.89999999999998</v>
      </c>
      <c r="C52" s="141">
        <v>163.5</v>
      </c>
      <c r="D52" s="141">
        <v>111.1</v>
      </c>
      <c r="E52" s="141">
        <v>84.9</v>
      </c>
      <c r="F52" s="141">
        <v>69.2</v>
      </c>
      <c r="G52" s="141">
        <v>58.7</v>
      </c>
      <c r="H52" s="141">
        <v>51.3</v>
      </c>
      <c r="I52" s="141">
        <v>45.7</v>
      </c>
      <c r="J52" s="141">
        <v>41.4</v>
      </c>
      <c r="K52" s="141">
        <v>38</v>
      </c>
      <c r="L52" s="141">
        <v>35.1</v>
      </c>
      <c r="M52" s="141">
        <v>32.799999999999997</v>
      </c>
      <c r="N52" s="141">
        <v>30.9</v>
      </c>
      <c r="O52" s="141">
        <v>29.2</v>
      </c>
      <c r="P52" s="141">
        <v>27.7</v>
      </c>
      <c r="Q52" s="141">
        <v>26.5</v>
      </c>
      <c r="R52" s="141">
        <v>25.4</v>
      </c>
      <c r="S52" s="141">
        <v>24.4</v>
      </c>
      <c r="T52" s="141">
        <v>23.6</v>
      </c>
      <c r="U52" s="141">
        <v>22.8</v>
      </c>
      <c r="V52" s="89"/>
      <c r="W52" s="89"/>
    </row>
    <row r="53" spans="1:23" x14ac:dyDescent="0.25">
      <c r="A53" s="87">
        <v>46</v>
      </c>
      <c r="B53" s="141">
        <v>325.5</v>
      </c>
      <c r="C53" s="141">
        <v>165.8</v>
      </c>
      <c r="D53" s="141">
        <v>112.7</v>
      </c>
      <c r="E53" s="141">
        <v>86.1</v>
      </c>
      <c r="F53" s="141">
        <v>70.2</v>
      </c>
      <c r="G53" s="141">
        <v>59.6</v>
      </c>
      <c r="H53" s="141">
        <v>52.1</v>
      </c>
      <c r="I53" s="141">
        <v>46.4</v>
      </c>
      <c r="J53" s="141">
        <v>42</v>
      </c>
      <c r="K53" s="141">
        <v>38.5</v>
      </c>
      <c r="L53" s="141">
        <v>35.700000000000003</v>
      </c>
      <c r="M53" s="141">
        <v>33.299999999999997</v>
      </c>
      <c r="N53" s="141">
        <v>31.3</v>
      </c>
      <c r="O53" s="141">
        <v>29.7</v>
      </c>
      <c r="P53" s="141">
        <v>28.2</v>
      </c>
      <c r="Q53" s="141">
        <v>26.9</v>
      </c>
      <c r="R53" s="141">
        <v>25.8</v>
      </c>
      <c r="S53" s="141">
        <v>24.8</v>
      </c>
      <c r="T53" s="141">
        <v>24</v>
      </c>
      <c r="U53" s="141">
        <v>23.2</v>
      </c>
      <c r="V53" s="89"/>
      <c r="W53" s="89"/>
    </row>
    <row r="54" spans="1:23" x14ac:dyDescent="0.25">
      <c r="A54" s="87">
        <v>47</v>
      </c>
      <c r="B54" s="141">
        <v>330</v>
      </c>
      <c r="C54" s="141">
        <v>168.2</v>
      </c>
      <c r="D54" s="141">
        <v>114.3</v>
      </c>
      <c r="E54" s="141">
        <v>87.3</v>
      </c>
      <c r="F54" s="141">
        <v>71.2</v>
      </c>
      <c r="G54" s="141">
        <v>60.5</v>
      </c>
      <c r="H54" s="141">
        <v>52.8</v>
      </c>
      <c r="I54" s="141">
        <v>47.1</v>
      </c>
      <c r="J54" s="141">
        <v>42.7</v>
      </c>
      <c r="K54" s="141">
        <v>39.1</v>
      </c>
      <c r="L54" s="141">
        <v>36.200000000000003</v>
      </c>
      <c r="M54" s="141">
        <v>33.9</v>
      </c>
      <c r="N54" s="141">
        <v>31.8</v>
      </c>
      <c r="O54" s="141">
        <v>30.1</v>
      </c>
      <c r="P54" s="141">
        <v>28.6</v>
      </c>
      <c r="Q54" s="141">
        <v>27.4</v>
      </c>
      <c r="R54" s="141">
        <v>26.2</v>
      </c>
      <c r="S54" s="141">
        <v>25.2</v>
      </c>
      <c r="T54" s="141">
        <v>24.3</v>
      </c>
      <c r="U54" s="141"/>
      <c r="V54" s="89"/>
      <c r="W54" s="89"/>
    </row>
    <row r="55" spans="1:23" x14ac:dyDescent="0.25">
      <c r="A55" s="87">
        <v>48</v>
      </c>
      <c r="B55" s="141">
        <v>334.6</v>
      </c>
      <c r="C55" s="141">
        <v>170.6</v>
      </c>
      <c r="D55" s="141">
        <v>115.9</v>
      </c>
      <c r="E55" s="141">
        <v>88.6</v>
      </c>
      <c r="F55" s="141">
        <v>72.3</v>
      </c>
      <c r="G55" s="141">
        <v>61.4</v>
      </c>
      <c r="H55" s="141">
        <v>53.6</v>
      </c>
      <c r="I55" s="141">
        <v>47.8</v>
      </c>
      <c r="J55" s="141">
        <v>43.3</v>
      </c>
      <c r="K55" s="141">
        <v>39.700000000000003</v>
      </c>
      <c r="L55" s="141">
        <v>36.799999999999997</v>
      </c>
      <c r="M55" s="141">
        <v>34.4</v>
      </c>
      <c r="N55" s="141">
        <v>32.299999999999997</v>
      </c>
      <c r="O55" s="141">
        <v>30.6</v>
      </c>
      <c r="P55" s="141">
        <v>29.1</v>
      </c>
      <c r="Q55" s="141">
        <v>27.8</v>
      </c>
      <c r="R55" s="141">
        <v>26.7</v>
      </c>
      <c r="S55" s="141">
        <v>25.6</v>
      </c>
      <c r="T55" s="141"/>
      <c r="U55" s="141"/>
      <c r="V55" s="89"/>
      <c r="W55" s="89"/>
    </row>
    <row r="56" spans="1:23" x14ac:dyDescent="0.25">
      <c r="A56" s="87">
        <v>49</v>
      </c>
      <c r="B56" s="141">
        <v>339.3</v>
      </c>
      <c r="C56" s="141">
        <v>173</v>
      </c>
      <c r="D56" s="141">
        <v>117.5</v>
      </c>
      <c r="E56" s="141">
        <v>89.9</v>
      </c>
      <c r="F56" s="141">
        <v>73.3</v>
      </c>
      <c r="G56" s="141">
        <v>62.3</v>
      </c>
      <c r="H56" s="141">
        <v>54.4</v>
      </c>
      <c r="I56" s="141">
        <v>48.5</v>
      </c>
      <c r="J56" s="141">
        <v>44</v>
      </c>
      <c r="K56" s="141">
        <v>40.299999999999997</v>
      </c>
      <c r="L56" s="141">
        <v>37.4</v>
      </c>
      <c r="M56" s="141">
        <v>34.9</v>
      </c>
      <c r="N56" s="141">
        <v>32.9</v>
      </c>
      <c r="O56" s="141">
        <v>31.1</v>
      </c>
      <c r="P56" s="141">
        <v>29.6</v>
      </c>
      <c r="Q56" s="141">
        <v>28.3</v>
      </c>
      <c r="R56" s="141">
        <v>27.1</v>
      </c>
      <c r="S56" s="141"/>
      <c r="T56" s="141"/>
      <c r="U56" s="141"/>
      <c r="V56" s="89"/>
      <c r="W56" s="89"/>
    </row>
    <row r="57" spans="1:23" x14ac:dyDescent="0.25">
      <c r="A57" s="87">
        <v>50</v>
      </c>
      <c r="B57" s="141">
        <v>344</v>
      </c>
      <c r="C57" s="141">
        <v>175.4</v>
      </c>
      <c r="D57" s="141">
        <v>119.2</v>
      </c>
      <c r="E57" s="141">
        <v>91.2</v>
      </c>
      <c r="F57" s="141">
        <v>74.400000000000006</v>
      </c>
      <c r="G57" s="141">
        <v>63.2</v>
      </c>
      <c r="H57" s="141">
        <v>55.2</v>
      </c>
      <c r="I57" s="141">
        <v>49.3</v>
      </c>
      <c r="J57" s="141">
        <v>44.6</v>
      </c>
      <c r="K57" s="141">
        <v>41</v>
      </c>
      <c r="L57" s="141">
        <v>38</v>
      </c>
      <c r="M57" s="141">
        <v>35.5</v>
      </c>
      <c r="N57" s="141">
        <v>33.4</v>
      </c>
      <c r="O57" s="141">
        <v>31.6</v>
      </c>
      <c r="P57" s="141">
        <v>30.1</v>
      </c>
      <c r="Q57" s="141">
        <v>28.7</v>
      </c>
      <c r="R57" s="141"/>
      <c r="S57" s="141"/>
      <c r="T57" s="141"/>
      <c r="U57" s="141"/>
      <c r="V57" s="89"/>
      <c r="W57" s="89"/>
    </row>
    <row r="58" spans="1:23" x14ac:dyDescent="0.25">
      <c r="A58" s="87">
        <v>51</v>
      </c>
      <c r="B58" s="141">
        <v>348.7</v>
      </c>
      <c r="C58" s="141">
        <v>177.8</v>
      </c>
      <c r="D58" s="141">
        <v>120.9</v>
      </c>
      <c r="E58" s="141">
        <v>92.5</v>
      </c>
      <c r="F58" s="141">
        <v>75.400000000000006</v>
      </c>
      <c r="G58" s="141">
        <v>64.099999999999994</v>
      </c>
      <c r="H58" s="141">
        <v>56</v>
      </c>
      <c r="I58" s="141">
        <v>50</v>
      </c>
      <c r="J58" s="141">
        <v>45.3</v>
      </c>
      <c r="K58" s="141">
        <v>41.6</v>
      </c>
      <c r="L58" s="141">
        <v>38.5</v>
      </c>
      <c r="M58" s="141">
        <v>36</v>
      </c>
      <c r="N58" s="141">
        <v>33.9</v>
      </c>
      <c r="O58" s="141">
        <v>32.1</v>
      </c>
      <c r="P58" s="141">
        <v>30.5</v>
      </c>
      <c r="Q58" s="141"/>
      <c r="R58" s="141"/>
      <c r="S58" s="141"/>
      <c r="T58" s="141"/>
      <c r="U58" s="141"/>
      <c r="V58" s="89"/>
      <c r="W58" s="89"/>
    </row>
    <row r="59" spans="1:23" x14ac:dyDescent="0.25">
      <c r="A59" s="87">
        <v>52</v>
      </c>
      <c r="B59" s="141">
        <v>353.5</v>
      </c>
      <c r="C59" s="141">
        <v>180.3</v>
      </c>
      <c r="D59" s="141">
        <v>122.6</v>
      </c>
      <c r="E59" s="141">
        <v>93.8</v>
      </c>
      <c r="F59" s="141">
        <v>76.5</v>
      </c>
      <c r="G59" s="141">
        <v>65</v>
      </c>
      <c r="H59" s="141">
        <v>56.9</v>
      </c>
      <c r="I59" s="141">
        <v>50.7</v>
      </c>
      <c r="J59" s="141">
        <v>46</v>
      </c>
      <c r="K59" s="141">
        <v>42.2</v>
      </c>
      <c r="L59" s="141">
        <v>39.1</v>
      </c>
      <c r="M59" s="141">
        <v>36.6</v>
      </c>
      <c r="N59" s="141">
        <v>34.4</v>
      </c>
      <c r="O59" s="141">
        <v>32.6</v>
      </c>
      <c r="P59" s="141"/>
      <c r="Q59" s="141"/>
      <c r="R59" s="141"/>
      <c r="S59" s="141"/>
      <c r="T59" s="141"/>
      <c r="U59" s="141"/>
      <c r="V59" s="89"/>
      <c r="W59" s="89"/>
    </row>
    <row r="60" spans="1:23" x14ac:dyDescent="0.25">
      <c r="A60" s="87">
        <v>53</v>
      </c>
      <c r="B60" s="141">
        <v>358.3</v>
      </c>
      <c r="C60" s="141">
        <v>182.8</v>
      </c>
      <c r="D60" s="141">
        <v>124.3</v>
      </c>
      <c r="E60" s="141">
        <v>95.1</v>
      </c>
      <c r="F60" s="141">
        <v>77.599999999999994</v>
      </c>
      <c r="G60" s="141">
        <v>66</v>
      </c>
      <c r="H60" s="141">
        <v>57.7</v>
      </c>
      <c r="I60" s="141">
        <v>51.5</v>
      </c>
      <c r="J60" s="141">
        <v>46.7</v>
      </c>
      <c r="K60" s="141">
        <v>42.9</v>
      </c>
      <c r="L60" s="141">
        <v>39.799999999999997</v>
      </c>
      <c r="M60" s="141">
        <v>37.200000000000003</v>
      </c>
      <c r="N60" s="141">
        <v>35</v>
      </c>
      <c r="O60" s="141"/>
      <c r="P60" s="141"/>
      <c r="Q60" s="141"/>
      <c r="R60" s="141"/>
      <c r="S60" s="141"/>
      <c r="T60" s="141"/>
      <c r="U60" s="141"/>
      <c r="V60" s="89"/>
      <c r="W60" s="89"/>
    </row>
    <row r="61" spans="1:23" x14ac:dyDescent="0.25">
      <c r="A61" s="87">
        <v>54</v>
      </c>
      <c r="B61" s="141">
        <v>363.2</v>
      </c>
      <c r="C61" s="141">
        <v>185.3</v>
      </c>
      <c r="D61" s="141">
        <v>126.1</v>
      </c>
      <c r="E61" s="141">
        <v>96.5</v>
      </c>
      <c r="F61" s="141">
        <v>78.7</v>
      </c>
      <c r="G61" s="141">
        <v>67</v>
      </c>
      <c r="H61" s="141">
        <v>58.6</v>
      </c>
      <c r="I61" s="141">
        <v>52.3</v>
      </c>
      <c r="J61" s="141">
        <v>47.4</v>
      </c>
      <c r="K61" s="141">
        <v>43.5</v>
      </c>
      <c r="L61" s="141">
        <v>40.4</v>
      </c>
      <c r="M61" s="141">
        <v>37.799999999999997</v>
      </c>
      <c r="N61" s="141"/>
      <c r="O61" s="141"/>
      <c r="P61" s="141"/>
      <c r="Q61" s="141"/>
      <c r="R61" s="141"/>
      <c r="S61" s="141"/>
      <c r="T61" s="141"/>
      <c r="U61" s="141"/>
      <c r="V61" s="89"/>
      <c r="W61" s="89"/>
    </row>
    <row r="62" spans="1:23" x14ac:dyDescent="0.25">
      <c r="A62" s="87">
        <v>55</v>
      </c>
      <c r="B62" s="141">
        <v>368.2</v>
      </c>
      <c r="C62" s="141">
        <v>187.9</v>
      </c>
      <c r="D62" s="141">
        <v>127.8</v>
      </c>
      <c r="E62" s="141">
        <v>97.8</v>
      </c>
      <c r="F62" s="141">
        <v>79.900000000000006</v>
      </c>
      <c r="G62" s="141">
        <v>67.900000000000006</v>
      </c>
      <c r="H62" s="141">
        <v>59.4</v>
      </c>
      <c r="I62" s="141">
        <v>53.1</v>
      </c>
      <c r="J62" s="141">
        <v>48.1</v>
      </c>
      <c r="K62" s="141">
        <v>44.2</v>
      </c>
      <c r="L62" s="141">
        <v>41</v>
      </c>
      <c r="M62" s="141"/>
      <c r="N62" s="141"/>
      <c r="O62" s="141"/>
      <c r="P62" s="141"/>
      <c r="Q62" s="141"/>
      <c r="R62" s="141"/>
      <c r="S62" s="141"/>
      <c r="T62" s="141"/>
      <c r="U62" s="141"/>
      <c r="V62" s="89"/>
      <c r="W62" s="89"/>
    </row>
    <row r="63" spans="1:23" x14ac:dyDescent="0.25">
      <c r="A63" s="87">
        <v>56</v>
      </c>
      <c r="B63" s="141">
        <v>373.2</v>
      </c>
      <c r="C63" s="141">
        <v>190.5</v>
      </c>
      <c r="D63" s="141">
        <v>129.6</v>
      </c>
      <c r="E63" s="141">
        <v>99.2</v>
      </c>
      <c r="F63" s="141">
        <v>81</v>
      </c>
      <c r="G63" s="141">
        <v>68.900000000000006</v>
      </c>
      <c r="H63" s="141">
        <v>60.3</v>
      </c>
      <c r="I63" s="141">
        <v>53.9</v>
      </c>
      <c r="J63" s="141">
        <v>48.9</v>
      </c>
      <c r="K63" s="141">
        <v>44.9</v>
      </c>
      <c r="L63" s="141"/>
      <c r="M63" s="141"/>
      <c r="N63" s="141"/>
      <c r="O63" s="141"/>
      <c r="P63" s="141"/>
      <c r="Q63" s="141"/>
      <c r="R63" s="141"/>
      <c r="S63" s="141"/>
      <c r="T63" s="141"/>
      <c r="U63" s="141"/>
      <c r="V63" s="89"/>
      <c r="W63" s="89"/>
    </row>
    <row r="64" spans="1:23" x14ac:dyDescent="0.25">
      <c r="A64" s="87">
        <v>57</v>
      </c>
      <c r="B64" s="141">
        <v>378.4</v>
      </c>
      <c r="C64" s="141">
        <v>193.2</v>
      </c>
      <c r="D64" s="141">
        <v>131.5</v>
      </c>
      <c r="E64" s="141">
        <v>100.7</v>
      </c>
      <c r="F64" s="141">
        <v>82.2</v>
      </c>
      <c r="G64" s="141">
        <v>70</v>
      </c>
      <c r="H64" s="141">
        <v>61.2</v>
      </c>
      <c r="I64" s="141">
        <v>54.7</v>
      </c>
      <c r="J64" s="141">
        <v>49.6</v>
      </c>
      <c r="K64" s="141"/>
      <c r="L64" s="141"/>
      <c r="M64" s="141"/>
      <c r="N64" s="141"/>
      <c r="O64" s="141"/>
      <c r="P64" s="141"/>
      <c r="Q64" s="141"/>
      <c r="R64" s="141"/>
      <c r="S64" s="141"/>
      <c r="T64" s="141"/>
      <c r="U64" s="141"/>
      <c r="V64" s="89"/>
      <c r="W64" s="89"/>
    </row>
    <row r="65" spans="1:23" x14ac:dyDescent="0.25">
      <c r="A65" s="87">
        <v>58</v>
      </c>
      <c r="B65" s="141">
        <v>383.7</v>
      </c>
      <c r="C65" s="141">
        <v>195.9</v>
      </c>
      <c r="D65" s="141">
        <v>133.4</v>
      </c>
      <c r="E65" s="141">
        <v>102.2</v>
      </c>
      <c r="F65" s="141">
        <v>83.5</v>
      </c>
      <c r="G65" s="141">
        <v>71</v>
      </c>
      <c r="H65" s="141">
        <v>62.2</v>
      </c>
      <c r="I65" s="141">
        <v>55.6</v>
      </c>
      <c r="J65" s="141"/>
      <c r="K65" s="141"/>
      <c r="L65" s="141"/>
      <c r="M65" s="141"/>
      <c r="N65" s="141"/>
      <c r="O65" s="141"/>
      <c r="P65" s="141"/>
      <c r="Q65" s="141"/>
      <c r="R65" s="141"/>
      <c r="S65" s="141"/>
      <c r="T65" s="141"/>
      <c r="U65" s="141"/>
      <c r="V65" s="89"/>
      <c r="W65" s="89"/>
    </row>
    <row r="66" spans="1:23" x14ac:dyDescent="0.25">
      <c r="A66" s="87">
        <v>59</v>
      </c>
      <c r="B66" s="141">
        <v>389.2</v>
      </c>
      <c r="C66" s="141">
        <v>198.8</v>
      </c>
      <c r="D66" s="141">
        <v>135.30000000000001</v>
      </c>
      <c r="E66" s="141">
        <v>103.7</v>
      </c>
      <c r="F66" s="141">
        <v>84.7</v>
      </c>
      <c r="G66" s="141">
        <v>72.099999999999994</v>
      </c>
      <c r="H66" s="141">
        <v>63.1</v>
      </c>
      <c r="I66" s="141"/>
      <c r="J66" s="141"/>
      <c r="K66" s="141"/>
      <c r="L66" s="141"/>
      <c r="M66" s="141"/>
      <c r="N66" s="141"/>
      <c r="O66" s="141"/>
      <c r="P66" s="141"/>
      <c r="Q66" s="141"/>
      <c r="R66" s="141"/>
      <c r="S66" s="141"/>
      <c r="T66" s="141"/>
      <c r="U66" s="141"/>
      <c r="V66" s="89"/>
      <c r="W66" s="89"/>
    </row>
    <row r="67" spans="1:23" x14ac:dyDescent="0.25">
      <c r="A67" s="87">
        <v>60</v>
      </c>
      <c r="B67" s="141">
        <v>394.8</v>
      </c>
      <c r="C67" s="141">
        <v>201.7</v>
      </c>
      <c r="D67" s="141">
        <v>137.4</v>
      </c>
      <c r="E67" s="141">
        <v>105.2</v>
      </c>
      <c r="F67" s="141">
        <v>86</v>
      </c>
      <c r="G67" s="141">
        <v>73.2</v>
      </c>
      <c r="H67" s="141"/>
      <c r="I67" s="141"/>
      <c r="J67" s="141"/>
      <c r="K67" s="141"/>
      <c r="L67" s="141"/>
      <c r="M67" s="141"/>
      <c r="N67" s="141"/>
      <c r="O67" s="141"/>
      <c r="P67" s="141"/>
      <c r="Q67" s="141"/>
      <c r="R67" s="141"/>
      <c r="S67" s="141"/>
      <c r="T67" s="141"/>
      <c r="U67" s="141"/>
      <c r="V67" s="89"/>
      <c r="W67" s="89"/>
    </row>
    <row r="68" spans="1:23" x14ac:dyDescent="0.25">
      <c r="A68" s="87">
        <v>61</v>
      </c>
      <c r="B68" s="141">
        <v>400.6</v>
      </c>
      <c r="C68" s="141">
        <v>204.7</v>
      </c>
      <c r="D68" s="141">
        <v>139.4</v>
      </c>
      <c r="E68" s="141">
        <v>106.9</v>
      </c>
      <c r="F68" s="141">
        <v>87.4</v>
      </c>
      <c r="G68" s="141"/>
      <c r="H68" s="141"/>
      <c r="I68" s="141"/>
      <c r="J68" s="141"/>
      <c r="K68" s="141"/>
      <c r="L68" s="141"/>
      <c r="M68" s="141"/>
      <c r="N68" s="141"/>
      <c r="O68" s="141"/>
      <c r="P68" s="141"/>
      <c r="Q68" s="141"/>
      <c r="R68" s="141"/>
      <c r="S68" s="141"/>
      <c r="T68" s="141"/>
      <c r="U68" s="141"/>
      <c r="V68" s="89"/>
      <c r="W68" s="89"/>
    </row>
    <row r="69" spans="1:23" x14ac:dyDescent="0.25">
      <c r="A69" s="87">
        <v>62</v>
      </c>
      <c r="B69" s="141">
        <v>406.6</v>
      </c>
      <c r="C69" s="141">
        <v>207.8</v>
      </c>
      <c r="D69" s="141">
        <v>141.6</v>
      </c>
      <c r="E69" s="141">
        <v>108.6</v>
      </c>
      <c r="F69" s="141"/>
      <c r="G69" s="141"/>
      <c r="H69" s="141"/>
      <c r="I69" s="141"/>
      <c r="J69" s="141"/>
      <c r="K69" s="141"/>
      <c r="L69" s="141"/>
      <c r="M69" s="141"/>
      <c r="N69" s="141"/>
      <c r="O69" s="141"/>
      <c r="P69" s="141"/>
      <c r="Q69" s="141"/>
      <c r="R69" s="141"/>
      <c r="S69" s="141"/>
      <c r="T69" s="141"/>
      <c r="U69" s="141"/>
      <c r="V69" s="89"/>
      <c r="W69" s="89"/>
    </row>
    <row r="70" spans="1:23" x14ac:dyDescent="0.25">
      <c r="A70" s="87">
        <v>63</v>
      </c>
      <c r="B70" s="141">
        <v>412.9</v>
      </c>
      <c r="C70" s="141">
        <v>211</v>
      </c>
      <c r="D70" s="141">
        <v>143.80000000000001</v>
      </c>
      <c r="E70" s="141"/>
      <c r="F70" s="141"/>
      <c r="G70" s="141"/>
      <c r="H70" s="141"/>
      <c r="I70" s="141"/>
      <c r="J70" s="141"/>
      <c r="K70" s="141"/>
      <c r="L70" s="141"/>
      <c r="M70" s="141"/>
      <c r="N70" s="141"/>
      <c r="O70" s="141"/>
      <c r="P70" s="141"/>
      <c r="Q70" s="141"/>
      <c r="R70" s="141"/>
      <c r="S70" s="141"/>
      <c r="T70" s="141"/>
      <c r="U70" s="141"/>
      <c r="V70" s="89"/>
      <c r="W70" s="89"/>
    </row>
    <row r="71" spans="1:23" x14ac:dyDescent="0.25">
      <c r="A71" s="87">
        <v>64</v>
      </c>
      <c r="B71" s="141">
        <v>419.3</v>
      </c>
      <c r="C71" s="141">
        <v>214.4</v>
      </c>
      <c r="D71" s="141"/>
      <c r="E71" s="141"/>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426</v>
      </c>
      <c r="C72" s="141"/>
      <c r="D72" s="141"/>
      <c r="E72" s="141"/>
      <c r="F72" s="141"/>
      <c r="G72" s="141"/>
      <c r="H72" s="141"/>
      <c r="I72" s="141"/>
      <c r="J72" s="141"/>
      <c r="K72" s="141"/>
      <c r="L72" s="141"/>
      <c r="M72" s="141"/>
      <c r="N72" s="141"/>
      <c r="O72" s="141"/>
      <c r="P72" s="141"/>
      <c r="Q72" s="141"/>
      <c r="R72" s="141"/>
      <c r="S72" s="141"/>
      <c r="T72" s="141"/>
      <c r="U72" s="141"/>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9/FO1dSGF9jpII/T1NtgpYygHsrhHRGBqtU0YT12tZVhgHEpeGCDnXd8IkyUCYYe1YY3qj7d6TOthlwI5dpvcA==" saltValue="BhSLQ4OeI0Lt+KlYMG3TKQ==" spinCount="100000" sheet="1" objects="1" scenarios="1"/>
  <conditionalFormatting sqref="A6:A16 A18:A21">
    <cfRule type="expression" dxfId="505" priority="21" stopIfTrue="1">
      <formula>MOD(ROW(),2)=0</formula>
    </cfRule>
    <cfRule type="expression" dxfId="504" priority="22" stopIfTrue="1">
      <formula>MOD(ROW(),2)&lt;&gt;0</formula>
    </cfRule>
  </conditionalFormatting>
  <conditionalFormatting sqref="B6:U16 C17:U21">
    <cfRule type="expression" dxfId="503" priority="23" stopIfTrue="1">
      <formula>MOD(ROW(),2)=0</formula>
    </cfRule>
    <cfRule type="expression" dxfId="502" priority="24" stopIfTrue="1">
      <formula>MOD(ROW(),2)&lt;&gt;0</formula>
    </cfRule>
  </conditionalFormatting>
  <conditionalFormatting sqref="B17 B19">
    <cfRule type="expression" dxfId="501" priority="15" stopIfTrue="1">
      <formula>MOD(ROW(),2)=0</formula>
    </cfRule>
    <cfRule type="expression" dxfId="500" priority="16" stopIfTrue="1">
      <formula>MOD(ROW(),2)&lt;&gt;0</formula>
    </cfRule>
  </conditionalFormatting>
  <conditionalFormatting sqref="B18">
    <cfRule type="expression" dxfId="499" priority="13" stopIfTrue="1">
      <formula>MOD(ROW(),2)=0</formula>
    </cfRule>
    <cfRule type="expression" dxfId="498" priority="14" stopIfTrue="1">
      <formula>MOD(ROW(),2)&lt;&gt;0</formula>
    </cfRule>
  </conditionalFormatting>
  <conditionalFormatting sqref="B20:B21">
    <cfRule type="expression" dxfId="497" priority="11" stopIfTrue="1">
      <formula>MOD(ROW(),2)=0</formula>
    </cfRule>
    <cfRule type="expression" dxfId="496" priority="12" stopIfTrue="1">
      <formula>MOD(ROW(),2)&lt;&gt;0</formula>
    </cfRule>
  </conditionalFormatting>
  <conditionalFormatting sqref="A17">
    <cfRule type="expression" dxfId="495" priority="9" stopIfTrue="1">
      <formula>MOD(ROW(),2)=0</formula>
    </cfRule>
    <cfRule type="expression" dxfId="494" priority="10" stopIfTrue="1">
      <formula>MOD(ROW(),2)&lt;&gt;0</formula>
    </cfRule>
  </conditionalFormatting>
  <conditionalFormatting sqref="A26:A72">
    <cfRule type="expression" dxfId="493" priority="1" stopIfTrue="1">
      <formula>MOD(ROW(),2)=0</formula>
    </cfRule>
    <cfRule type="expression" dxfId="492" priority="2" stopIfTrue="1">
      <formula>MOD(ROW(),2)&lt;&gt;0</formula>
    </cfRule>
  </conditionalFormatting>
  <conditionalFormatting sqref="B26:U72">
    <cfRule type="expression" dxfId="491" priority="3" stopIfTrue="1">
      <formula>MOD(ROW(),2)=0</formula>
    </cfRule>
    <cfRule type="expression" dxfId="490" priority="4"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x-203</v>
      </c>
      <c r="B3" s="39"/>
      <c r="C3" s="39"/>
      <c r="D3" s="39"/>
      <c r="E3" s="39"/>
      <c r="F3" s="39"/>
      <c r="G3" s="39"/>
      <c r="H3" s="39"/>
    </row>
    <row r="4" spans="1:8" x14ac:dyDescent="0.25">
      <c r="A4" s="41"/>
    </row>
    <row r="6" spans="1:8" x14ac:dyDescent="0.25">
      <c r="A6" s="108" t="s">
        <v>751</v>
      </c>
      <c r="B6" s="71" t="s">
        <v>752</v>
      </c>
      <c r="C6" s="71"/>
      <c r="D6" s="71"/>
      <c r="E6" s="71"/>
    </row>
    <row r="7" spans="1:8" x14ac:dyDescent="0.25">
      <c r="A7" s="85" t="s">
        <v>753</v>
      </c>
      <c r="B7" s="72" t="s">
        <v>86</v>
      </c>
      <c r="C7" s="72"/>
      <c r="D7" s="72"/>
      <c r="E7" s="72"/>
    </row>
    <row r="8" spans="1:8" x14ac:dyDescent="0.25">
      <c r="A8" s="85" t="s">
        <v>289</v>
      </c>
      <c r="B8" s="72" t="s">
        <v>88</v>
      </c>
      <c r="C8" s="72"/>
      <c r="D8" s="72"/>
      <c r="E8" s="72"/>
    </row>
    <row r="9" spans="1:8" x14ac:dyDescent="0.25">
      <c r="A9" s="85" t="s">
        <v>290</v>
      </c>
      <c r="B9" s="72" t="s">
        <v>316</v>
      </c>
      <c r="C9" s="72"/>
      <c r="D9" s="72"/>
      <c r="E9" s="72"/>
    </row>
    <row r="10" spans="1:8" x14ac:dyDescent="0.25">
      <c r="A10" s="85" t="s">
        <v>6</v>
      </c>
      <c r="B10" s="72" t="s">
        <v>325</v>
      </c>
      <c r="C10" s="72"/>
      <c r="D10" s="72"/>
      <c r="E10" s="72"/>
    </row>
    <row r="11" spans="1:8" x14ac:dyDescent="0.25">
      <c r="A11" s="85" t="s">
        <v>291</v>
      </c>
      <c r="B11" s="72" t="s">
        <v>326</v>
      </c>
      <c r="C11" s="72"/>
      <c r="D11" s="72"/>
      <c r="E11" s="72"/>
    </row>
    <row r="12" spans="1:8" x14ac:dyDescent="0.25">
      <c r="A12" s="85" t="s">
        <v>292</v>
      </c>
      <c r="B12" s="72" t="s">
        <v>319</v>
      </c>
      <c r="C12" s="72"/>
      <c r="D12" s="72"/>
      <c r="E12" s="72"/>
    </row>
    <row r="13" spans="1:8" hidden="1" x14ac:dyDescent="0.25">
      <c r="A13" s="85" t="s">
        <v>760</v>
      </c>
      <c r="B13" s="72">
        <v>1</v>
      </c>
      <c r="C13" s="72"/>
      <c r="D13" s="72"/>
      <c r="E13" s="72"/>
    </row>
    <row r="14" spans="1:8" hidden="1" x14ac:dyDescent="0.25">
      <c r="A14" s="85" t="s">
        <v>294</v>
      </c>
      <c r="B14" s="72">
        <v>203</v>
      </c>
      <c r="C14" s="72"/>
      <c r="D14" s="72"/>
      <c r="E14" s="72"/>
    </row>
    <row r="15" spans="1:8" x14ac:dyDescent="0.25">
      <c r="A15" s="85" t="s">
        <v>763</v>
      </c>
      <c r="B15" s="72" t="s">
        <v>836</v>
      </c>
      <c r="C15" s="72"/>
      <c r="D15" s="72"/>
      <c r="E15" s="72"/>
    </row>
    <row r="16" spans="1:8" x14ac:dyDescent="0.25">
      <c r="A16" s="85" t="s">
        <v>296</v>
      </c>
      <c r="B16" s="72" t="s">
        <v>328</v>
      </c>
      <c r="C16" s="72"/>
      <c r="D16" s="72"/>
      <c r="E16" s="72"/>
    </row>
    <row r="17" spans="1:6" ht="39.6" customHeight="1" x14ac:dyDescent="0.25">
      <c r="A17" s="85" t="s">
        <v>297</v>
      </c>
      <c r="B17" s="72" t="s">
        <v>322</v>
      </c>
      <c r="C17" s="72"/>
      <c r="D17" s="72"/>
      <c r="E17" s="72"/>
    </row>
    <row r="18" spans="1:6" x14ac:dyDescent="0.25">
      <c r="A18" s="85" t="s">
        <v>298</v>
      </c>
      <c r="B18" s="146">
        <v>45072</v>
      </c>
      <c r="C18" s="72"/>
      <c r="D18" s="72"/>
      <c r="E18" s="72"/>
    </row>
    <row r="19" spans="1:6" x14ac:dyDescent="0.25">
      <c r="A19" s="85" t="s">
        <v>299</v>
      </c>
      <c r="B19" s="72"/>
      <c r="C19" s="72"/>
      <c r="D19" s="72"/>
      <c r="E19" s="72"/>
    </row>
    <row r="20" spans="1:6" x14ac:dyDescent="0.25">
      <c r="A20" s="85" t="s">
        <v>300</v>
      </c>
      <c r="B20" s="72" t="s">
        <v>314</v>
      </c>
      <c r="C20" s="72"/>
      <c r="D20" s="72"/>
      <c r="E20" s="72"/>
    </row>
    <row r="21" spans="1:6" x14ac:dyDescent="0.25">
      <c r="A21" s="85" t="s">
        <v>826</v>
      </c>
      <c r="B21" s="72" t="s">
        <v>315</v>
      </c>
      <c r="C21" s="72"/>
      <c r="D21" s="72"/>
      <c r="E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833</v>
      </c>
      <c r="D26" s="86" t="s">
        <v>834</v>
      </c>
      <c r="E26" s="86" t="s">
        <v>835</v>
      </c>
      <c r="F26" s="89"/>
    </row>
    <row r="27" spans="1:6" x14ac:dyDescent="0.25">
      <c r="A27" s="87">
        <v>20</v>
      </c>
      <c r="B27" s="88">
        <v>12.38</v>
      </c>
      <c r="C27" s="88">
        <v>0.51</v>
      </c>
      <c r="D27" s="88">
        <v>1.2</v>
      </c>
      <c r="E27" s="88">
        <v>0</v>
      </c>
      <c r="F27" s="89"/>
    </row>
    <row r="28" spans="1:6" x14ac:dyDescent="0.25">
      <c r="A28" s="87">
        <v>21</v>
      </c>
      <c r="B28" s="88">
        <v>12.57</v>
      </c>
      <c r="C28" s="88">
        <v>0.52</v>
      </c>
      <c r="D28" s="88">
        <v>1.22</v>
      </c>
      <c r="E28" s="88">
        <v>0</v>
      </c>
      <c r="F28" s="89"/>
    </row>
    <row r="29" spans="1:6" x14ac:dyDescent="0.25">
      <c r="A29" s="87">
        <v>22</v>
      </c>
      <c r="B29" s="88">
        <v>12.76</v>
      </c>
      <c r="C29" s="88">
        <v>0.53</v>
      </c>
      <c r="D29" s="88">
        <v>1.24</v>
      </c>
      <c r="E29" s="88">
        <v>0</v>
      </c>
      <c r="F29" s="89"/>
    </row>
    <row r="30" spans="1:6" x14ac:dyDescent="0.25">
      <c r="A30" s="87">
        <v>23</v>
      </c>
      <c r="B30" s="88">
        <v>12.95</v>
      </c>
      <c r="C30" s="88">
        <v>0.54</v>
      </c>
      <c r="D30" s="88">
        <v>1.26</v>
      </c>
      <c r="E30" s="88">
        <v>0</v>
      </c>
      <c r="F30" s="89"/>
    </row>
    <row r="31" spans="1:6" x14ac:dyDescent="0.25">
      <c r="A31" s="87">
        <v>24</v>
      </c>
      <c r="B31" s="88">
        <v>13.14</v>
      </c>
      <c r="C31" s="88">
        <v>0.55000000000000004</v>
      </c>
      <c r="D31" s="88">
        <v>1.28</v>
      </c>
      <c r="E31" s="88">
        <v>0</v>
      </c>
      <c r="F31" s="89"/>
    </row>
    <row r="32" spans="1:6" x14ac:dyDescent="0.25">
      <c r="A32" s="87">
        <v>25</v>
      </c>
      <c r="B32" s="88">
        <v>13.34</v>
      </c>
      <c r="C32" s="88">
        <v>0.56000000000000005</v>
      </c>
      <c r="D32" s="88">
        <v>1.3</v>
      </c>
      <c r="E32" s="88">
        <v>0</v>
      </c>
      <c r="F32" s="89"/>
    </row>
    <row r="33" spans="1:6" x14ac:dyDescent="0.25">
      <c r="A33" s="87">
        <v>26</v>
      </c>
      <c r="B33" s="88">
        <v>13.54</v>
      </c>
      <c r="C33" s="88">
        <v>0.56999999999999995</v>
      </c>
      <c r="D33" s="88">
        <v>1.31</v>
      </c>
      <c r="E33" s="88">
        <v>0</v>
      </c>
      <c r="F33" s="89"/>
    </row>
    <row r="34" spans="1:6" x14ac:dyDescent="0.25">
      <c r="A34" s="87">
        <v>27</v>
      </c>
      <c r="B34" s="88">
        <v>13.75</v>
      </c>
      <c r="C34" s="88">
        <v>0.57999999999999996</v>
      </c>
      <c r="D34" s="88">
        <v>1.33</v>
      </c>
      <c r="E34" s="88">
        <v>0</v>
      </c>
      <c r="F34" s="89"/>
    </row>
    <row r="35" spans="1:6" x14ac:dyDescent="0.25">
      <c r="A35" s="87">
        <v>28</v>
      </c>
      <c r="B35" s="88">
        <v>13.96</v>
      </c>
      <c r="C35" s="88">
        <v>0.59</v>
      </c>
      <c r="D35" s="88">
        <v>1.35</v>
      </c>
      <c r="E35" s="88">
        <v>0</v>
      </c>
      <c r="F35" s="89"/>
    </row>
    <row r="36" spans="1:6" x14ac:dyDescent="0.25">
      <c r="A36" s="87">
        <v>29</v>
      </c>
      <c r="B36" s="88">
        <v>14.17</v>
      </c>
      <c r="C36" s="88">
        <v>0.6</v>
      </c>
      <c r="D36" s="88">
        <v>1.37</v>
      </c>
      <c r="E36" s="88">
        <v>0</v>
      </c>
      <c r="F36" s="89"/>
    </row>
    <row r="37" spans="1:6" x14ac:dyDescent="0.25">
      <c r="A37" s="87">
        <v>30</v>
      </c>
      <c r="B37" s="88">
        <v>14.38</v>
      </c>
      <c r="C37" s="88">
        <v>0.61</v>
      </c>
      <c r="D37" s="88">
        <v>1.39</v>
      </c>
      <c r="E37" s="88">
        <v>0</v>
      </c>
      <c r="F37" s="89"/>
    </row>
    <row r="38" spans="1:6" x14ac:dyDescent="0.25">
      <c r="A38" s="87">
        <v>31</v>
      </c>
      <c r="B38" s="88">
        <v>14.6</v>
      </c>
      <c r="C38" s="88">
        <v>0.62</v>
      </c>
      <c r="D38" s="88">
        <v>1.41</v>
      </c>
      <c r="E38" s="88">
        <v>0</v>
      </c>
      <c r="F38" s="89"/>
    </row>
    <row r="39" spans="1:6" x14ac:dyDescent="0.25">
      <c r="A39" s="87">
        <v>32</v>
      </c>
      <c r="B39" s="88">
        <v>14.82</v>
      </c>
      <c r="C39" s="88">
        <v>0.63</v>
      </c>
      <c r="D39" s="88">
        <v>1.43</v>
      </c>
      <c r="E39" s="88">
        <v>0</v>
      </c>
      <c r="F39" s="89"/>
    </row>
    <row r="40" spans="1:6" x14ac:dyDescent="0.25">
      <c r="A40" s="87">
        <v>33</v>
      </c>
      <c r="B40" s="88">
        <v>15.04</v>
      </c>
      <c r="C40" s="88">
        <v>0.64</v>
      </c>
      <c r="D40" s="88">
        <v>1.45</v>
      </c>
      <c r="E40" s="88">
        <v>0</v>
      </c>
      <c r="F40" s="89"/>
    </row>
    <row r="41" spans="1:6" x14ac:dyDescent="0.25">
      <c r="A41" s="87">
        <v>34</v>
      </c>
      <c r="B41" s="88">
        <v>15.27</v>
      </c>
      <c r="C41" s="88">
        <v>0.65</v>
      </c>
      <c r="D41" s="88">
        <v>1.47</v>
      </c>
      <c r="E41" s="88">
        <v>0</v>
      </c>
      <c r="F41" s="89"/>
    </row>
    <row r="42" spans="1:6" x14ac:dyDescent="0.25">
      <c r="A42" s="87">
        <v>35</v>
      </c>
      <c r="B42" s="88">
        <v>15.5</v>
      </c>
      <c r="C42" s="88">
        <v>0.66</v>
      </c>
      <c r="D42" s="88">
        <v>1.49</v>
      </c>
      <c r="E42" s="88">
        <v>0</v>
      </c>
      <c r="F42" s="89"/>
    </row>
    <row r="43" spans="1:6" x14ac:dyDescent="0.25">
      <c r="A43" s="87">
        <v>36</v>
      </c>
      <c r="B43" s="88">
        <v>15.74</v>
      </c>
      <c r="C43" s="88">
        <v>0.67</v>
      </c>
      <c r="D43" s="88">
        <v>1.51</v>
      </c>
      <c r="E43" s="88">
        <v>0</v>
      </c>
      <c r="F43" s="89"/>
    </row>
    <row r="44" spans="1:6" x14ac:dyDescent="0.25">
      <c r="A44" s="87">
        <v>37</v>
      </c>
      <c r="B44" s="88">
        <v>15.98</v>
      </c>
      <c r="C44" s="88">
        <v>0.68</v>
      </c>
      <c r="D44" s="88">
        <v>1.52</v>
      </c>
      <c r="E44" s="88">
        <v>0</v>
      </c>
      <c r="F44" s="89"/>
    </row>
    <row r="45" spans="1:6" x14ac:dyDescent="0.25">
      <c r="A45" s="87">
        <v>38</v>
      </c>
      <c r="B45" s="88">
        <v>16.22</v>
      </c>
      <c r="C45" s="88">
        <v>0.7</v>
      </c>
      <c r="D45" s="88">
        <v>1.54</v>
      </c>
      <c r="E45" s="88">
        <v>0</v>
      </c>
      <c r="F45" s="89"/>
    </row>
    <row r="46" spans="1:6" x14ac:dyDescent="0.25">
      <c r="A46" s="87">
        <v>39</v>
      </c>
      <c r="B46" s="88">
        <v>16.47</v>
      </c>
      <c r="C46" s="88">
        <v>0.71</v>
      </c>
      <c r="D46" s="88">
        <v>1.56</v>
      </c>
      <c r="E46" s="88">
        <v>0</v>
      </c>
      <c r="F46" s="89"/>
    </row>
    <row r="47" spans="1:6" x14ac:dyDescent="0.25">
      <c r="A47" s="87">
        <v>40</v>
      </c>
      <c r="B47" s="88">
        <v>16.72</v>
      </c>
      <c r="C47" s="88">
        <v>0.72</v>
      </c>
      <c r="D47" s="88">
        <v>1.58</v>
      </c>
      <c r="E47" s="88">
        <v>0</v>
      </c>
    </row>
    <row r="48" spans="1:6" x14ac:dyDescent="0.25">
      <c r="A48" s="87">
        <v>41</v>
      </c>
      <c r="B48" s="88">
        <v>16.98</v>
      </c>
      <c r="C48" s="88">
        <v>0.73</v>
      </c>
      <c r="D48" s="88">
        <v>1.6</v>
      </c>
      <c r="E48" s="88">
        <v>0</v>
      </c>
    </row>
    <row r="49" spans="1:5" x14ac:dyDescent="0.25">
      <c r="A49" s="87">
        <v>42</v>
      </c>
      <c r="B49" s="88">
        <v>17.239999999999998</v>
      </c>
      <c r="C49" s="88">
        <v>0.74</v>
      </c>
      <c r="D49" s="88">
        <v>1.61</v>
      </c>
      <c r="E49" s="88">
        <v>0</v>
      </c>
    </row>
    <row r="50" spans="1:5" x14ac:dyDescent="0.25">
      <c r="A50" s="87">
        <v>43</v>
      </c>
      <c r="B50" s="88">
        <v>17.510000000000002</v>
      </c>
      <c r="C50" s="88">
        <v>0.76</v>
      </c>
      <c r="D50" s="88">
        <v>1.63</v>
      </c>
      <c r="E50" s="88">
        <v>0</v>
      </c>
    </row>
    <row r="51" spans="1:5" x14ac:dyDescent="0.25">
      <c r="A51" s="87">
        <v>44</v>
      </c>
      <c r="B51" s="88">
        <v>17.78</v>
      </c>
      <c r="C51" s="88">
        <v>0.77</v>
      </c>
      <c r="D51" s="88">
        <v>1.65</v>
      </c>
      <c r="E51" s="88">
        <v>0</v>
      </c>
    </row>
    <row r="52" spans="1:5" x14ac:dyDescent="0.25">
      <c r="A52" s="87">
        <v>45</v>
      </c>
      <c r="B52" s="88">
        <v>18.05</v>
      </c>
      <c r="C52" s="88">
        <v>0.78</v>
      </c>
      <c r="D52" s="88">
        <v>1.66</v>
      </c>
      <c r="E52" s="88">
        <v>0</v>
      </c>
    </row>
    <row r="53" spans="1:5" x14ac:dyDescent="0.25">
      <c r="A53" s="87">
        <v>46</v>
      </c>
      <c r="B53" s="88">
        <v>18.329999999999998</v>
      </c>
      <c r="C53" s="88">
        <v>0.8</v>
      </c>
      <c r="D53" s="88">
        <v>1.68</v>
      </c>
      <c r="E53" s="88">
        <v>0</v>
      </c>
    </row>
    <row r="54" spans="1:5" x14ac:dyDescent="0.25">
      <c r="A54" s="87">
        <v>47</v>
      </c>
      <c r="B54" s="88">
        <v>18.62</v>
      </c>
      <c r="C54" s="88">
        <v>0.81</v>
      </c>
      <c r="D54" s="88">
        <v>1.69</v>
      </c>
      <c r="E54" s="88">
        <v>0</v>
      </c>
    </row>
    <row r="55" spans="1:5" x14ac:dyDescent="0.25">
      <c r="A55" s="87">
        <v>48</v>
      </c>
      <c r="B55" s="88">
        <v>18.91</v>
      </c>
      <c r="C55" s="88">
        <v>0.82</v>
      </c>
      <c r="D55" s="88">
        <v>1.71</v>
      </c>
      <c r="E55" s="88">
        <v>0</v>
      </c>
    </row>
    <row r="56" spans="1:5" x14ac:dyDescent="0.25">
      <c r="A56" s="87">
        <v>49</v>
      </c>
      <c r="B56" s="88">
        <v>19.21</v>
      </c>
      <c r="C56" s="88">
        <v>0.84</v>
      </c>
      <c r="D56" s="88">
        <v>1.72</v>
      </c>
      <c r="E56" s="88">
        <v>0</v>
      </c>
    </row>
    <row r="57" spans="1:5" x14ac:dyDescent="0.25">
      <c r="A57" s="87">
        <v>50</v>
      </c>
      <c r="B57" s="88">
        <v>19.510000000000002</v>
      </c>
      <c r="C57" s="88">
        <v>0.85</v>
      </c>
      <c r="D57" s="88">
        <v>1.73</v>
      </c>
      <c r="E57" s="88">
        <v>0</v>
      </c>
    </row>
    <row r="58" spans="1:5" x14ac:dyDescent="0.25">
      <c r="A58" s="87">
        <v>51</v>
      </c>
      <c r="B58" s="88">
        <v>19.82</v>
      </c>
      <c r="C58" s="88">
        <v>0.87</v>
      </c>
      <c r="D58" s="88">
        <v>1.74</v>
      </c>
      <c r="E58" s="88">
        <v>0</v>
      </c>
    </row>
    <row r="59" spans="1:5" x14ac:dyDescent="0.25">
      <c r="A59" s="87">
        <v>52</v>
      </c>
      <c r="B59" s="88">
        <v>20.14</v>
      </c>
      <c r="C59" s="88">
        <v>0.88</v>
      </c>
      <c r="D59" s="88">
        <v>1.76</v>
      </c>
      <c r="E59" s="88">
        <v>0</v>
      </c>
    </row>
    <row r="60" spans="1:5" x14ac:dyDescent="0.25">
      <c r="A60" s="87">
        <v>53</v>
      </c>
      <c r="B60" s="88">
        <v>20.46</v>
      </c>
      <c r="C60" s="88">
        <v>0.9</v>
      </c>
      <c r="D60" s="88">
        <v>1.77</v>
      </c>
      <c r="E60" s="88">
        <v>0</v>
      </c>
    </row>
    <row r="61" spans="1:5" x14ac:dyDescent="0.25">
      <c r="A61" s="87">
        <v>54</v>
      </c>
      <c r="B61" s="88">
        <v>20.79</v>
      </c>
      <c r="C61" s="88">
        <v>0.91</v>
      </c>
      <c r="D61" s="88">
        <v>1.78</v>
      </c>
      <c r="E61" s="88">
        <v>0</v>
      </c>
    </row>
    <row r="62" spans="1:5" x14ac:dyDescent="0.25">
      <c r="A62" s="87">
        <v>55</v>
      </c>
      <c r="B62" s="88">
        <v>21.13</v>
      </c>
      <c r="C62" s="88">
        <v>0.93</v>
      </c>
      <c r="D62" s="88">
        <v>1.78</v>
      </c>
      <c r="E62" s="88">
        <v>0</v>
      </c>
    </row>
    <row r="63" spans="1:5" x14ac:dyDescent="0.25">
      <c r="A63" s="87">
        <v>56</v>
      </c>
      <c r="B63" s="88">
        <v>21.48</v>
      </c>
      <c r="C63" s="88">
        <v>0.94</v>
      </c>
      <c r="D63" s="88">
        <v>1.79</v>
      </c>
      <c r="E63" s="88">
        <v>0</v>
      </c>
    </row>
    <row r="64" spans="1:5" x14ac:dyDescent="0.25">
      <c r="A64" s="87">
        <v>57</v>
      </c>
      <c r="B64" s="88">
        <v>21.84</v>
      </c>
      <c r="C64" s="88">
        <v>0.96</v>
      </c>
      <c r="D64" s="88">
        <v>1.8</v>
      </c>
      <c r="E64" s="88">
        <v>0</v>
      </c>
    </row>
    <row r="65" spans="1:5" x14ac:dyDescent="0.25">
      <c r="A65" s="87">
        <v>58</v>
      </c>
      <c r="B65" s="88">
        <v>22.21</v>
      </c>
      <c r="C65" s="88">
        <v>0.98</v>
      </c>
      <c r="D65" s="88">
        <v>1.8</v>
      </c>
      <c r="E65" s="88">
        <v>0</v>
      </c>
    </row>
    <row r="66" spans="1:5" x14ac:dyDescent="0.25">
      <c r="A66" s="87">
        <v>59</v>
      </c>
      <c r="B66" s="88">
        <v>22.59</v>
      </c>
      <c r="C66" s="88">
        <v>0.99</v>
      </c>
      <c r="D66" s="88">
        <v>1.8</v>
      </c>
      <c r="E66" s="88">
        <v>0</v>
      </c>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5DusAxxYTr2nKRZlg332tIvB+d46z9w19FrO6COqvLFhZTyBKwAIaGzaQiHmf6SoIWCQNpxxKQWmdcaY+WBjDQ==" saltValue="zlRBtDfwECLfGRIevDcwUw==" spinCount="100000" sheet="1" objects="1" scenarios="1"/>
  <conditionalFormatting sqref="A6:A16 A18:A21">
    <cfRule type="expression" dxfId="1893" priority="31" stopIfTrue="1">
      <formula>MOD(ROW(),2)=0</formula>
    </cfRule>
    <cfRule type="expression" dxfId="1892" priority="32" stopIfTrue="1">
      <formula>MOD(ROW(),2)&lt;&gt;0</formula>
    </cfRule>
  </conditionalFormatting>
  <conditionalFormatting sqref="B6:E16 C17:E21">
    <cfRule type="expression" dxfId="1891" priority="33" stopIfTrue="1">
      <formula>MOD(ROW(),2)=0</formula>
    </cfRule>
    <cfRule type="expression" dxfId="1890" priority="34" stopIfTrue="1">
      <formula>MOD(ROW(),2)&lt;&gt;0</formula>
    </cfRule>
  </conditionalFormatting>
  <conditionalFormatting sqref="A17">
    <cfRule type="expression" dxfId="1889" priority="21" stopIfTrue="1">
      <formula>MOD(ROW(),2)=0</formula>
    </cfRule>
    <cfRule type="expression" dxfId="1888" priority="22" stopIfTrue="1">
      <formula>MOD(ROW(),2)&lt;&gt;0</formula>
    </cfRule>
  </conditionalFormatting>
  <conditionalFormatting sqref="B17">
    <cfRule type="expression" dxfId="1887" priority="11" stopIfTrue="1">
      <formula>MOD(ROW(),2)=0</formula>
    </cfRule>
    <cfRule type="expression" dxfId="1886" priority="12" stopIfTrue="1">
      <formula>MOD(ROW(),2)&lt;&gt;0</formula>
    </cfRule>
  </conditionalFormatting>
  <conditionalFormatting sqref="A26:A66">
    <cfRule type="expression" dxfId="1885" priority="3" stopIfTrue="1">
      <formula>MOD(ROW(),2)=0</formula>
    </cfRule>
    <cfRule type="expression" dxfId="1884" priority="4" stopIfTrue="1">
      <formula>MOD(ROW(),2)&lt;&gt;0</formula>
    </cfRule>
  </conditionalFormatting>
  <conditionalFormatting sqref="B26:E66">
    <cfRule type="expression" dxfId="1883" priority="5" stopIfTrue="1">
      <formula>MOD(ROW(),2)=0</formula>
    </cfRule>
    <cfRule type="expression" dxfId="1882" priority="6" stopIfTrue="1">
      <formula>MOD(ROW(),2)&lt;&gt;0</formula>
    </cfRule>
  </conditionalFormatting>
  <conditionalFormatting sqref="B18:B21">
    <cfRule type="expression" dxfId="1881" priority="1" stopIfTrue="1">
      <formula>MOD(ROW(),2)=0</formula>
    </cfRule>
    <cfRule type="expression" dxfId="1880" priority="2"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6"/>
  <dimension ref="A1:W201"/>
  <sheetViews>
    <sheetView showGridLines="0" topLeftCell="J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x-712</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661</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712</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965</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663</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197</v>
      </c>
      <c r="C27" s="141">
        <v>100.3</v>
      </c>
      <c r="D27" s="141">
        <v>68.099999999999994</v>
      </c>
      <c r="E27" s="141">
        <v>52</v>
      </c>
      <c r="F27" s="141">
        <v>42.4</v>
      </c>
      <c r="G27" s="141">
        <v>35.9</v>
      </c>
      <c r="H27" s="141">
        <v>31.3</v>
      </c>
      <c r="I27" s="141">
        <v>27.9</v>
      </c>
      <c r="J27" s="141">
        <v>25.2</v>
      </c>
      <c r="K27" s="141">
        <v>23.1</v>
      </c>
      <c r="L27" s="141">
        <v>21.4</v>
      </c>
      <c r="M27" s="141">
        <v>19.899999999999999</v>
      </c>
      <c r="N27" s="141">
        <v>18.7</v>
      </c>
      <c r="O27" s="141">
        <v>17.7</v>
      </c>
      <c r="P27" s="141">
        <v>16.8</v>
      </c>
      <c r="Q27" s="141">
        <v>16</v>
      </c>
      <c r="R27" s="141">
        <v>15.3</v>
      </c>
      <c r="S27" s="141">
        <v>14.7</v>
      </c>
      <c r="T27" s="141">
        <v>14.2</v>
      </c>
      <c r="U27" s="141">
        <v>13.7</v>
      </c>
      <c r="V27" s="89"/>
      <c r="W27" s="89"/>
    </row>
    <row r="28" spans="1:23" x14ac:dyDescent="0.25">
      <c r="A28" s="87">
        <v>21</v>
      </c>
      <c r="B28" s="141">
        <v>199.9</v>
      </c>
      <c r="C28" s="141">
        <v>101.8</v>
      </c>
      <c r="D28" s="141">
        <v>69.099999999999994</v>
      </c>
      <c r="E28" s="141">
        <v>52.8</v>
      </c>
      <c r="F28" s="141">
        <v>43</v>
      </c>
      <c r="G28" s="141">
        <v>36.5</v>
      </c>
      <c r="H28" s="141">
        <v>31.8</v>
      </c>
      <c r="I28" s="141">
        <v>28.3</v>
      </c>
      <c r="J28" s="141">
        <v>25.6</v>
      </c>
      <c r="K28" s="141">
        <v>23.5</v>
      </c>
      <c r="L28" s="141">
        <v>21.7</v>
      </c>
      <c r="M28" s="141">
        <v>20.2</v>
      </c>
      <c r="N28" s="141">
        <v>19</v>
      </c>
      <c r="O28" s="141">
        <v>17.899999999999999</v>
      </c>
      <c r="P28" s="141">
        <v>17</v>
      </c>
      <c r="Q28" s="141">
        <v>16.2</v>
      </c>
      <c r="R28" s="141">
        <v>15.5</v>
      </c>
      <c r="S28" s="141">
        <v>14.9</v>
      </c>
      <c r="T28" s="141">
        <v>14.4</v>
      </c>
      <c r="U28" s="141">
        <v>13.9</v>
      </c>
      <c r="V28" s="89"/>
      <c r="W28" s="89"/>
    </row>
    <row r="29" spans="1:23" x14ac:dyDescent="0.25">
      <c r="A29" s="87">
        <v>22</v>
      </c>
      <c r="B29" s="141">
        <v>202.8</v>
      </c>
      <c r="C29" s="141">
        <v>103.3</v>
      </c>
      <c r="D29" s="141">
        <v>70.099999999999994</v>
      </c>
      <c r="E29" s="141">
        <v>53.5</v>
      </c>
      <c r="F29" s="141">
        <v>43.6</v>
      </c>
      <c r="G29" s="141">
        <v>37</v>
      </c>
      <c r="H29" s="141">
        <v>32.299999999999997</v>
      </c>
      <c r="I29" s="141">
        <v>28.7</v>
      </c>
      <c r="J29" s="141">
        <v>26</v>
      </c>
      <c r="K29" s="141">
        <v>23.8</v>
      </c>
      <c r="L29" s="141">
        <v>22</v>
      </c>
      <c r="M29" s="141">
        <v>20.5</v>
      </c>
      <c r="N29" s="141">
        <v>19.3</v>
      </c>
      <c r="O29" s="141">
        <v>18.2</v>
      </c>
      <c r="P29" s="141">
        <v>17.3</v>
      </c>
      <c r="Q29" s="141">
        <v>16.5</v>
      </c>
      <c r="R29" s="141">
        <v>15.8</v>
      </c>
      <c r="S29" s="141">
        <v>15.1</v>
      </c>
      <c r="T29" s="141">
        <v>14.6</v>
      </c>
      <c r="U29" s="141">
        <v>14.1</v>
      </c>
      <c r="V29" s="89"/>
      <c r="W29" s="89"/>
    </row>
    <row r="30" spans="1:23" x14ac:dyDescent="0.25">
      <c r="A30" s="87">
        <v>23</v>
      </c>
      <c r="B30" s="141">
        <v>205.8</v>
      </c>
      <c r="C30" s="141">
        <v>104.8</v>
      </c>
      <c r="D30" s="141">
        <v>71.099999999999994</v>
      </c>
      <c r="E30" s="141">
        <v>54.3</v>
      </c>
      <c r="F30" s="141">
        <v>44.2</v>
      </c>
      <c r="G30" s="141">
        <v>37.5</v>
      </c>
      <c r="H30" s="141">
        <v>32.700000000000003</v>
      </c>
      <c r="I30" s="141">
        <v>29.2</v>
      </c>
      <c r="J30" s="141">
        <v>26.4</v>
      </c>
      <c r="K30" s="141">
        <v>24.2</v>
      </c>
      <c r="L30" s="141">
        <v>22.3</v>
      </c>
      <c r="M30" s="141">
        <v>20.8</v>
      </c>
      <c r="N30" s="141">
        <v>19.600000000000001</v>
      </c>
      <c r="O30" s="141">
        <v>18.5</v>
      </c>
      <c r="P30" s="141">
        <v>17.5</v>
      </c>
      <c r="Q30" s="141">
        <v>16.7</v>
      </c>
      <c r="R30" s="141">
        <v>16</v>
      </c>
      <c r="S30" s="141">
        <v>15.4</v>
      </c>
      <c r="T30" s="141">
        <v>14.8</v>
      </c>
      <c r="U30" s="141">
        <v>14.3</v>
      </c>
      <c r="V30" s="89"/>
      <c r="W30" s="89"/>
    </row>
    <row r="31" spans="1:23" x14ac:dyDescent="0.25">
      <c r="A31" s="87">
        <v>24</v>
      </c>
      <c r="B31" s="141">
        <v>208.8</v>
      </c>
      <c r="C31" s="141">
        <v>106.3</v>
      </c>
      <c r="D31" s="141">
        <v>72.2</v>
      </c>
      <c r="E31" s="141">
        <v>55.1</v>
      </c>
      <c r="F31" s="141">
        <v>44.9</v>
      </c>
      <c r="G31" s="141">
        <v>38.1</v>
      </c>
      <c r="H31" s="141">
        <v>33.200000000000003</v>
      </c>
      <c r="I31" s="141">
        <v>29.6</v>
      </c>
      <c r="J31" s="141">
        <v>26.8</v>
      </c>
      <c r="K31" s="141">
        <v>24.5</v>
      </c>
      <c r="L31" s="141">
        <v>22.7</v>
      </c>
      <c r="M31" s="141">
        <v>21.1</v>
      </c>
      <c r="N31" s="141">
        <v>19.899999999999999</v>
      </c>
      <c r="O31" s="141">
        <v>18.7</v>
      </c>
      <c r="P31" s="141">
        <v>17.8</v>
      </c>
      <c r="Q31" s="141">
        <v>17</v>
      </c>
      <c r="R31" s="141">
        <v>16.2</v>
      </c>
      <c r="S31" s="141">
        <v>15.6</v>
      </c>
      <c r="T31" s="141">
        <v>15</v>
      </c>
      <c r="U31" s="141">
        <v>14.5</v>
      </c>
      <c r="V31" s="89"/>
      <c r="W31" s="89"/>
    </row>
    <row r="32" spans="1:23" x14ac:dyDescent="0.25">
      <c r="A32" s="87">
        <v>25</v>
      </c>
      <c r="B32" s="141">
        <v>211.9</v>
      </c>
      <c r="C32" s="141">
        <v>107.9</v>
      </c>
      <c r="D32" s="141">
        <v>73.2</v>
      </c>
      <c r="E32" s="141">
        <v>55.9</v>
      </c>
      <c r="F32" s="141">
        <v>45.6</v>
      </c>
      <c r="G32" s="141">
        <v>38.6</v>
      </c>
      <c r="H32" s="141">
        <v>33.700000000000003</v>
      </c>
      <c r="I32" s="141">
        <v>30</v>
      </c>
      <c r="J32" s="141">
        <v>27.2</v>
      </c>
      <c r="K32" s="141">
        <v>24.9</v>
      </c>
      <c r="L32" s="141">
        <v>23</v>
      </c>
      <c r="M32" s="141">
        <v>21.5</v>
      </c>
      <c r="N32" s="141">
        <v>20.100000000000001</v>
      </c>
      <c r="O32" s="141">
        <v>19</v>
      </c>
      <c r="P32" s="141">
        <v>18.100000000000001</v>
      </c>
      <c r="Q32" s="141">
        <v>17.2</v>
      </c>
      <c r="R32" s="141">
        <v>16.5</v>
      </c>
      <c r="S32" s="141">
        <v>15.8</v>
      </c>
      <c r="T32" s="141">
        <v>15.2</v>
      </c>
      <c r="U32" s="141">
        <v>14.7</v>
      </c>
      <c r="V32" s="89"/>
      <c r="W32" s="89"/>
    </row>
    <row r="33" spans="1:23" x14ac:dyDescent="0.25">
      <c r="A33" s="87">
        <v>26</v>
      </c>
      <c r="B33" s="141">
        <v>215</v>
      </c>
      <c r="C33" s="141">
        <v>109.5</v>
      </c>
      <c r="D33" s="141">
        <v>74.3</v>
      </c>
      <c r="E33" s="141">
        <v>56.8</v>
      </c>
      <c r="F33" s="141">
        <v>46.2</v>
      </c>
      <c r="G33" s="141">
        <v>39.200000000000003</v>
      </c>
      <c r="H33" s="141">
        <v>34.200000000000003</v>
      </c>
      <c r="I33" s="141">
        <v>30.5</v>
      </c>
      <c r="J33" s="141">
        <v>27.6</v>
      </c>
      <c r="K33" s="141">
        <v>25.2</v>
      </c>
      <c r="L33" s="141">
        <v>23.3</v>
      </c>
      <c r="M33" s="141">
        <v>21.8</v>
      </c>
      <c r="N33" s="141">
        <v>20.399999999999999</v>
      </c>
      <c r="O33" s="141">
        <v>19.3</v>
      </c>
      <c r="P33" s="141">
        <v>18.3</v>
      </c>
      <c r="Q33" s="141">
        <v>17.5</v>
      </c>
      <c r="R33" s="141">
        <v>16.7</v>
      </c>
      <c r="S33" s="141">
        <v>16.100000000000001</v>
      </c>
      <c r="T33" s="141">
        <v>15.5</v>
      </c>
      <c r="U33" s="141">
        <v>14.9</v>
      </c>
      <c r="V33" s="89"/>
      <c r="W33" s="89"/>
    </row>
    <row r="34" spans="1:23" x14ac:dyDescent="0.25">
      <c r="A34" s="87">
        <v>27</v>
      </c>
      <c r="B34" s="141">
        <v>218.1</v>
      </c>
      <c r="C34" s="141">
        <v>111.1</v>
      </c>
      <c r="D34" s="141">
        <v>75.400000000000006</v>
      </c>
      <c r="E34" s="141">
        <v>57.6</v>
      </c>
      <c r="F34" s="141">
        <v>46.9</v>
      </c>
      <c r="G34" s="141">
        <v>39.799999999999997</v>
      </c>
      <c r="H34" s="141">
        <v>34.700000000000003</v>
      </c>
      <c r="I34" s="141">
        <v>30.9</v>
      </c>
      <c r="J34" s="141">
        <v>28</v>
      </c>
      <c r="K34" s="141">
        <v>25.6</v>
      </c>
      <c r="L34" s="141">
        <v>23.7</v>
      </c>
      <c r="M34" s="141">
        <v>22.1</v>
      </c>
      <c r="N34" s="141">
        <v>20.7</v>
      </c>
      <c r="O34" s="141">
        <v>19.600000000000001</v>
      </c>
      <c r="P34" s="141">
        <v>18.600000000000001</v>
      </c>
      <c r="Q34" s="141">
        <v>17.7</v>
      </c>
      <c r="R34" s="141">
        <v>17</v>
      </c>
      <c r="S34" s="141">
        <v>16.3</v>
      </c>
      <c r="T34" s="141">
        <v>15.7</v>
      </c>
      <c r="U34" s="141">
        <v>15.2</v>
      </c>
      <c r="V34" s="89"/>
      <c r="W34" s="89"/>
    </row>
    <row r="35" spans="1:23" x14ac:dyDescent="0.25">
      <c r="A35" s="87">
        <v>28</v>
      </c>
      <c r="B35" s="141">
        <v>221.3</v>
      </c>
      <c r="C35" s="141">
        <v>112.7</v>
      </c>
      <c r="D35" s="141">
        <v>76.5</v>
      </c>
      <c r="E35" s="141">
        <v>58.4</v>
      </c>
      <c r="F35" s="141">
        <v>47.6</v>
      </c>
      <c r="G35" s="141">
        <v>40.4</v>
      </c>
      <c r="H35" s="141">
        <v>35.200000000000003</v>
      </c>
      <c r="I35" s="141">
        <v>31.4</v>
      </c>
      <c r="J35" s="141">
        <v>28.4</v>
      </c>
      <c r="K35" s="141">
        <v>26</v>
      </c>
      <c r="L35" s="141">
        <v>24</v>
      </c>
      <c r="M35" s="141">
        <v>22.4</v>
      </c>
      <c r="N35" s="141">
        <v>21</v>
      </c>
      <c r="O35" s="141">
        <v>19.899999999999999</v>
      </c>
      <c r="P35" s="141">
        <v>18.899999999999999</v>
      </c>
      <c r="Q35" s="141">
        <v>18</v>
      </c>
      <c r="R35" s="141">
        <v>17.2</v>
      </c>
      <c r="S35" s="141">
        <v>16.5</v>
      </c>
      <c r="T35" s="141">
        <v>15.9</v>
      </c>
      <c r="U35" s="141">
        <v>15.4</v>
      </c>
      <c r="V35" s="89"/>
      <c r="W35" s="89"/>
    </row>
    <row r="36" spans="1:23" x14ac:dyDescent="0.25">
      <c r="A36" s="87">
        <v>29</v>
      </c>
      <c r="B36" s="141">
        <v>224.5</v>
      </c>
      <c r="C36" s="141">
        <v>114.3</v>
      </c>
      <c r="D36" s="141">
        <v>77.599999999999994</v>
      </c>
      <c r="E36" s="141">
        <v>59.3</v>
      </c>
      <c r="F36" s="141">
        <v>48.3</v>
      </c>
      <c r="G36" s="141">
        <v>41</v>
      </c>
      <c r="H36" s="141">
        <v>35.700000000000003</v>
      </c>
      <c r="I36" s="141">
        <v>31.8</v>
      </c>
      <c r="J36" s="141">
        <v>28.8</v>
      </c>
      <c r="K36" s="141">
        <v>26.4</v>
      </c>
      <c r="L36" s="141">
        <v>24.4</v>
      </c>
      <c r="M36" s="141">
        <v>22.7</v>
      </c>
      <c r="N36" s="141">
        <v>21.4</v>
      </c>
      <c r="O36" s="141">
        <v>20.2</v>
      </c>
      <c r="P36" s="141">
        <v>19.2</v>
      </c>
      <c r="Q36" s="141">
        <v>18.3</v>
      </c>
      <c r="R36" s="141">
        <v>17.5</v>
      </c>
      <c r="S36" s="141">
        <v>16.8</v>
      </c>
      <c r="T36" s="141">
        <v>16.2</v>
      </c>
      <c r="U36" s="141">
        <v>15.6</v>
      </c>
      <c r="V36" s="89"/>
      <c r="W36" s="89"/>
    </row>
    <row r="37" spans="1:23" x14ac:dyDescent="0.25">
      <c r="A37" s="87">
        <v>30</v>
      </c>
      <c r="B37" s="141">
        <v>227.8</v>
      </c>
      <c r="C37" s="141">
        <v>116</v>
      </c>
      <c r="D37" s="141">
        <v>78.8</v>
      </c>
      <c r="E37" s="141">
        <v>60.1</v>
      </c>
      <c r="F37" s="141">
        <v>49</v>
      </c>
      <c r="G37" s="141">
        <v>41.6</v>
      </c>
      <c r="H37" s="141">
        <v>36.299999999999997</v>
      </c>
      <c r="I37" s="141">
        <v>32.299999999999997</v>
      </c>
      <c r="J37" s="141">
        <v>29.2</v>
      </c>
      <c r="K37" s="141">
        <v>26.8</v>
      </c>
      <c r="L37" s="141">
        <v>24.7</v>
      </c>
      <c r="M37" s="141">
        <v>23.1</v>
      </c>
      <c r="N37" s="141">
        <v>21.7</v>
      </c>
      <c r="O37" s="141">
        <v>20.5</v>
      </c>
      <c r="P37" s="141">
        <v>19.399999999999999</v>
      </c>
      <c r="Q37" s="141">
        <v>18.5</v>
      </c>
      <c r="R37" s="141">
        <v>17.7</v>
      </c>
      <c r="S37" s="141">
        <v>17</v>
      </c>
      <c r="T37" s="141">
        <v>16.399999999999999</v>
      </c>
      <c r="U37" s="141">
        <v>15.8</v>
      </c>
      <c r="V37" s="89"/>
      <c r="W37" s="89"/>
    </row>
    <row r="38" spans="1:23" x14ac:dyDescent="0.25">
      <c r="A38" s="87">
        <v>31</v>
      </c>
      <c r="B38" s="141">
        <v>231.1</v>
      </c>
      <c r="C38" s="141">
        <v>117.7</v>
      </c>
      <c r="D38" s="141">
        <v>79.900000000000006</v>
      </c>
      <c r="E38" s="141">
        <v>61</v>
      </c>
      <c r="F38" s="141">
        <v>49.7</v>
      </c>
      <c r="G38" s="141">
        <v>42.2</v>
      </c>
      <c r="H38" s="141">
        <v>36.799999999999997</v>
      </c>
      <c r="I38" s="141">
        <v>32.799999999999997</v>
      </c>
      <c r="J38" s="141">
        <v>29.6</v>
      </c>
      <c r="K38" s="141">
        <v>27.1</v>
      </c>
      <c r="L38" s="141">
        <v>25.1</v>
      </c>
      <c r="M38" s="141">
        <v>23.4</v>
      </c>
      <c r="N38" s="141">
        <v>22</v>
      </c>
      <c r="O38" s="141">
        <v>20.8</v>
      </c>
      <c r="P38" s="141">
        <v>19.7</v>
      </c>
      <c r="Q38" s="141">
        <v>18.8</v>
      </c>
      <c r="R38" s="141">
        <v>18</v>
      </c>
      <c r="S38" s="141">
        <v>17.3</v>
      </c>
      <c r="T38" s="141">
        <v>16.7</v>
      </c>
      <c r="U38" s="141">
        <v>16.100000000000001</v>
      </c>
      <c r="V38" s="89"/>
      <c r="W38" s="89"/>
    </row>
    <row r="39" spans="1:23" x14ac:dyDescent="0.25">
      <c r="A39" s="87">
        <v>32</v>
      </c>
      <c r="B39" s="141">
        <v>234.5</v>
      </c>
      <c r="C39" s="141">
        <v>119.4</v>
      </c>
      <c r="D39" s="141">
        <v>81.099999999999994</v>
      </c>
      <c r="E39" s="141">
        <v>61.9</v>
      </c>
      <c r="F39" s="141">
        <v>50.4</v>
      </c>
      <c r="G39" s="141">
        <v>42.8</v>
      </c>
      <c r="H39" s="141">
        <v>37.299999999999997</v>
      </c>
      <c r="I39" s="141">
        <v>33.200000000000003</v>
      </c>
      <c r="J39" s="141">
        <v>30.1</v>
      </c>
      <c r="K39" s="141">
        <v>27.5</v>
      </c>
      <c r="L39" s="141">
        <v>25.5</v>
      </c>
      <c r="M39" s="141">
        <v>23.8</v>
      </c>
      <c r="N39" s="141">
        <v>22.3</v>
      </c>
      <c r="O39" s="141">
        <v>21.1</v>
      </c>
      <c r="P39" s="141">
        <v>20</v>
      </c>
      <c r="Q39" s="141">
        <v>19.100000000000001</v>
      </c>
      <c r="R39" s="141">
        <v>18.3</v>
      </c>
      <c r="S39" s="141">
        <v>17.5</v>
      </c>
      <c r="T39" s="141">
        <v>16.899999999999999</v>
      </c>
      <c r="U39" s="141">
        <v>16.3</v>
      </c>
      <c r="V39" s="89"/>
      <c r="W39" s="89"/>
    </row>
    <row r="40" spans="1:23" x14ac:dyDescent="0.25">
      <c r="A40" s="87">
        <v>33</v>
      </c>
      <c r="B40" s="141">
        <v>237.9</v>
      </c>
      <c r="C40" s="141">
        <v>121.1</v>
      </c>
      <c r="D40" s="141">
        <v>82.2</v>
      </c>
      <c r="E40" s="141">
        <v>62.8</v>
      </c>
      <c r="F40" s="141">
        <v>51.2</v>
      </c>
      <c r="G40" s="141">
        <v>43.4</v>
      </c>
      <c r="H40" s="141">
        <v>37.9</v>
      </c>
      <c r="I40" s="141">
        <v>33.700000000000003</v>
      </c>
      <c r="J40" s="141">
        <v>30.5</v>
      </c>
      <c r="K40" s="141">
        <v>28</v>
      </c>
      <c r="L40" s="141">
        <v>25.9</v>
      </c>
      <c r="M40" s="141">
        <v>24.1</v>
      </c>
      <c r="N40" s="141">
        <v>22.6</v>
      </c>
      <c r="O40" s="141">
        <v>21.4</v>
      </c>
      <c r="P40" s="141">
        <v>20.3</v>
      </c>
      <c r="Q40" s="141">
        <v>19.399999999999999</v>
      </c>
      <c r="R40" s="141">
        <v>18.5</v>
      </c>
      <c r="S40" s="141">
        <v>17.8</v>
      </c>
      <c r="T40" s="141">
        <v>17.2</v>
      </c>
      <c r="U40" s="141">
        <v>16.600000000000001</v>
      </c>
      <c r="V40" s="89"/>
      <c r="W40" s="89"/>
    </row>
    <row r="41" spans="1:23" x14ac:dyDescent="0.25">
      <c r="A41" s="87">
        <v>34</v>
      </c>
      <c r="B41" s="141">
        <v>241.3</v>
      </c>
      <c r="C41" s="141">
        <v>122.9</v>
      </c>
      <c r="D41" s="141">
        <v>83.4</v>
      </c>
      <c r="E41" s="141">
        <v>63.7</v>
      </c>
      <c r="F41" s="141">
        <v>51.9</v>
      </c>
      <c r="G41" s="141">
        <v>44</v>
      </c>
      <c r="H41" s="141">
        <v>38.4</v>
      </c>
      <c r="I41" s="141">
        <v>34.200000000000003</v>
      </c>
      <c r="J41" s="141">
        <v>31</v>
      </c>
      <c r="K41" s="141">
        <v>28.4</v>
      </c>
      <c r="L41" s="141">
        <v>26.2</v>
      </c>
      <c r="M41" s="141">
        <v>24.5</v>
      </c>
      <c r="N41" s="141">
        <v>23</v>
      </c>
      <c r="O41" s="141">
        <v>21.7</v>
      </c>
      <c r="P41" s="141">
        <v>20.6</v>
      </c>
      <c r="Q41" s="141">
        <v>19.7</v>
      </c>
      <c r="R41" s="141">
        <v>18.8</v>
      </c>
      <c r="S41" s="141">
        <v>18.100000000000001</v>
      </c>
      <c r="T41" s="141">
        <v>17.399999999999999</v>
      </c>
      <c r="U41" s="141">
        <v>16.8</v>
      </c>
      <c r="V41" s="89"/>
      <c r="W41" s="89"/>
    </row>
    <row r="42" spans="1:23" x14ac:dyDescent="0.25">
      <c r="A42" s="87">
        <v>35</v>
      </c>
      <c r="B42" s="141">
        <v>244.8</v>
      </c>
      <c r="C42" s="141">
        <v>124.7</v>
      </c>
      <c r="D42" s="141">
        <v>84.6</v>
      </c>
      <c r="E42" s="141">
        <v>64.599999999999994</v>
      </c>
      <c r="F42" s="141">
        <v>52.7</v>
      </c>
      <c r="G42" s="141">
        <v>44.7</v>
      </c>
      <c r="H42" s="141">
        <v>39</v>
      </c>
      <c r="I42" s="141">
        <v>34.700000000000003</v>
      </c>
      <c r="J42" s="141">
        <v>31.4</v>
      </c>
      <c r="K42" s="141">
        <v>28.8</v>
      </c>
      <c r="L42" s="141">
        <v>26.6</v>
      </c>
      <c r="M42" s="141">
        <v>24.8</v>
      </c>
      <c r="N42" s="141">
        <v>23.3</v>
      </c>
      <c r="O42" s="141">
        <v>22</v>
      </c>
      <c r="P42" s="141">
        <v>20.9</v>
      </c>
      <c r="Q42" s="141">
        <v>20</v>
      </c>
      <c r="R42" s="141">
        <v>19.100000000000001</v>
      </c>
      <c r="S42" s="141">
        <v>18.399999999999999</v>
      </c>
      <c r="T42" s="141">
        <v>17.7</v>
      </c>
      <c r="U42" s="141">
        <v>17.100000000000001</v>
      </c>
      <c r="V42" s="89"/>
      <c r="W42" s="89"/>
    </row>
    <row r="43" spans="1:23" x14ac:dyDescent="0.25">
      <c r="A43" s="87">
        <v>36</v>
      </c>
      <c r="B43" s="141">
        <v>248.3</v>
      </c>
      <c r="C43" s="141">
        <v>126.5</v>
      </c>
      <c r="D43" s="141">
        <v>85.9</v>
      </c>
      <c r="E43" s="141">
        <v>65.599999999999994</v>
      </c>
      <c r="F43" s="141">
        <v>53.4</v>
      </c>
      <c r="G43" s="141">
        <v>45.3</v>
      </c>
      <c r="H43" s="141">
        <v>39.6</v>
      </c>
      <c r="I43" s="141">
        <v>35.200000000000003</v>
      </c>
      <c r="J43" s="141">
        <v>31.9</v>
      </c>
      <c r="K43" s="141">
        <v>29.2</v>
      </c>
      <c r="L43" s="141">
        <v>27</v>
      </c>
      <c r="M43" s="141">
        <v>25.2</v>
      </c>
      <c r="N43" s="141">
        <v>23.7</v>
      </c>
      <c r="O43" s="141">
        <v>22.4</v>
      </c>
      <c r="P43" s="141">
        <v>21.2</v>
      </c>
      <c r="Q43" s="141">
        <v>20.3</v>
      </c>
      <c r="R43" s="141">
        <v>19.399999999999999</v>
      </c>
      <c r="S43" s="141">
        <v>18.600000000000001</v>
      </c>
      <c r="T43" s="141">
        <v>18</v>
      </c>
      <c r="U43" s="141">
        <v>17.399999999999999</v>
      </c>
      <c r="V43" s="89"/>
      <c r="W43" s="89"/>
    </row>
    <row r="44" spans="1:23" x14ac:dyDescent="0.25">
      <c r="A44" s="87">
        <v>37</v>
      </c>
      <c r="B44" s="141">
        <v>251.9</v>
      </c>
      <c r="C44" s="141">
        <v>128.30000000000001</v>
      </c>
      <c r="D44" s="141">
        <v>87.1</v>
      </c>
      <c r="E44" s="141">
        <v>66.5</v>
      </c>
      <c r="F44" s="141">
        <v>54.2</v>
      </c>
      <c r="G44" s="141">
        <v>46</v>
      </c>
      <c r="H44" s="141">
        <v>40.1</v>
      </c>
      <c r="I44" s="141">
        <v>35.799999999999997</v>
      </c>
      <c r="J44" s="141">
        <v>32.299999999999997</v>
      </c>
      <c r="K44" s="141">
        <v>29.6</v>
      </c>
      <c r="L44" s="141">
        <v>27.4</v>
      </c>
      <c r="M44" s="141">
        <v>25.6</v>
      </c>
      <c r="N44" s="141">
        <v>24</v>
      </c>
      <c r="O44" s="141">
        <v>22.7</v>
      </c>
      <c r="P44" s="141">
        <v>21.6</v>
      </c>
      <c r="Q44" s="141">
        <v>20.6</v>
      </c>
      <c r="R44" s="141">
        <v>19.7</v>
      </c>
      <c r="S44" s="141">
        <v>18.899999999999999</v>
      </c>
      <c r="T44" s="141">
        <v>18.2</v>
      </c>
      <c r="U44" s="141">
        <v>17.600000000000001</v>
      </c>
      <c r="V44" s="89"/>
      <c r="W44" s="89"/>
    </row>
    <row r="45" spans="1:23" x14ac:dyDescent="0.25">
      <c r="A45" s="87">
        <v>38</v>
      </c>
      <c r="B45" s="141">
        <v>255.6</v>
      </c>
      <c r="C45" s="141">
        <v>130.19999999999999</v>
      </c>
      <c r="D45" s="141">
        <v>88.4</v>
      </c>
      <c r="E45" s="141">
        <v>67.5</v>
      </c>
      <c r="F45" s="141">
        <v>55</v>
      </c>
      <c r="G45" s="141">
        <v>46.7</v>
      </c>
      <c r="H45" s="141">
        <v>40.700000000000003</v>
      </c>
      <c r="I45" s="141">
        <v>36.299999999999997</v>
      </c>
      <c r="J45" s="141">
        <v>32.799999999999997</v>
      </c>
      <c r="K45" s="141">
        <v>30.1</v>
      </c>
      <c r="L45" s="141">
        <v>27.8</v>
      </c>
      <c r="M45" s="141">
        <v>26</v>
      </c>
      <c r="N45" s="141">
        <v>24.4</v>
      </c>
      <c r="O45" s="141">
        <v>23</v>
      </c>
      <c r="P45" s="141">
        <v>21.9</v>
      </c>
      <c r="Q45" s="141">
        <v>20.9</v>
      </c>
      <c r="R45" s="141">
        <v>20</v>
      </c>
      <c r="S45" s="141">
        <v>19.2</v>
      </c>
      <c r="T45" s="141">
        <v>18.5</v>
      </c>
      <c r="U45" s="141">
        <v>17.899999999999999</v>
      </c>
      <c r="V45" s="89"/>
      <c r="W45" s="89"/>
    </row>
    <row r="46" spans="1:23" x14ac:dyDescent="0.25">
      <c r="A46" s="87">
        <v>39</v>
      </c>
      <c r="B46" s="141">
        <v>259.3</v>
      </c>
      <c r="C46" s="141">
        <v>132</v>
      </c>
      <c r="D46" s="141">
        <v>89.7</v>
      </c>
      <c r="E46" s="141">
        <v>68.5</v>
      </c>
      <c r="F46" s="141">
        <v>55.8</v>
      </c>
      <c r="G46" s="141">
        <v>47.3</v>
      </c>
      <c r="H46" s="141">
        <v>41.3</v>
      </c>
      <c r="I46" s="141">
        <v>36.799999999999997</v>
      </c>
      <c r="J46" s="141">
        <v>33.299999999999997</v>
      </c>
      <c r="K46" s="141">
        <v>30.5</v>
      </c>
      <c r="L46" s="141">
        <v>28.2</v>
      </c>
      <c r="M46" s="141">
        <v>26.3</v>
      </c>
      <c r="N46" s="141">
        <v>24.8</v>
      </c>
      <c r="O46" s="141">
        <v>23.4</v>
      </c>
      <c r="P46" s="141">
        <v>22.2</v>
      </c>
      <c r="Q46" s="141">
        <v>21.2</v>
      </c>
      <c r="R46" s="141">
        <v>20.3</v>
      </c>
      <c r="S46" s="141">
        <v>19.5</v>
      </c>
      <c r="T46" s="141">
        <v>18.8</v>
      </c>
      <c r="U46" s="141">
        <v>18.2</v>
      </c>
      <c r="V46" s="89"/>
      <c r="W46" s="89"/>
    </row>
    <row r="47" spans="1:23" x14ac:dyDescent="0.25">
      <c r="A47" s="87">
        <v>40</v>
      </c>
      <c r="B47" s="141">
        <v>263</v>
      </c>
      <c r="C47" s="141">
        <v>134</v>
      </c>
      <c r="D47" s="141">
        <v>91</v>
      </c>
      <c r="E47" s="141">
        <v>69.5</v>
      </c>
      <c r="F47" s="141">
        <v>56.6</v>
      </c>
      <c r="G47" s="141">
        <v>48</v>
      </c>
      <c r="H47" s="141">
        <v>41.9</v>
      </c>
      <c r="I47" s="141">
        <v>37.4</v>
      </c>
      <c r="J47" s="141">
        <v>33.799999999999997</v>
      </c>
      <c r="K47" s="141">
        <v>31</v>
      </c>
      <c r="L47" s="141">
        <v>28.7</v>
      </c>
      <c r="M47" s="141">
        <v>26.7</v>
      </c>
      <c r="N47" s="141">
        <v>25.1</v>
      </c>
      <c r="O47" s="141">
        <v>23.8</v>
      </c>
      <c r="P47" s="141">
        <v>22.6</v>
      </c>
      <c r="Q47" s="141">
        <v>21.5</v>
      </c>
      <c r="R47" s="141">
        <v>20.6</v>
      </c>
      <c r="S47" s="141">
        <v>19.8</v>
      </c>
      <c r="T47" s="141">
        <v>19.100000000000001</v>
      </c>
      <c r="U47" s="141">
        <v>18.5</v>
      </c>
      <c r="V47" s="89"/>
      <c r="W47" s="89"/>
    </row>
    <row r="48" spans="1:23" x14ac:dyDescent="0.25">
      <c r="A48" s="87">
        <v>41</v>
      </c>
      <c r="B48" s="141">
        <v>266.8</v>
      </c>
      <c r="C48" s="141">
        <v>135.9</v>
      </c>
      <c r="D48" s="141">
        <v>92.3</v>
      </c>
      <c r="E48" s="141">
        <v>70.5</v>
      </c>
      <c r="F48" s="141">
        <v>57.4</v>
      </c>
      <c r="G48" s="141">
        <v>48.7</v>
      </c>
      <c r="H48" s="141">
        <v>42.5</v>
      </c>
      <c r="I48" s="141">
        <v>37.9</v>
      </c>
      <c r="J48" s="141">
        <v>34.299999999999997</v>
      </c>
      <c r="K48" s="141">
        <v>31.4</v>
      </c>
      <c r="L48" s="141">
        <v>29.1</v>
      </c>
      <c r="M48" s="141">
        <v>27.2</v>
      </c>
      <c r="N48" s="141">
        <v>25.5</v>
      </c>
      <c r="O48" s="141">
        <v>24.1</v>
      </c>
      <c r="P48" s="141">
        <v>22.9</v>
      </c>
      <c r="Q48" s="141">
        <v>21.9</v>
      </c>
      <c r="R48" s="141">
        <v>21</v>
      </c>
      <c r="S48" s="141">
        <v>20.100000000000001</v>
      </c>
      <c r="T48" s="141">
        <v>19.399999999999999</v>
      </c>
      <c r="U48" s="141">
        <v>18.8</v>
      </c>
      <c r="V48" s="89"/>
      <c r="W48" s="89"/>
    </row>
    <row r="49" spans="1:23" x14ac:dyDescent="0.25">
      <c r="A49" s="87">
        <v>42</v>
      </c>
      <c r="B49" s="141">
        <v>270.60000000000002</v>
      </c>
      <c r="C49" s="141">
        <v>137.9</v>
      </c>
      <c r="D49" s="141">
        <v>93.6</v>
      </c>
      <c r="E49" s="141">
        <v>71.5</v>
      </c>
      <c r="F49" s="141">
        <v>58.3</v>
      </c>
      <c r="G49" s="141">
        <v>49.5</v>
      </c>
      <c r="H49" s="141">
        <v>43.2</v>
      </c>
      <c r="I49" s="141">
        <v>38.5</v>
      </c>
      <c r="J49" s="141">
        <v>34.799999999999997</v>
      </c>
      <c r="K49" s="141">
        <v>31.9</v>
      </c>
      <c r="L49" s="141">
        <v>29.5</v>
      </c>
      <c r="M49" s="141">
        <v>27.6</v>
      </c>
      <c r="N49" s="141">
        <v>25.9</v>
      </c>
      <c r="O49" s="141">
        <v>24.5</v>
      </c>
      <c r="P49" s="141">
        <v>23.3</v>
      </c>
      <c r="Q49" s="141">
        <v>22.2</v>
      </c>
      <c r="R49" s="141">
        <v>21.3</v>
      </c>
      <c r="S49" s="141">
        <v>20.5</v>
      </c>
      <c r="T49" s="141">
        <v>19.7</v>
      </c>
      <c r="U49" s="141">
        <v>19.100000000000001</v>
      </c>
      <c r="V49" s="89"/>
      <c r="W49" s="89"/>
    </row>
    <row r="50" spans="1:23" x14ac:dyDescent="0.25">
      <c r="A50" s="87">
        <v>43</v>
      </c>
      <c r="B50" s="141">
        <v>274.5</v>
      </c>
      <c r="C50" s="141">
        <v>139.80000000000001</v>
      </c>
      <c r="D50" s="141">
        <v>95</v>
      </c>
      <c r="E50" s="141">
        <v>72.599999999999994</v>
      </c>
      <c r="F50" s="141">
        <v>59.1</v>
      </c>
      <c r="G50" s="141">
        <v>50.2</v>
      </c>
      <c r="H50" s="141">
        <v>43.8</v>
      </c>
      <c r="I50" s="141">
        <v>39.1</v>
      </c>
      <c r="J50" s="141">
        <v>35.4</v>
      </c>
      <c r="K50" s="141">
        <v>32.4</v>
      </c>
      <c r="L50" s="141">
        <v>30</v>
      </c>
      <c r="M50" s="141">
        <v>28</v>
      </c>
      <c r="N50" s="141">
        <v>26.3</v>
      </c>
      <c r="O50" s="141">
        <v>24.9</v>
      </c>
      <c r="P50" s="141">
        <v>23.7</v>
      </c>
      <c r="Q50" s="141">
        <v>22.6</v>
      </c>
      <c r="R50" s="141">
        <v>21.6</v>
      </c>
      <c r="S50" s="141">
        <v>20.8</v>
      </c>
      <c r="T50" s="141">
        <v>20.100000000000001</v>
      </c>
      <c r="U50" s="141">
        <v>19.399999999999999</v>
      </c>
      <c r="V50" s="89"/>
      <c r="W50" s="89"/>
    </row>
    <row r="51" spans="1:23" x14ac:dyDescent="0.25">
      <c r="A51" s="87">
        <v>44</v>
      </c>
      <c r="B51" s="141">
        <v>278.5</v>
      </c>
      <c r="C51" s="141">
        <v>141.9</v>
      </c>
      <c r="D51" s="141">
        <v>96.4</v>
      </c>
      <c r="E51" s="141">
        <v>73.599999999999994</v>
      </c>
      <c r="F51" s="141">
        <v>60</v>
      </c>
      <c r="G51" s="141">
        <v>50.9</v>
      </c>
      <c r="H51" s="141">
        <v>44.5</v>
      </c>
      <c r="I51" s="141">
        <v>39.6</v>
      </c>
      <c r="J51" s="141">
        <v>35.9</v>
      </c>
      <c r="K51" s="141">
        <v>32.9</v>
      </c>
      <c r="L51" s="141">
        <v>30.5</v>
      </c>
      <c r="M51" s="141">
        <v>28.4</v>
      </c>
      <c r="N51" s="141">
        <v>26.7</v>
      </c>
      <c r="O51" s="141">
        <v>25.3</v>
      </c>
      <c r="P51" s="141">
        <v>24</v>
      </c>
      <c r="Q51" s="141">
        <v>22.9</v>
      </c>
      <c r="R51" s="141">
        <v>22</v>
      </c>
      <c r="S51" s="141">
        <v>21.1</v>
      </c>
      <c r="T51" s="141">
        <v>20.399999999999999</v>
      </c>
      <c r="U51" s="141">
        <v>19.7</v>
      </c>
      <c r="V51" s="89"/>
      <c r="W51" s="89"/>
    </row>
    <row r="52" spans="1:23" x14ac:dyDescent="0.25">
      <c r="A52" s="87">
        <v>45</v>
      </c>
      <c r="B52" s="141">
        <v>282.39999999999998</v>
      </c>
      <c r="C52" s="141">
        <v>143.9</v>
      </c>
      <c r="D52" s="141">
        <v>97.7</v>
      </c>
      <c r="E52" s="141">
        <v>74.7</v>
      </c>
      <c r="F52" s="141">
        <v>60.9</v>
      </c>
      <c r="G52" s="141">
        <v>51.7</v>
      </c>
      <c r="H52" s="141">
        <v>45.1</v>
      </c>
      <c r="I52" s="141">
        <v>40.200000000000003</v>
      </c>
      <c r="J52" s="141">
        <v>36.4</v>
      </c>
      <c r="K52" s="141">
        <v>33.4</v>
      </c>
      <c r="L52" s="141">
        <v>30.9</v>
      </c>
      <c r="M52" s="141">
        <v>28.9</v>
      </c>
      <c r="N52" s="141">
        <v>27.2</v>
      </c>
      <c r="O52" s="141">
        <v>25.7</v>
      </c>
      <c r="P52" s="141">
        <v>24.4</v>
      </c>
      <c r="Q52" s="141">
        <v>23.3</v>
      </c>
      <c r="R52" s="141">
        <v>22.3</v>
      </c>
      <c r="S52" s="141">
        <v>21.5</v>
      </c>
      <c r="T52" s="141">
        <v>20.7</v>
      </c>
      <c r="U52" s="141">
        <v>20.100000000000001</v>
      </c>
      <c r="V52" s="89"/>
      <c r="W52" s="89"/>
    </row>
    <row r="53" spans="1:23" x14ac:dyDescent="0.25">
      <c r="A53" s="87">
        <v>46</v>
      </c>
      <c r="B53" s="141">
        <v>286.5</v>
      </c>
      <c r="C53" s="141">
        <v>146</v>
      </c>
      <c r="D53" s="141">
        <v>99.2</v>
      </c>
      <c r="E53" s="141">
        <v>75.8</v>
      </c>
      <c r="F53" s="141">
        <v>61.8</v>
      </c>
      <c r="G53" s="141">
        <v>52.5</v>
      </c>
      <c r="H53" s="141">
        <v>45.8</v>
      </c>
      <c r="I53" s="141">
        <v>40.799999999999997</v>
      </c>
      <c r="J53" s="141">
        <v>37</v>
      </c>
      <c r="K53" s="141">
        <v>33.9</v>
      </c>
      <c r="L53" s="141">
        <v>31.4</v>
      </c>
      <c r="M53" s="141">
        <v>29.3</v>
      </c>
      <c r="N53" s="141">
        <v>27.6</v>
      </c>
      <c r="O53" s="141">
        <v>26.1</v>
      </c>
      <c r="P53" s="141">
        <v>24.8</v>
      </c>
      <c r="Q53" s="141">
        <v>23.7</v>
      </c>
      <c r="R53" s="141">
        <v>22.7</v>
      </c>
      <c r="S53" s="141">
        <v>21.9</v>
      </c>
      <c r="T53" s="141">
        <v>21.1</v>
      </c>
      <c r="U53" s="141">
        <v>20.399999999999999</v>
      </c>
      <c r="V53" s="89"/>
      <c r="W53" s="89"/>
    </row>
    <row r="54" spans="1:23" x14ac:dyDescent="0.25">
      <c r="A54" s="87">
        <v>47</v>
      </c>
      <c r="B54" s="141">
        <v>290.5</v>
      </c>
      <c r="C54" s="141">
        <v>148.1</v>
      </c>
      <c r="D54" s="141">
        <v>100.6</v>
      </c>
      <c r="E54" s="141">
        <v>76.900000000000006</v>
      </c>
      <c r="F54" s="141">
        <v>62.7</v>
      </c>
      <c r="G54" s="141">
        <v>53.2</v>
      </c>
      <c r="H54" s="141">
        <v>46.5</v>
      </c>
      <c r="I54" s="141">
        <v>41.5</v>
      </c>
      <c r="J54" s="141">
        <v>37.6</v>
      </c>
      <c r="K54" s="141">
        <v>34.4</v>
      </c>
      <c r="L54" s="141">
        <v>31.9</v>
      </c>
      <c r="M54" s="141">
        <v>29.8</v>
      </c>
      <c r="N54" s="141">
        <v>28</v>
      </c>
      <c r="O54" s="141">
        <v>26.5</v>
      </c>
      <c r="P54" s="141">
        <v>25.2</v>
      </c>
      <c r="Q54" s="141">
        <v>24.1</v>
      </c>
      <c r="R54" s="141">
        <v>23.1</v>
      </c>
      <c r="S54" s="141">
        <v>22.2</v>
      </c>
      <c r="T54" s="141">
        <v>21.4</v>
      </c>
      <c r="U54" s="141">
        <v>20.7</v>
      </c>
      <c r="V54" s="89"/>
      <c r="W54" s="89"/>
    </row>
    <row r="55" spans="1:23" x14ac:dyDescent="0.25">
      <c r="A55" s="87">
        <v>48</v>
      </c>
      <c r="B55" s="141">
        <v>294.60000000000002</v>
      </c>
      <c r="C55" s="141">
        <v>150.19999999999999</v>
      </c>
      <c r="D55" s="141">
        <v>102</v>
      </c>
      <c r="E55" s="141">
        <v>78</v>
      </c>
      <c r="F55" s="141">
        <v>63.6</v>
      </c>
      <c r="G55" s="141">
        <v>54</v>
      </c>
      <c r="H55" s="141">
        <v>47.2</v>
      </c>
      <c r="I55" s="141">
        <v>42.1</v>
      </c>
      <c r="J55" s="141">
        <v>38.1</v>
      </c>
      <c r="K55" s="141">
        <v>35</v>
      </c>
      <c r="L55" s="141">
        <v>32.4</v>
      </c>
      <c r="M55" s="141">
        <v>30.3</v>
      </c>
      <c r="N55" s="141">
        <v>28.5</v>
      </c>
      <c r="O55" s="141">
        <v>27</v>
      </c>
      <c r="P55" s="141">
        <v>25.6</v>
      </c>
      <c r="Q55" s="141">
        <v>24.5</v>
      </c>
      <c r="R55" s="141">
        <v>23.5</v>
      </c>
      <c r="S55" s="141">
        <v>22.6</v>
      </c>
      <c r="T55" s="141">
        <v>21.8</v>
      </c>
      <c r="U55" s="141"/>
      <c r="V55" s="89"/>
      <c r="W55" s="89"/>
    </row>
    <row r="56" spans="1:23" x14ac:dyDescent="0.25">
      <c r="A56" s="87">
        <v>49</v>
      </c>
      <c r="B56" s="141">
        <v>298.8</v>
      </c>
      <c r="C56" s="141">
        <v>152.30000000000001</v>
      </c>
      <c r="D56" s="141">
        <v>103.5</v>
      </c>
      <c r="E56" s="141">
        <v>79.2</v>
      </c>
      <c r="F56" s="141">
        <v>64.599999999999994</v>
      </c>
      <c r="G56" s="141">
        <v>54.8</v>
      </c>
      <c r="H56" s="141">
        <v>47.9</v>
      </c>
      <c r="I56" s="141">
        <v>42.7</v>
      </c>
      <c r="J56" s="141">
        <v>38.700000000000003</v>
      </c>
      <c r="K56" s="141">
        <v>35.5</v>
      </c>
      <c r="L56" s="141">
        <v>32.9</v>
      </c>
      <c r="M56" s="141">
        <v>30.8</v>
      </c>
      <c r="N56" s="141">
        <v>28.9</v>
      </c>
      <c r="O56" s="141">
        <v>27.4</v>
      </c>
      <c r="P56" s="141">
        <v>26.1</v>
      </c>
      <c r="Q56" s="141">
        <v>24.9</v>
      </c>
      <c r="R56" s="141">
        <v>23.9</v>
      </c>
      <c r="S56" s="141">
        <v>23</v>
      </c>
      <c r="T56" s="141"/>
      <c r="U56" s="141"/>
      <c r="V56" s="89"/>
      <c r="W56" s="89"/>
    </row>
    <row r="57" spans="1:23" x14ac:dyDescent="0.25">
      <c r="A57" s="87">
        <v>50</v>
      </c>
      <c r="B57" s="141">
        <v>303</v>
      </c>
      <c r="C57" s="141">
        <v>154.5</v>
      </c>
      <c r="D57" s="141">
        <v>105</v>
      </c>
      <c r="E57" s="141">
        <v>80.3</v>
      </c>
      <c r="F57" s="141">
        <v>65.5</v>
      </c>
      <c r="G57" s="141">
        <v>55.7</v>
      </c>
      <c r="H57" s="141">
        <v>48.6</v>
      </c>
      <c r="I57" s="141">
        <v>43.4</v>
      </c>
      <c r="J57" s="141">
        <v>39.299999999999997</v>
      </c>
      <c r="K57" s="141">
        <v>36.1</v>
      </c>
      <c r="L57" s="141">
        <v>33.4</v>
      </c>
      <c r="M57" s="141">
        <v>31.2</v>
      </c>
      <c r="N57" s="141">
        <v>29.4</v>
      </c>
      <c r="O57" s="141">
        <v>27.8</v>
      </c>
      <c r="P57" s="141">
        <v>26.5</v>
      </c>
      <c r="Q57" s="141">
        <v>25.3</v>
      </c>
      <c r="R57" s="141">
        <v>24.3</v>
      </c>
      <c r="S57" s="141"/>
      <c r="T57" s="141"/>
      <c r="U57" s="141"/>
      <c r="V57" s="89"/>
      <c r="W57" s="89"/>
    </row>
    <row r="58" spans="1:23" x14ac:dyDescent="0.25">
      <c r="A58" s="87">
        <v>51</v>
      </c>
      <c r="B58" s="141">
        <v>307.2</v>
      </c>
      <c r="C58" s="141">
        <v>156.6</v>
      </c>
      <c r="D58" s="141">
        <v>106.5</v>
      </c>
      <c r="E58" s="141">
        <v>81.5</v>
      </c>
      <c r="F58" s="141">
        <v>66.5</v>
      </c>
      <c r="G58" s="141">
        <v>56.5</v>
      </c>
      <c r="H58" s="141">
        <v>49.4</v>
      </c>
      <c r="I58" s="141">
        <v>44</v>
      </c>
      <c r="J58" s="141">
        <v>39.9</v>
      </c>
      <c r="K58" s="141">
        <v>36.6</v>
      </c>
      <c r="L58" s="141">
        <v>34</v>
      </c>
      <c r="M58" s="141">
        <v>31.7</v>
      </c>
      <c r="N58" s="141">
        <v>29.9</v>
      </c>
      <c r="O58" s="141">
        <v>28.3</v>
      </c>
      <c r="P58" s="141">
        <v>26.9</v>
      </c>
      <c r="Q58" s="141">
        <v>25.7</v>
      </c>
      <c r="R58" s="141"/>
      <c r="S58" s="141"/>
      <c r="T58" s="141"/>
      <c r="U58" s="141"/>
      <c r="V58" s="89"/>
      <c r="W58" s="89"/>
    </row>
    <row r="59" spans="1:23" x14ac:dyDescent="0.25">
      <c r="A59" s="87">
        <v>52</v>
      </c>
      <c r="B59" s="141">
        <v>311.5</v>
      </c>
      <c r="C59" s="141">
        <v>158.9</v>
      </c>
      <c r="D59" s="141">
        <v>108</v>
      </c>
      <c r="E59" s="141">
        <v>82.6</v>
      </c>
      <c r="F59" s="141">
        <v>67.400000000000006</v>
      </c>
      <c r="G59" s="141">
        <v>57.3</v>
      </c>
      <c r="H59" s="141">
        <v>50.1</v>
      </c>
      <c r="I59" s="141">
        <v>44.7</v>
      </c>
      <c r="J59" s="141">
        <v>40.5</v>
      </c>
      <c r="K59" s="141">
        <v>37.200000000000003</v>
      </c>
      <c r="L59" s="141">
        <v>34.5</v>
      </c>
      <c r="M59" s="141">
        <v>32.200000000000003</v>
      </c>
      <c r="N59" s="141">
        <v>30.4</v>
      </c>
      <c r="O59" s="141">
        <v>28.7</v>
      </c>
      <c r="P59" s="141">
        <v>27.4</v>
      </c>
      <c r="Q59" s="141"/>
      <c r="R59" s="141"/>
      <c r="S59" s="141"/>
      <c r="T59" s="141"/>
      <c r="U59" s="141"/>
      <c r="V59" s="89"/>
      <c r="W59" s="89"/>
    </row>
    <row r="60" spans="1:23" x14ac:dyDescent="0.25">
      <c r="A60" s="87">
        <v>53</v>
      </c>
      <c r="B60" s="141">
        <v>315.8</v>
      </c>
      <c r="C60" s="141">
        <v>161.1</v>
      </c>
      <c r="D60" s="141">
        <v>109.6</v>
      </c>
      <c r="E60" s="141">
        <v>83.8</v>
      </c>
      <c r="F60" s="141">
        <v>68.400000000000006</v>
      </c>
      <c r="G60" s="141">
        <v>58.2</v>
      </c>
      <c r="H60" s="141">
        <v>50.9</v>
      </c>
      <c r="I60" s="141">
        <v>45.4</v>
      </c>
      <c r="J60" s="141">
        <v>41.2</v>
      </c>
      <c r="K60" s="141">
        <v>37.799999999999997</v>
      </c>
      <c r="L60" s="141">
        <v>35</v>
      </c>
      <c r="M60" s="141">
        <v>32.799999999999997</v>
      </c>
      <c r="N60" s="141">
        <v>30.8</v>
      </c>
      <c r="O60" s="141">
        <v>29.2</v>
      </c>
      <c r="P60" s="141"/>
      <c r="Q60" s="141"/>
      <c r="R60" s="141"/>
      <c r="S60" s="141"/>
      <c r="T60" s="141"/>
      <c r="U60" s="141"/>
      <c r="V60" s="89"/>
      <c r="W60" s="89"/>
    </row>
    <row r="61" spans="1:23" x14ac:dyDescent="0.25">
      <c r="A61" s="87">
        <v>54</v>
      </c>
      <c r="B61" s="141">
        <v>320.2</v>
      </c>
      <c r="C61" s="141">
        <v>163.4</v>
      </c>
      <c r="D61" s="141">
        <v>111.1</v>
      </c>
      <c r="E61" s="141">
        <v>85.1</v>
      </c>
      <c r="F61" s="141">
        <v>69.400000000000006</v>
      </c>
      <c r="G61" s="141">
        <v>59</v>
      </c>
      <c r="H61" s="141">
        <v>51.6</v>
      </c>
      <c r="I61" s="141">
        <v>46.1</v>
      </c>
      <c r="J61" s="141">
        <v>41.8</v>
      </c>
      <c r="K61" s="141">
        <v>38.4</v>
      </c>
      <c r="L61" s="141">
        <v>35.6</v>
      </c>
      <c r="M61" s="141">
        <v>33.299999999999997</v>
      </c>
      <c r="N61" s="141">
        <v>31.4</v>
      </c>
      <c r="O61" s="141"/>
      <c r="P61" s="141"/>
      <c r="Q61" s="141"/>
      <c r="R61" s="141"/>
      <c r="S61" s="141"/>
      <c r="T61" s="141"/>
      <c r="U61" s="141"/>
      <c r="V61" s="89"/>
      <c r="W61" s="89"/>
    </row>
    <row r="62" spans="1:23" x14ac:dyDescent="0.25">
      <c r="A62" s="87">
        <v>55</v>
      </c>
      <c r="B62" s="141">
        <v>324.7</v>
      </c>
      <c r="C62" s="141">
        <v>165.7</v>
      </c>
      <c r="D62" s="141">
        <v>112.7</v>
      </c>
      <c r="E62" s="141">
        <v>86.3</v>
      </c>
      <c r="F62" s="141">
        <v>70.5</v>
      </c>
      <c r="G62" s="141">
        <v>59.9</v>
      </c>
      <c r="H62" s="141">
        <v>52.4</v>
      </c>
      <c r="I62" s="141">
        <v>46.8</v>
      </c>
      <c r="J62" s="141">
        <v>42.4</v>
      </c>
      <c r="K62" s="141">
        <v>39</v>
      </c>
      <c r="L62" s="141">
        <v>36.200000000000003</v>
      </c>
      <c r="M62" s="141">
        <v>33.9</v>
      </c>
      <c r="N62" s="141"/>
      <c r="O62" s="141"/>
      <c r="P62" s="141"/>
      <c r="Q62" s="141"/>
      <c r="R62" s="141"/>
      <c r="S62" s="141"/>
      <c r="T62" s="141"/>
      <c r="U62" s="141"/>
      <c r="V62" s="89"/>
      <c r="W62" s="89"/>
    </row>
    <row r="63" spans="1:23" x14ac:dyDescent="0.25">
      <c r="A63" s="87">
        <v>56</v>
      </c>
      <c r="B63" s="141">
        <v>329.3</v>
      </c>
      <c r="C63" s="141">
        <v>168.1</v>
      </c>
      <c r="D63" s="141">
        <v>114.4</v>
      </c>
      <c r="E63" s="141">
        <v>87.6</v>
      </c>
      <c r="F63" s="141">
        <v>71.5</v>
      </c>
      <c r="G63" s="141">
        <v>60.8</v>
      </c>
      <c r="H63" s="141">
        <v>53.2</v>
      </c>
      <c r="I63" s="141">
        <v>47.5</v>
      </c>
      <c r="J63" s="141">
        <v>43.1</v>
      </c>
      <c r="K63" s="141">
        <v>39.6</v>
      </c>
      <c r="L63" s="141">
        <v>36.799999999999997</v>
      </c>
      <c r="M63" s="141"/>
      <c r="N63" s="141"/>
      <c r="O63" s="141"/>
      <c r="P63" s="141"/>
      <c r="Q63" s="141"/>
      <c r="R63" s="141"/>
      <c r="S63" s="141"/>
      <c r="T63" s="141"/>
      <c r="U63" s="141"/>
      <c r="V63" s="89"/>
      <c r="W63" s="89"/>
    </row>
    <row r="64" spans="1:23" x14ac:dyDescent="0.25">
      <c r="A64" s="87">
        <v>57</v>
      </c>
      <c r="B64" s="141">
        <v>334</v>
      </c>
      <c r="C64" s="141">
        <v>170.5</v>
      </c>
      <c r="D64" s="141">
        <v>116</v>
      </c>
      <c r="E64" s="141">
        <v>88.9</v>
      </c>
      <c r="F64" s="141">
        <v>72.599999999999994</v>
      </c>
      <c r="G64" s="141">
        <v>61.7</v>
      </c>
      <c r="H64" s="141">
        <v>54</v>
      </c>
      <c r="I64" s="141">
        <v>48.3</v>
      </c>
      <c r="J64" s="141">
        <v>43.8</v>
      </c>
      <c r="K64" s="141">
        <v>40.299999999999997</v>
      </c>
      <c r="L64" s="141"/>
      <c r="M64" s="141"/>
      <c r="N64" s="141"/>
      <c r="O64" s="141"/>
      <c r="P64" s="141"/>
      <c r="Q64" s="141"/>
      <c r="R64" s="141"/>
      <c r="S64" s="141"/>
      <c r="T64" s="141"/>
      <c r="U64" s="141"/>
      <c r="V64" s="89"/>
      <c r="W64" s="89"/>
    </row>
    <row r="65" spans="1:23" x14ac:dyDescent="0.25">
      <c r="A65" s="87">
        <v>58</v>
      </c>
      <c r="B65" s="141">
        <v>338.8</v>
      </c>
      <c r="C65" s="141">
        <v>173</v>
      </c>
      <c r="D65" s="141">
        <v>117.8</v>
      </c>
      <c r="E65" s="141">
        <v>90.2</v>
      </c>
      <c r="F65" s="141">
        <v>73.7</v>
      </c>
      <c r="G65" s="141">
        <v>62.7</v>
      </c>
      <c r="H65" s="141">
        <v>54.9</v>
      </c>
      <c r="I65" s="141">
        <v>49</v>
      </c>
      <c r="J65" s="141">
        <v>44.5</v>
      </c>
      <c r="K65" s="141"/>
      <c r="L65" s="141"/>
      <c r="M65" s="141"/>
      <c r="N65" s="141"/>
      <c r="O65" s="141"/>
      <c r="P65" s="141"/>
      <c r="Q65" s="141"/>
      <c r="R65" s="141"/>
      <c r="S65" s="141"/>
      <c r="T65" s="141"/>
      <c r="U65" s="141"/>
      <c r="V65" s="89"/>
      <c r="W65" s="89"/>
    </row>
    <row r="66" spans="1:23" x14ac:dyDescent="0.25">
      <c r="A66" s="87">
        <v>59</v>
      </c>
      <c r="B66" s="141">
        <v>343.7</v>
      </c>
      <c r="C66" s="141">
        <v>175.6</v>
      </c>
      <c r="D66" s="141">
        <v>119.5</v>
      </c>
      <c r="E66" s="141">
        <v>91.6</v>
      </c>
      <c r="F66" s="141">
        <v>74.8</v>
      </c>
      <c r="G66" s="141">
        <v>63.7</v>
      </c>
      <c r="H66" s="141">
        <v>55.7</v>
      </c>
      <c r="I66" s="141">
        <v>49.9</v>
      </c>
      <c r="J66" s="141"/>
      <c r="K66" s="141"/>
      <c r="L66" s="141"/>
      <c r="M66" s="141"/>
      <c r="N66" s="141"/>
      <c r="O66" s="141"/>
      <c r="P66" s="141"/>
      <c r="Q66" s="141"/>
      <c r="R66" s="141"/>
      <c r="S66" s="141"/>
      <c r="T66" s="141"/>
      <c r="U66" s="141"/>
      <c r="V66" s="89"/>
      <c r="W66" s="89"/>
    </row>
    <row r="67" spans="1:23" x14ac:dyDescent="0.25">
      <c r="A67" s="87">
        <v>60</v>
      </c>
      <c r="B67" s="141">
        <v>348.9</v>
      </c>
      <c r="C67" s="141">
        <v>178.2</v>
      </c>
      <c r="D67" s="141">
        <v>121.4</v>
      </c>
      <c r="E67" s="141">
        <v>93</v>
      </c>
      <c r="F67" s="141">
        <v>76</v>
      </c>
      <c r="G67" s="141">
        <v>64.7</v>
      </c>
      <c r="H67" s="141">
        <v>56.7</v>
      </c>
      <c r="I67" s="141"/>
      <c r="J67" s="141"/>
      <c r="K67" s="141"/>
      <c r="L67" s="141"/>
      <c r="M67" s="141"/>
      <c r="N67" s="141"/>
      <c r="O67" s="141"/>
      <c r="P67" s="141"/>
      <c r="Q67" s="141"/>
      <c r="R67" s="141"/>
      <c r="S67" s="141"/>
      <c r="T67" s="141"/>
      <c r="U67" s="141"/>
      <c r="V67" s="89"/>
      <c r="W67" s="89"/>
    </row>
    <row r="68" spans="1:23" x14ac:dyDescent="0.25">
      <c r="A68" s="87">
        <v>61</v>
      </c>
      <c r="B68" s="141">
        <v>354.2</v>
      </c>
      <c r="C68" s="141">
        <v>181</v>
      </c>
      <c r="D68" s="141">
        <v>123.3</v>
      </c>
      <c r="E68" s="141">
        <v>94.5</v>
      </c>
      <c r="F68" s="141">
        <v>77.2</v>
      </c>
      <c r="G68" s="141">
        <v>65.8</v>
      </c>
      <c r="H68" s="141"/>
      <c r="I68" s="141"/>
      <c r="J68" s="141"/>
      <c r="K68" s="141"/>
      <c r="L68" s="141"/>
      <c r="M68" s="141"/>
      <c r="N68" s="141"/>
      <c r="O68" s="141"/>
      <c r="P68" s="141"/>
      <c r="Q68" s="141"/>
      <c r="R68" s="141"/>
      <c r="S68" s="141"/>
      <c r="T68" s="141"/>
      <c r="U68" s="141"/>
      <c r="V68" s="89"/>
      <c r="W68" s="89"/>
    </row>
    <row r="69" spans="1:23" x14ac:dyDescent="0.25">
      <c r="A69" s="87">
        <v>62</v>
      </c>
      <c r="B69" s="141">
        <v>359.7</v>
      </c>
      <c r="C69" s="141">
        <v>183.8</v>
      </c>
      <c r="D69" s="141">
        <v>125.2</v>
      </c>
      <c r="E69" s="141">
        <v>96</v>
      </c>
      <c r="F69" s="141">
        <v>78.5</v>
      </c>
      <c r="G69" s="141"/>
      <c r="H69" s="141"/>
      <c r="I69" s="141"/>
      <c r="J69" s="141"/>
      <c r="K69" s="141"/>
      <c r="L69" s="141"/>
      <c r="M69" s="141"/>
      <c r="N69" s="141"/>
      <c r="O69" s="141"/>
      <c r="P69" s="141"/>
      <c r="Q69" s="141"/>
      <c r="R69" s="141"/>
      <c r="S69" s="141"/>
      <c r="T69" s="141"/>
      <c r="U69" s="141"/>
      <c r="V69" s="89"/>
      <c r="W69" s="89"/>
    </row>
    <row r="70" spans="1:23" x14ac:dyDescent="0.25">
      <c r="A70" s="87">
        <v>63</v>
      </c>
      <c r="B70" s="141">
        <v>365.4</v>
      </c>
      <c r="C70" s="141">
        <v>186.8</v>
      </c>
      <c r="D70" s="141">
        <v>127.3</v>
      </c>
      <c r="E70" s="141">
        <v>97.6</v>
      </c>
      <c r="F70" s="141"/>
      <c r="G70" s="141"/>
      <c r="H70" s="141"/>
      <c r="I70" s="141"/>
      <c r="J70" s="141"/>
      <c r="K70" s="141"/>
      <c r="L70" s="141"/>
      <c r="M70" s="141"/>
      <c r="N70" s="141"/>
      <c r="O70" s="141"/>
      <c r="P70" s="141"/>
      <c r="Q70" s="141"/>
      <c r="R70" s="141"/>
      <c r="S70" s="141"/>
      <c r="T70" s="141"/>
      <c r="U70" s="141"/>
      <c r="V70" s="89"/>
      <c r="W70" s="89"/>
    </row>
    <row r="71" spans="1:23" x14ac:dyDescent="0.25">
      <c r="A71" s="87">
        <v>64</v>
      </c>
      <c r="B71" s="141">
        <v>371.4</v>
      </c>
      <c r="C71" s="141">
        <v>189.9</v>
      </c>
      <c r="D71" s="141">
        <v>129.5</v>
      </c>
      <c r="E71" s="141"/>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377.6</v>
      </c>
      <c r="C72" s="141">
        <v>193.1</v>
      </c>
      <c r="D72" s="141"/>
      <c r="E72" s="141"/>
      <c r="F72" s="141"/>
      <c r="G72" s="141"/>
      <c r="H72" s="141"/>
      <c r="I72" s="141"/>
      <c r="J72" s="141"/>
      <c r="K72" s="141"/>
      <c r="L72" s="141"/>
      <c r="M72" s="141"/>
      <c r="N72" s="141"/>
      <c r="O72" s="141"/>
      <c r="P72" s="141"/>
      <c r="Q72" s="141"/>
      <c r="R72" s="141"/>
      <c r="S72" s="141"/>
      <c r="T72" s="141"/>
      <c r="U72" s="141"/>
      <c r="V72" s="89"/>
      <c r="W72" s="89"/>
    </row>
    <row r="73" spans="1:23" x14ac:dyDescent="0.25">
      <c r="A73" s="87">
        <v>66</v>
      </c>
      <c r="B73" s="141">
        <v>384</v>
      </c>
      <c r="C73" s="141"/>
      <c r="D73" s="141"/>
      <c r="E73" s="141"/>
      <c r="F73" s="141"/>
      <c r="G73" s="141"/>
      <c r="H73" s="141"/>
      <c r="I73" s="141"/>
      <c r="J73" s="141"/>
      <c r="K73" s="141"/>
      <c r="L73" s="141"/>
      <c r="M73" s="141"/>
      <c r="N73" s="141"/>
      <c r="O73" s="141"/>
      <c r="P73" s="141"/>
      <c r="Q73" s="141"/>
      <c r="R73" s="141"/>
      <c r="S73" s="141"/>
      <c r="T73" s="141"/>
      <c r="U73" s="141"/>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wvj7HxkDqpF8C0AE9f2AWI4oxITTnhSEoWgWnXHQJtErsg0NfzhPDK0hKvJVd2pDYt/mkuW1stS4XL0ZUIG35Q==" saltValue="TKSOwnSyhKHn7PN29gRP0w==" spinCount="100000" sheet="1" objects="1" scenarios="1"/>
  <conditionalFormatting sqref="A6:A16 A18:A21">
    <cfRule type="expression" dxfId="489" priority="21" stopIfTrue="1">
      <formula>MOD(ROW(),2)=0</formula>
    </cfRule>
    <cfRule type="expression" dxfId="488" priority="22" stopIfTrue="1">
      <formula>MOD(ROW(),2)&lt;&gt;0</formula>
    </cfRule>
  </conditionalFormatting>
  <conditionalFormatting sqref="B6:U16 C17:U21">
    <cfRule type="expression" dxfId="487" priority="23" stopIfTrue="1">
      <formula>MOD(ROW(),2)=0</formula>
    </cfRule>
    <cfRule type="expression" dxfId="486" priority="24" stopIfTrue="1">
      <formula>MOD(ROW(),2)&lt;&gt;0</formula>
    </cfRule>
  </conditionalFormatting>
  <conditionalFormatting sqref="B17 B19">
    <cfRule type="expression" dxfId="485" priority="15" stopIfTrue="1">
      <formula>MOD(ROW(),2)=0</formula>
    </cfRule>
    <cfRule type="expression" dxfId="484" priority="16" stopIfTrue="1">
      <formula>MOD(ROW(),2)&lt;&gt;0</formula>
    </cfRule>
  </conditionalFormatting>
  <conditionalFormatting sqref="B18">
    <cfRule type="expression" dxfId="483" priority="13" stopIfTrue="1">
      <formula>MOD(ROW(),2)=0</formula>
    </cfRule>
    <cfRule type="expression" dxfId="482" priority="14" stopIfTrue="1">
      <formula>MOD(ROW(),2)&lt;&gt;0</formula>
    </cfRule>
  </conditionalFormatting>
  <conditionalFormatting sqref="B20:B21">
    <cfRule type="expression" dxfId="481" priority="11" stopIfTrue="1">
      <formula>MOD(ROW(),2)=0</formula>
    </cfRule>
    <cfRule type="expression" dxfId="480" priority="12" stopIfTrue="1">
      <formula>MOD(ROW(),2)&lt;&gt;0</formula>
    </cfRule>
  </conditionalFormatting>
  <conditionalFormatting sqref="A17">
    <cfRule type="expression" dxfId="479" priority="9" stopIfTrue="1">
      <formula>MOD(ROW(),2)=0</formula>
    </cfRule>
    <cfRule type="expression" dxfId="478" priority="10" stopIfTrue="1">
      <formula>MOD(ROW(),2)&lt;&gt;0</formula>
    </cfRule>
  </conditionalFormatting>
  <conditionalFormatting sqref="A26:A73">
    <cfRule type="expression" dxfId="477" priority="1" stopIfTrue="1">
      <formula>MOD(ROW(),2)=0</formula>
    </cfRule>
    <cfRule type="expression" dxfId="476" priority="2" stopIfTrue="1">
      <formula>MOD(ROW(),2)&lt;&gt;0</formula>
    </cfRule>
  </conditionalFormatting>
  <conditionalFormatting sqref="B26:U73">
    <cfRule type="expression" dxfId="475" priority="3" stopIfTrue="1">
      <formula>MOD(ROW(),2)=0</formula>
    </cfRule>
    <cfRule type="expression" dxfId="474" priority="4"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37"/>
  <dimension ref="A1:W201"/>
  <sheetViews>
    <sheetView showGridLines="0" topLeftCell="L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x-713</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664</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713</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966</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666</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215.1</v>
      </c>
      <c r="C27" s="141">
        <v>109.5</v>
      </c>
      <c r="D27" s="141">
        <v>74.3</v>
      </c>
      <c r="E27" s="141">
        <v>56.8</v>
      </c>
      <c r="F27" s="141">
        <v>46.2</v>
      </c>
      <c r="G27" s="141">
        <v>39.200000000000003</v>
      </c>
      <c r="H27" s="141">
        <v>34.200000000000003</v>
      </c>
      <c r="I27" s="141">
        <v>30.5</v>
      </c>
      <c r="J27" s="141">
        <v>27.6</v>
      </c>
      <c r="K27" s="141">
        <v>25.2</v>
      </c>
      <c r="L27" s="141">
        <v>23.3</v>
      </c>
      <c r="M27" s="141">
        <v>21.8</v>
      </c>
      <c r="N27" s="141">
        <v>20.399999999999999</v>
      </c>
      <c r="O27" s="141">
        <v>19.3</v>
      </c>
      <c r="P27" s="141">
        <v>18.3</v>
      </c>
      <c r="Q27" s="141">
        <v>17.5</v>
      </c>
      <c r="R27" s="141">
        <v>16.7</v>
      </c>
      <c r="S27" s="141">
        <v>16</v>
      </c>
      <c r="T27" s="141">
        <v>15.5</v>
      </c>
      <c r="U27" s="141">
        <v>14.9</v>
      </c>
      <c r="V27" s="89"/>
      <c r="W27" s="89"/>
    </row>
    <row r="28" spans="1:23" x14ac:dyDescent="0.25">
      <c r="A28" s="87">
        <v>21</v>
      </c>
      <c r="B28" s="141">
        <v>218.3</v>
      </c>
      <c r="C28" s="141">
        <v>111.1</v>
      </c>
      <c r="D28" s="141">
        <v>75.400000000000006</v>
      </c>
      <c r="E28" s="141">
        <v>57.6</v>
      </c>
      <c r="F28" s="141">
        <v>46.9</v>
      </c>
      <c r="G28" s="141">
        <v>39.799999999999997</v>
      </c>
      <c r="H28" s="141">
        <v>34.700000000000003</v>
      </c>
      <c r="I28" s="141">
        <v>30.9</v>
      </c>
      <c r="J28" s="141">
        <v>28</v>
      </c>
      <c r="K28" s="141">
        <v>25.6</v>
      </c>
      <c r="L28" s="141">
        <v>23.7</v>
      </c>
      <c r="M28" s="141">
        <v>22.1</v>
      </c>
      <c r="N28" s="141">
        <v>20.7</v>
      </c>
      <c r="O28" s="141">
        <v>19.600000000000001</v>
      </c>
      <c r="P28" s="141">
        <v>18.600000000000001</v>
      </c>
      <c r="Q28" s="141">
        <v>17.7</v>
      </c>
      <c r="R28" s="141">
        <v>17</v>
      </c>
      <c r="S28" s="141">
        <v>16.3</v>
      </c>
      <c r="T28" s="141">
        <v>15.7</v>
      </c>
      <c r="U28" s="141">
        <v>15.1</v>
      </c>
      <c r="V28" s="89"/>
      <c r="W28" s="89"/>
    </row>
    <row r="29" spans="1:23" x14ac:dyDescent="0.25">
      <c r="A29" s="87">
        <v>22</v>
      </c>
      <c r="B29" s="141">
        <v>221.5</v>
      </c>
      <c r="C29" s="141">
        <v>112.8</v>
      </c>
      <c r="D29" s="141">
        <v>76.599999999999994</v>
      </c>
      <c r="E29" s="141">
        <v>58.5</v>
      </c>
      <c r="F29" s="141">
        <v>47.6</v>
      </c>
      <c r="G29" s="141">
        <v>40.4</v>
      </c>
      <c r="H29" s="141">
        <v>35.200000000000003</v>
      </c>
      <c r="I29" s="141">
        <v>31.4</v>
      </c>
      <c r="J29" s="141">
        <v>28.4</v>
      </c>
      <c r="K29" s="141">
        <v>26</v>
      </c>
      <c r="L29" s="141">
        <v>24</v>
      </c>
      <c r="M29" s="141">
        <v>22.4</v>
      </c>
      <c r="N29" s="141">
        <v>21</v>
      </c>
      <c r="O29" s="141">
        <v>19.899999999999999</v>
      </c>
      <c r="P29" s="141">
        <v>18.899999999999999</v>
      </c>
      <c r="Q29" s="141">
        <v>18</v>
      </c>
      <c r="R29" s="141">
        <v>17.2</v>
      </c>
      <c r="S29" s="141">
        <v>16.5</v>
      </c>
      <c r="T29" s="141">
        <v>15.9</v>
      </c>
      <c r="U29" s="141">
        <v>15.4</v>
      </c>
      <c r="V29" s="89"/>
      <c r="W29" s="89"/>
    </row>
    <row r="30" spans="1:23" x14ac:dyDescent="0.25">
      <c r="A30" s="87">
        <v>23</v>
      </c>
      <c r="B30" s="141">
        <v>224.7</v>
      </c>
      <c r="C30" s="141">
        <v>114.4</v>
      </c>
      <c r="D30" s="141">
        <v>77.7</v>
      </c>
      <c r="E30" s="141">
        <v>59.3</v>
      </c>
      <c r="F30" s="141">
        <v>48.3</v>
      </c>
      <c r="G30" s="141">
        <v>41</v>
      </c>
      <c r="H30" s="141">
        <v>35.799999999999997</v>
      </c>
      <c r="I30" s="141">
        <v>31.8</v>
      </c>
      <c r="J30" s="141">
        <v>28.8</v>
      </c>
      <c r="K30" s="141">
        <v>26.4</v>
      </c>
      <c r="L30" s="141">
        <v>24.4</v>
      </c>
      <c r="M30" s="141">
        <v>22.7</v>
      </c>
      <c r="N30" s="141">
        <v>21.4</v>
      </c>
      <c r="O30" s="141">
        <v>20.2</v>
      </c>
      <c r="P30" s="141">
        <v>19.100000000000001</v>
      </c>
      <c r="Q30" s="141">
        <v>18.3</v>
      </c>
      <c r="R30" s="141">
        <v>17.5</v>
      </c>
      <c r="S30" s="141">
        <v>16.8</v>
      </c>
      <c r="T30" s="141">
        <v>16.2</v>
      </c>
      <c r="U30" s="141">
        <v>15.6</v>
      </c>
      <c r="V30" s="89"/>
      <c r="W30" s="89"/>
    </row>
    <row r="31" spans="1:23" x14ac:dyDescent="0.25">
      <c r="A31" s="87">
        <v>24</v>
      </c>
      <c r="B31" s="141">
        <v>228</v>
      </c>
      <c r="C31" s="141">
        <v>116.1</v>
      </c>
      <c r="D31" s="141">
        <v>78.8</v>
      </c>
      <c r="E31" s="141">
        <v>60.2</v>
      </c>
      <c r="F31" s="141">
        <v>49</v>
      </c>
      <c r="G31" s="141">
        <v>41.6</v>
      </c>
      <c r="H31" s="141">
        <v>36.299999999999997</v>
      </c>
      <c r="I31" s="141">
        <v>32.299999999999997</v>
      </c>
      <c r="J31" s="141">
        <v>29.2</v>
      </c>
      <c r="K31" s="141">
        <v>26.8</v>
      </c>
      <c r="L31" s="141">
        <v>24.8</v>
      </c>
      <c r="M31" s="141">
        <v>23.1</v>
      </c>
      <c r="N31" s="141">
        <v>21.7</v>
      </c>
      <c r="O31" s="141">
        <v>20.5</v>
      </c>
      <c r="P31" s="141">
        <v>19.399999999999999</v>
      </c>
      <c r="Q31" s="141">
        <v>18.5</v>
      </c>
      <c r="R31" s="141">
        <v>17.7</v>
      </c>
      <c r="S31" s="141">
        <v>17</v>
      </c>
      <c r="T31" s="141">
        <v>16.399999999999999</v>
      </c>
      <c r="U31" s="141">
        <v>15.8</v>
      </c>
      <c r="V31" s="89"/>
      <c r="W31" s="89"/>
    </row>
    <row r="32" spans="1:23" x14ac:dyDescent="0.25">
      <c r="A32" s="87">
        <v>25</v>
      </c>
      <c r="B32" s="141">
        <v>231.4</v>
      </c>
      <c r="C32" s="141">
        <v>117.8</v>
      </c>
      <c r="D32" s="141">
        <v>80</v>
      </c>
      <c r="E32" s="141">
        <v>61.1</v>
      </c>
      <c r="F32" s="141">
        <v>49.7</v>
      </c>
      <c r="G32" s="141">
        <v>42.2</v>
      </c>
      <c r="H32" s="141">
        <v>36.799999999999997</v>
      </c>
      <c r="I32" s="141">
        <v>32.799999999999997</v>
      </c>
      <c r="J32" s="141">
        <v>29.7</v>
      </c>
      <c r="K32" s="141">
        <v>27.2</v>
      </c>
      <c r="L32" s="141">
        <v>25.1</v>
      </c>
      <c r="M32" s="141">
        <v>23.4</v>
      </c>
      <c r="N32" s="141">
        <v>22</v>
      </c>
      <c r="O32" s="141">
        <v>20.8</v>
      </c>
      <c r="P32" s="141">
        <v>19.7</v>
      </c>
      <c r="Q32" s="141">
        <v>18.8</v>
      </c>
      <c r="R32" s="141">
        <v>18</v>
      </c>
      <c r="S32" s="141">
        <v>17.3</v>
      </c>
      <c r="T32" s="141">
        <v>16.600000000000001</v>
      </c>
      <c r="U32" s="141">
        <v>16.100000000000001</v>
      </c>
      <c r="V32" s="89"/>
      <c r="W32" s="89"/>
    </row>
    <row r="33" spans="1:23" x14ac:dyDescent="0.25">
      <c r="A33" s="87">
        <v>26</v>
      </c>
      <c r="B33" s="141">
        <v>234.8</v>
      </c>
      <c r="C33" s="141">
        <v>119.5</v>
      </c>
      <c r="D33" s="141">
        <v>81.2</v>
      </c>
      <c r="E33" s="141">
        <v>62</v>
      </c>
      <c r="F33" s="141">
        <v>50.5</v>
      </c>
      <c r="G33" s="141">
        <v>42.8</v>
      </c>
      <c r="H33" s="141">
        <v>37.4</v>
      </c>
      <c r="I33" s="141">
        <v>33.299999999999997</v>
      </c>
      <c r="J33" s="141">
        <v>30.1</v>
      </c>
      <c r="K33" s="141">
        <v>27.6</v>
      </c>
      <c r="L33" s="141">
        <v>25.5</v>
      </c>
      <c r="M33" s="141">
        <v>23.8</v>
      </c>
      <c r="N33" s="141">
        <v>22.3</v>
      </c>
      <c r="O33" s="141">
        <v>21.1</v>
      </c>
      <c r="P33" s="141">
        <v>20</v>
      </c>
      <c r="Q33" s="141">
        <v>19.100000000000001</v>
      </c>
      <c r="R33" s="141">
        <v>18.3</v>
      </c>
      <c r="S33" s="141">
        <v>17.5</v>
      </c>
      <c r="T33" s="141">
        <v>16.899999999999999</v>
      </c>
      <c r="U33" s="141">
        <v>16.3</v>
      </c>
      <c r="V33" s="89"/>
      <c r="W33" s="89"/>
    </row>
    <row r="34" spans="1:23" x14ac:dyDescent="0.25">
      <c r="A34" s="87">
        <v>27</v>
      </c>
      <c r="B34" s="141">
        <v>238.2</v>
      </c>
      <c r="C34" s="141">
        <v>121.3</v>
      </c>
      <c r="D34" s="141">
        <v>82.3</v>
      </c>
      <c r="E34" s="141">
        <v>62.9</v>
      </c>
      <c r="F34" s="141">
        <v>51.2</v>
      </c>
      <c r="G34" s="141">
        <v>43.4</v>
      </c>
      <c r="H34" s="141">
        <v>37.9</v>
      </c>
      <c r="I34" s="141">
        <v>33.799999999999997</v>
      </c>
      <c r="J34" s="141">
        <v>30.5</v>
      </c>
      <c r="K34" s="141">
        <v>28</v>
      </c>
      <c r="L34" s="141">
        <v>25.9</v>
      </c>
      <c r="M34" s="141">
        <v>24.1</v>
      </c>
      <c r="N34" s="141">
        <v>22.7</v>
      </c>
      <c r="O34" s="141">
        <v>21.4</v>
      </c>
      <c r="P34" s="141">
        <v>20.3</v>
      </c>
      <c r="Q34" s="141">
        <v>19.399999999999999</v>
      </c>
      <c r="R34" s="141">
        <v>18.5</v>
      </c>
      <c r="S34" s="141">
        <v>17.8</v>
      </c>
      <c r="T34" s="141">
        <v>17.100000000000001</v>
      </c>
      <c r="U34" s="141">
        <v>16.5</v>
      </c>
      <c r="V34" s="89"/>
      <c r="W34" s="89"/>
    </row>
    <row r="35" spans="1:23" x14ac:dyDescent="0.25">
      <c r="A35" s="87">
        <v>28</v>
      </c>
      <c r="B35" s="141">
        <v>241.7</v>
      </c>
      <c r="C35" s="141">
        <v>123.1</v>
      </c>
      <c r="D35" s="141">
        <v>83.5</v>
      </c>
      <c r="E35" s="141">
        <v>63.8</v>
      </c>
      <c r="F35" s="141">
        <v>52</v>
      </c>
      <c r="G35" s="141">
        <v>44.1</v>
      </c>
      <c r="H35" s="141">
        <v>38.5</v>
      </c>
      <c r="I35" s="141">
        <v>34.299999999999997</v>
      </c>
      <c r="J35" s="141">
        <v>31</v>
      </c>
      <c r="K35" s="141">
        <v>28.4</v>
      </c>
      <c r="L35" s="141">
        <v>26.2</v>
      </c>
      <c r="M35" s="141">
        <v>24.5</v>
      </c>
      <c r="N35" s="141">
        <v>23</v>
      </c>
      <c r="O35" s="141">
        <v>21.7</v>
      </c>
      <c r="P35" s="141">
        <v>20.6</v>
      </c>
      <c r="Q35" s="141">
        <v>19.600000000000001</v>
      </c>
      <c r="R35" s="141">
        <v>18.8</v>
      </c>
      <c r="S35" s="141">
        <v>18.100000000000001</v>
      </c>
      <c r="T35" s="141">
        <v>17.399999999999999</v>
      </c>
      <c r="U35" s="141">
        <v>16.8</v>
      </c>
      <c r="V35" s="89"/>
      <c r="W35" s="89"/>
    </row>
    <row r="36" spans="1:23" x14ac:dyDescent="0.25">
      <c r="A36" s="87">
        <v>29</v>
      </c>
      <c r="B36" s="141">
        <v>245.2</v>
      </c>
      <c r="C36" s="141">
        <v>124.9</v>
      </c>
      <c r="D36" s="141">
        <v>84.8</v>
      </c>
      <c r="E36" s="141">
        <v>64.7</v>
      </c>
      <c r="F36" s="141">
        <v>52.7</v>
      </c>
      <c r="G36" s="141">
        <v>44.7</v>
      </c>
      <c r="H36" s="141">
        <v>39</v>
      </c>
      <c r="I36" s="141">
        <v>34.799999999999997</v>
      </c>
      <c r="J36" s="141">
        <v>31.4</v>
      </c>
      <c r="K36" s="141">
        <v>28.8</v>
      </c>
      <c r="L36" s="141">
        <v>26.6</v>
      </c>
      <c r="M36" s="141">
        <v>24.8</v>
      </c>
      <c r="N36" s="141">
        <v>23.3</v>
      </c>
      <c r="O36" s="141">
        <v>22</v>
      </c>
      <c r="P36" s="141">
        <v>20.9</v>
      </c>
      <c r="Q36" s="141">
        <v>19.899999999999999</v>
      </c>
      <c r="R36" s="141">
        <v>19.100000000000001</v>
      </c>
      <c r="S36" s="141">
        <v>18.3</v>
      </c>
      <c r="T36" s="141">
        <v>17.7</v>
      </c>
      <c r="U36" s="141">
        <v>17</v>
      </c>
      <c r="V36" s="89"/>
      <c r="W36" s="89"/>
    </row>
    <row r="37" spans="1:23" x14ac:dyDescent="0.25">
      <c r="A37" s="87">
        <v>30</v>
      </c>
      <c r="B37" s="141">
        <v>248.8</v>
      </c>
      <c r="C37" s="141">
        <v>126.7</v>
      </c>
      <c r="D37" s="141">
        <v>86</v>
      </c>
      <c r="E37" s="141">
        <v>65.7</v>
      </c>
      <c r="F37" s="141">
        <v>53.5</v>
      </c>
      <c r="G37" s="141">
        <v>45.4</v>
      </c>
      <c r="H37" s="141">
        <v>39.6</v>
      </c>
      <c r="I37" s="141">
        <v>35.299999999999997</v>
      </c>
      <c r="J37" s="141">
        <v>31.9</v>
      </c>
      <c r="K37" s="141">
        <v>29.2</v>
      </c>
      <c r="L37" s="141">
        <v>27</v>
      </c>
      <c r="M37" s="141">
        <v>25.2</v>
      </c>
      <c r="N37" s="141">
        <v>23.7</v>
      </c>
      <c r="O37" s="141">
        <v>22.4</v>
      </c>
      <c r="P37" s="141">
        <v>21.2</v>
      </c>
      <c r="Q37" s="141">
        <v>20.2</v>
      </c>
      <c r="R37" s="141">
        <v>19.399999999999999</v>
      </c>
      <c r="S37" s="141">
        <v>18.600000000000001</v>
      </c>
      <c r="T37" s="141">
        <v>17.899999999999999</v>
      </c>
      <c r="U37" s="141">
        <v>17.3</v>
      </c>
      <c r="V37" s="89"/>
      <c r="W37" s="89"/>
    </row>
    <row r="38" spans="1:23" x14ac:dyDescent="0.25">
      <c r="A38" s="87">
        <v>31</v>
      </c>
      <c r="B38" s="141">
        <v>252.4</v>
      </c>
      <c r="C38" s="141">
        <v>128.5</v>
      </c>
      <c r="D38" s="141">
        <v>87.2</v>
      </c>
      <c r="E38" s="141">
        <v>66.599999999999994</v>
      </c>
      <c r="F38" s="141">
        <v>54.3</v>
      </c>
      <c r="G38" s="141">
        <v>46</v>
      </c>
      <c r="H38" s="141">
        <v>40.200000000000003</v>
      </c>
      <c r="I38" s="141">
        <v>35.799999999999997</v>
      </c>
      <c r="J38" s="141">
        <v>32.4</v>
      </c>
      <c r="K38" s="141">
        <v>29.6</v>
      </c>
      <c r="L38" s="141">
        <v>27.4</v>
      </c>
      <c r="M38" s="141">
        <v>25.6</v>
      </c>
      <c r="N38" s="141">
        <v>24</v>
      </c>
      <c r="O38" s="141">
        <v>22.7</v>
      </c>
      <c r="P38" s="141">
        <v>21.5</v>
      </c>
      <c r="Q38" s="141">
        <v>20.5</v>
      </c>
      <c r="R38" s="141">
        <v>19.7</v>
      </c>
      <c r="S38" s="141">
        <v>18.899999999999999</v>
      </c>
      <c r="T38" s="141">
        <v>18.2</v>
      </c>
      <c r="U38" s="141">
        <v>17.600000000000001</v>
      </c>
      <c r="V38" s="89"/>
      <c r="W38" s="89"/>
    </row>
    <row r="39" spans="1:23" x14ac:dyDescent="0.25">
      <c r="A39" s="87">
        <v>32</v>
      </c>
      <c r="B39" s="141">
        <v>256</v>
      </c>
      <c r="C39" s="141">
        <v>130.4</v>
      </c>
      <c r="D39" s="141">
        <v>88.5</v>
      </c>
      <c r="E39" s="141">
        <v>67.599999999999994</v>
      </c>
      <c r="F39" s="141">
        <v>55.1</v>
      </c>
      <c r="G39" s="141">
        <v>46.7</v>
      </c>
      <c r="H39" s="141">
        <v>40.799999999999997</v>
      </c>
      <c r="I39" s="141">
        <v>36.299999999999997</v>
      </c>
      <c r="J39" s="141">
        <v>32.799999999999997</v>
      </c>
      <c r="K39" s="141">
        <v>30.1</v>
      </c>
      <c r="L39" s="141">
        <v>27.8</v>
      </c>
      <c r="M39" s="141">
        <v>25.9</v>
      </c>
      <c r="N39" s="141">
        <v>24.4</v>
      </c>
      <c r="O39" s="141">
        <v>23</v>
      </c>
      <c r="P39" s="141">
        <v>21.9</v>
      </c>
      <c r="Q39" s="141">
        <v>20.8</v>
      </c>
      <c r="R39" s="141">
        <v>19.899999999999999</v>
      </c>
      <c r="S39" s="141">
        <v>19.2</v>
      </c>
      <c r="T39" s="141">
        <v>18.5</v>
      </c>
      <c r="U39" s="141">
        <v>17.8</v>
      </c>
      <c r="V39" s="89"/>
      <c r="W39" s="89"/>
    </row>
    <row r="40" spans="1:23" x14ac:dyDescent="0.25">
      <c r="A40" s="87">
        <v>33</v>
      </c>
      <c r="B40" s="141">
        <v>259.7</v>
      </c>
      <c r="C40" s="141">
        <v>132.30000000000001</v>
      </c>
      <c r="D40" s="141">
        <v>89.8</v>
      </c>
      <c r="E40" s="141">
        <v>68.599999999999994</v>
      </c>
      <c r="F40" s="141">
        <v>55.9</v>
      </c>
      <c r="G40" s="141">
        <v>47.4</v>
      </c>
      <c r="H40" s="141">
        <v>41.4</v>
      </c>
      <c r="I40" s="141">
        <v>36.799999999999997</v>
      </c>
      <c r="J40" s="141">
        <v>33.299999999999997</v>
      </c>
      <c r="K40" s="141">
        <v>30.5</v>
      </c>
      <c r="L40" s="141">
        <v>28.2</v>
      </c>
      <c r="M40" s="141">
        <v>26.3</v>
      </c>
      <c r="N40" s="141">
        <v>24.7</v>
      </c>
      <c r="O40" s="141">
        <v>23.4</v>
      </c>
      <c r="P40" s="141">
        <v>22.2</v>
      </c>
      <c r="Q40" s="141">
        <v>21.1</v>
      </c>
      <c r="R40" s="141">
        <v>20.2</v>
      </c>
      <c r="S40" s="141">
        <v>19.399999999999999</v>
      </c>
      <c r="T40" s="141">
        <v>18.7</v>
      </c>
      <c r="U40" s="141">
        <v>18.100000000000001</v>
      </c>
      <c r="V40" s="89"/>
      <c r="W40" s="89"/>
    </row>
    <row r="41" spans="1:23" x14ac:dyDescent="0.25">
      <c r="A41" s="87">
        <v>34</v>
      </c>
      <c r="B41" s="141">
        <v>263.5</v>
      </c>
      <c r="C41" s="141">
        <v>134.19999999999999</v>
      </c>
      <c r="D41" s="141">
        <v>91.1</v>
      </c>
      <c r="E41" s="141">
        <v>69.599999999999994</v>
      </c>
      <c r="F41" s="141">
        <v>56.7</v>
      </c>
      <c r="G41" s="141">
        <v>48.1</v>
      </c>
      <c r="H41" s="141">
        <v>42</v>
      </c>
      <c r="I41" s="141">
        <v>37.4</v>
      </c>
      <c r="J41" s="141">
        <v>33.799999999999997</v>
      </c>
      <c r="K41" s="141">
        <v>31</v>
      </c>
      <c r="L41" s="141">
        <v>28.6</v>
      </c>
      <c r="M41" s="141">
        <v>26.7</v>
      </c>
      <c r="N41" s="141">
        <v>25.1</v>
      </c>
      <c r="O41" s="141">
        <v>23.7</v>
      </c>
      <c r="P41" s="141">
        <v>22.5</v>
      </c>
      <c r="Q41" s="141">
        <v>21.5</v>
      </c>
      <c r="R41" s="141">
        <v>20.5</v>
      </c>
      <c r="S41" s="141">
        <v>19.7</v>
      </c>
      <c r="T41" s="141">
        <v>19</v>
      </c>
      <c r="U41" s="141">
        <v>18.399999999999999</v>
      </c>
      <c r="V41" s="89"/>
      <c r="W41" s="89"/>
    </row>
    <row r="42" spans="1:23" x14ac:dyDescent="0.25">
      <c r="A42" s="87">
        <v>35</v>
      </c>
      <c r="B42" s="141">
        <v>267.2</v>
      </c>
      <c r="C42" s="141">
        <v>136.1</v>
      </c>
      <c r="D42" s="141">
        <v>92.4</v>
      </c>
      <c r="E42" s="141">
        <v>70.599999999999994</v>
      </c>
      <c r="F42" s="141">
        <v>57.5</v>
      </c>
      <c r="G42" s="141">
        <v>48.8</v>
      </c>
      <c r="H42" s="141">
        <v>42.6</v>
      </c>
      <c r="I42" s="141">
        <v>37.9</v>
      </c>
      <c r="J42" s="141">
        <v>34.299999999999997</v>
      </c>
      <c r="K42" s="141">
        <v>31.4</v>
      </c>
      <c r="L42" s="141">
        <v>29.1</v>
      </c>
      <c r="M42" s="141">
        <v>27.1</v>
      </c>
      <c r="N42" s="141">
        <v>25.5</v>
      </c>
      <c r="O42" s="141">
        <v>24.1</v>
      </c>
      <c r="P42" s="141">
        <v>22.8</v>
      </c>
      <c r="Q42" s="141">
        <v>21.8</v>
      </c>
      <c r="R42" s="141">
        <v>20.9</v>
      </c>
      <c r="S42" s="141">
        <v>20</v>
      </c>
      <c r="T42" s="141">
        <v>19.3</v>
      </c>
      <c r="U42" s="141">
        <v>18.7</v>
      </c>
      <c r="V42" s="89"/>
      <c r="W42" s="89"/>
    </row>
    <row r="43" spans="1:23" x14ac:dyDescent="0.25">
      <c r="A43" s="87">
        <v>36</v>
      </c>
      <c r="B43" s="141">
        <v>271.10000000000002</v>
      </c>
      <c r="C43" s="141">
        <v>138.1</v>
      </c>
      <c r="D43" s="141">
        <v>93.7</v>
      </c>
      <c r="E43" s="141">
        <v>71.599999999999994</v>
      </c>
      <c r="F43" s="141">
        <v>58.3</v>
      </c>
      <c r="G43" s="141">
        <v>49.5</v>
      </c>
      <c r="H43" s="141">
        <v>43.2</v>
      </c>
      <c r="I43" s="141">
        <v>38.5</v>
      </c>
      <c r="J43" s="141">
        <v>34.799999999999997</v>
      </c>
      <c r="K43" s="141">
        <v>31.9</v>
      </c>
      <c r="L43" s="141">
        <v>29.5</v>
      </c>
      <c r="M43" s="141">
        <v>27.5</v>
      </c>
      <c r="N43" s="141">
        <v>25.8</v>
      </c>
      <c r="O43" s="141">
        <v>24.4</v>
      </c>
      <c r="P43" s="141">
        <v>23.2</v>
      </c>
      <c r="Q43" s="141">
        <v>22.1</v>
      </c>
      <c r="R43" s="141">
        <v>21.2</v>
      </c>
      <c r="S43" s="141">
        <v>20.3</v>
      </c>
      <c r="T43" s="141">
        <v>19.600000000000001</v>
      </c>
      <c r="U43" s="141">
        <v>18.899999999999999</v>
      </c>
      <c r="V43" s="89"/>
      <c r="W43" s="89"/>
    </row>
    <row r="44" spans="1:23" x14ac:dyDescent="0.25">
      <c r="A44" s="87">
        <v>37</v>
      </c>
      <c r="B44" s="141">
        <v>275</v>
      </c>
      <c r="C44" s="141">
        <v>140</v>
      </c>
      <c r="D44" s="141">
        <v>95.1</v>
      </c>
      <c r="E44" s="141">
        <v>72.599999999999994</v>
      </c>
      <c r="F44" s="141">
        <v>59.2</v>
      </c>
      <c r="G44" s="141">
        <v>50.2</v>
      </c>
      <c r="H44" s="141">
        <v>43.8</v>
      </c>
      <c r="I44" s="141">
        <v>39</v>
      </c>
      <c r="J44" s="141">
        <v>35.299999999999997</v>
      </c>
      <c r="K44" s="141">
        <v>32.299999999999997</v>
      </c>
      <c r="L44" s="141">
        <v>29.9</v>
      </c>
      <c r="M44" s="141">
        <v>27.9</v>
      </c>
      <c r="N44" s="141">
        <v>26.2</v>
      </c>
      <c r="O44" s="141">
        <v>24.8</v>
      </c>
      <c r="P44" s="141">
        <v>23.5</v>
      </c>
      <c r="Q44" s="141">
        <v>22.4</v>
      </c>
      <c r="R44" s="141">
        <v>21.5</v>
      </c>
      <c r="S44" s="141">
        <v>20.7</v>
      </c>
      <c r="T44" s="141">
        <v>19.899999999999999</v>
      </c>
      <c r="U44" s="141">
        <v>19.2</v>
      </c>
      <c r="V44" s="89"/>
      <c r="W44" s="89"/>
    </row>
    <row r="45" spans="1:23" x14ac:dyDescent="0.25">
      <c r="A45" s="87">
        <v>38</v>
      </c>
      <c r="B45" s="141">
        <v>278.89999999999998</v>
      </c>
      <c r="C45" s="141">
        <v>142</v>
      </c>
      <c r="D45" s="141">
        <v>96.4</v>
      </c>
      <c r="E45" s="141">
        <v>73.7</v>
      </c>
      <c r="F45" s="141">
        <v>60</v>
      </c>
      <c r="G45" s="141">
        <v>50.9</v>
      </c>
      <c r="H45" s="141">
        <v>44.4</v>
      </c>
      <c r="I45" s="141">
        <v>39.6</v>
      </c>
      <c r="J45" s="141">
        <v>35.799999999999997</v>
      </c>
      <c r="K45" s="141">
        <v>32.799999999999997</v>
      </c>
      <c r="L45" s="141">
        <v>30.4</v>
      </c>
      <c r="M45" s="141">
        <v>28.3</v>
      </c>
      <c r="N45" s="141">
        <v>26.6</v>
      </c>
      <c r="O45" s="141">
        <v>25.1</v>
      </c>
      <c r="P45" s="141">
        <v>23.9</v>
      </c>
      <c r="Q45" s="141">
        <v>22.8</v>
      </c>
      <c r="R45" s="141">
        <v>21.8</v>
      </c>
      <c r="S45" s="141">
        <v>21</v>
      </c>
      <c r="T45" s="141">
        <v>20.2</v>
      </c>
      <c r="U45" s="141">
        <v>19.5</v>
      </c>
      <c r="V45" s="89"/>
      <c r="W45" s="89"/>
    </row>
    <row r="46" spans="1:23" x14ac:dyDescent="0.25">
      <c r="A46" s="87">
        <v>39</v>
      </c>
      <c r="B46" s="141">
        <v>282.89999999999998</v>
      </c>
      <c r="C46" s="141">
        <v>144.1</v>
      </c>
      <c r="D46" s="141">
        <v>97.8</v>
      </c>
      <c r="E46" s="141">
        <v>74.7</v>
      </c>
      <c r="F46" s="141">
        <v>60.9</v>
      </c>
      <c r="G46" s="141">
        <v>51.7</v>
      </c>
      <c r="H46" s="141">
        <v>45.1</v>
      </c>
      <c r="I46" s="141">
        <v>40.200000000000003</v>
      </c>
      <c r="J46" s="141">
        <v>36.299999999999997</v>
      </c>
      <c r="K46" s="141">
        <v>33.299999999999997</v>
      </c>
      <c r="L46" s="141">
        <v>30.8</v>
      </c>
      <c r="M46" s="141">
        <v>28.7</v>
      </c>
      <c r="N46" s="141">
        <v>27</v>
      </c>
      <c r="O46" s="141">
        <v>25.5</v>
      </c>
      <c r="P46" s="141">
        <v>24.2</v>
      </c>
      <c r="Q46" s="141">
        <v>23.1</v>
      </c>
      <c r="R46" s="141">
        <v>22.2</v>
      </c>
      <c r="S46" s="141">
        <v>21.3</v>
      </c>
      <c r="T46" s="141">
        <v>20.5</v>
      </c>
      <c r="U46" s="141">
        <v>19.8</v>
      </c>
      <c r="V46" s="89"/>
      <c r="W46" s="89"/>
    </row>
    <row r="47" spans="1:23" x14ac:dyDescent="0.25">
      <c r="A47" s="87">
        <v>40</v>
      </c>
      <c r="B47" s="141">
        <v>286.89999999999998</v>
      </c>
      <c r="C47" s="141">
        <v>146.1</v>
      </c>
      <c r="D47" s="141">
        <v>99.2</v>
      </c>
      <c r="E47" s="141">
        <v>75.8</v>
      </c>
      <c r="F47" s="141">
        <v>61.8</v>
      </c>
      <c r="G47" s="141">
        <v>52.4</v>
      </c>
      <c r="H47" s="141">
        <v>45.7</v>
      </c>
      <c r="I47" s="141">
        <v>40.700000000000003</v>
      </c>
      <c r="J47" s="141">
        <v>36.9</v>
      </c>
      <c r="K47" s="141">
        <v>33.799999999999997</v>
      </c>
      <c r="L47" s="141">
        <v>31.3</v>
      </c>
      <c r="M47" s="141">
        <v>29.2</v>
      </c>
      <c r="N47" s="141">
        <v>27.4</v>
      </c>
      <c r="O47" s="141">
        <v>25.9</v>
      </c>
      <c r="P47" s="141">
        <v>24.6</v>
      </c>
      <c r="Q47" s="141">
        <v>23.5</v>
      </c>
      <c r="R47" s="141">
        <v>22.5</v>
      </c>
      <c r="S47" s="141">
        <v>21.6</v>
      </c>
      <c r="T47" s="141">
        <v>20.8</v>
      </c>
      <c r="U47" s="141">
        <v>20.2</v>
      </c>
      <c r="V47" s="89"/>
      <c r="W47" s="89"/>
    </row>
    <row r="48" spans="1:23" x14ac:dyDescent="0.25">
      <c r="A48" s="87">
        <v>41</v>
      </c>
      <c r="B48" s="141">
        <v>291</v>
      </c>
      <c r="C48" s="141">
        <v>148.19999999999999</v>
      </c>
      <c r="D48" s="141">
        <v>100.6</v>
      </c>
      <c r="E48" s="141">
        <v>76.900000000000006</v>
      </c>
      <c r="F48" s="141">
        <v>62.6</v>
      </c>
      <c r="G48" s="141">
        <v>53.2</v>
      </c>
      <c r="H48" s="141">
        <v>46.4</v>
      </c>
      <c r="I48" s="141">
        <v>41.3</v>
      </c>
      <c r="J48" s="141">
        <v>37.4</v>
      </c>
      <c r="K48" s="141">
        <v>34.299999999999997</v>
      </c>
      <c r="L48" s="141">
        <v>31.7</v>
      </c>
      <c r="M48" s="141">
        <v>29.6</v>
      </c>
      <c r="N48" s="141">
        <v>27.8</v>
      </c>
      <c r="O48" s="141">
        <v>26.3</v>
      </c>
      <c r="P48" s="141">
        <v>25</v>
      </c>
      <c r="Q48" s="141">
        <v>23.9</v>
      </c>
      <c r="R48" s="141">
        <v>22.9</v>
      </c>
      <c r="S48" s="141">
        <v>22</v>
      </c>
      <c r="T48" s="141">
        <v>21.2</v>
      </c>
      <c r="U48" s="141">
        <v>20.5</v>
      </c>
      <c r="V48" s="89"/>
      <c r="W48" s="89"/>
    </row>
    <row r="49" spans="1:23" x14ac:dyDescent="0.25">
      <c r="A49" s="87">
        <v>42</v>
      </c>
      <c r="B49" s="141">
        <v>295.10000000000002</v>
      </c>
      <c r="C49" s="141">
        <v>150.30000000000001</v>
      </c>
      <c r="D49" s="141">
        <v>102.1</v>
      </c>
      <c r="E49" s="141">
        <v>78</v>
      </c>
      <c r="F49" s="141">
        <v>63.5</v>
      </c>
      <c r="G49" s="141">
        <v>53.9</v>
      </c>
      <c r="H49" s="141">
        <v>47.1</v>
      </c>
      <c r="I49" s="141">
        <v>42</v>
      </c>
      <c r="J49" s="141">
        <v>38</v>
      </c>
      <c r="K49" s="141">
        <v>34.799999999999997</v>
      </c>
      <c r="L49" s="141">
        <v>32.200000000000003</v>
      </c>
      <c r="M49" s="141">
        <v>30.1</v>
      </c>
      <c r="N49" s="141">
        <v>28.3</v>
      </c>
      <c r="O49" s="141">
        <v>26.7</v>
      </c>
      <c r="P49" s="141">
        <v>25.4</v>
      </c>
      <c r="Q49" s="141">
        <v>24.2</v>
      </c>
      <c r="R49" s="141">
        <v>23.2</v>
      </c>
      <c r="S49" s="141">
        <v>22.3</v>
      </c>
      <c r="T49" s="141">
        <v>21.5</v>
      </c>
      <c r="U49" s="141">
        <v>20.8</v>
      </c>
      <c r="V49" s="89"/>
      <c r="W49" s="89"/>
    </row>
    <row r="50" spans="1:23" x14ac:dyDescent="0.25">
      <c r="A50" s="87">
        <v>43</v>
      </c>
      <c r="B50" s="141">
        <v>299.3</v>
      </c>
      <c r="C50" s="141">
        <v>152.5</v>
      </c>
      <c r="D50" s="141">
        <v>103.5</v>
      </c>
      <c r="E50" s="141">
        <v>79.099999999999994</v>
      </c>
      <c r="F50" s="141">
        <v>64.5</v>
      </c>
      <c r="G50" s="141">
        <v>54.7</v>
      </c>
      <c r="H50" s="141">
        <v>47.8</v>
      </c>
      <c r="I50" s="141">
        <v>42.6</v>
      </c>
      <c r="J50" s="141">
        <v>38.5</v>
      </c>
      <c r="K50" s="141">
        <v>35.299999999999997</v>
      </c>
      <c r="L50" s="141">
        <v>32.700000000000003</v>
      </c>
      <c r="M50" s="141">
        <v>30.5</v>
      </c>
      <c r="N50" s="141">
        <v>28.7</v>
      </c>
      <c r="O50" s="141">
        <v>27.1</v>
      </c>
      <c r="P50" s="141">
        <v>25.8</v>
      </c>
      <c r="Q50" s="141">
        <v>24.6</v>
      </c>
      <c r="R50" s="141">
        <v>23.6</v>
      </c>
      <c r="S50" s="141">
        <v>22.7</v>
      </c>
      <c r="T50" s="141">
        <v>21.9</v>
      </c>
      <c r="U50" s="141">
        <v>21.2</v>
      </c>
      <c r="V50" s="89"/>
      <c r="W50" s="89"/>
    </row>
    <row r="51" spans="1:23" x14ac:dyDescent="0.25">
      <c r="A51" s="87">
        <v>44</v>
      </c>
      <c r="B51" s="141">
        <v>303.5</v>
      </c>
      <c r="C51" s="141">
        <v>154.6</v>
      </c>
      <c r="D51" s="141">
        <v>105</v>
      </c>
      <c r="E51" s="141">
        <v>80.2</v>
      </c>
      <c r="F51" s="141">
        <v>65.400000000000006</v>
      </c>
      <c r="G51" s="141">
        <v>55.5</v>
      </c>
      <c r="H51" s="141">
        <v>48.5</v>
      </c>
      <c r="I51" s="141">
        <v>43.2</v>
      </c>
      <c r="J51" s="141">
        <v>39.1</v>
      </c>
      <c r="K51" s="141">
        <v>35.9</v>
      </c>
      <c r="L51" s="141">
        <v>33.200000000000003</v>
      </c>
      <c r="M51" s="141">
        <v>31</v>
      </c>
      <c r="N51" s="141">
        <v>29.1</v>
      </c>
      <c r="O51" s="141">
        <v>27.6</v>
      </c>
      <c r="P51" s="141">
        <v>26.2</v>
      </c>
      <c r="Q51" s="141">
        <v>25</v>
      </c>
      <c r="R51" s="141">
        <v>24</v>
      </c>
      <c r="S51" s="141">
        <v>23</v>
      </c>
      <c r="T51" s="141">
        <v>22.2</v>
      </c>
      <c r="U51" s="141">
        <v>21.5</v>
      </c>
      <c r="V51" s="89"/>
      <c r="W51" s="89"/>
    </row>
    <row r="52" spans="1:23" x14ac:dyDescent="0.25">
      <c r="A52" s="87">
        <v>45</v>
      </c>
      <c r="B52" s="141">
        <v>307.7</v>
      </c>
      <c r="C52" s="141">
        <v>156.80000000000001</v>
      </c>
      <c r="D52" s="141">
        <v>106.5</v>
      </c>
      <c r="E52" s="141">
        <v>81.400000000000006</v>
      </c>
      <c r="F52" s="141">
        <v>66.3</v>
      </c>
      <c r="G52" s="141">
        <v>56.3</v>
      </c>
      <c r="H52" s="141">
        <v>49.2</v>
      </c>
      <c r="I52" s="141">
        <v>43.8</v>
      </c>
      <c r="J52" s="141">
        <v>39.700000000000003</v>
      </c>
      <c r="K52" s="141">
        <v>36.4</v>
      </c>
      <c r="L52" s="141">
        <v>33.700000000000003</v>
      </c>
      <c r="M52" s="141">
        <v>31.5</v>
      </c>
      <c r="N52" s="141">
        <v>29.6</v>
      </c>
      <c r="O52" s="141">
        <v>28</v>
      </c>
      <c r="P52" s="141">
        <v>26.6</v>
      </c>
      <c r="Q52" s="141">
        <v>25.4</v>
      </c>
      <c r="R52" s="141">
        <v>24.3</v>
      </c>
      <c r="S52" s="141">
        <v>23.4</v>
      </c>
      <c r="T52" s="141">
        <v>22.6</v>
      </c>
      <c r="U52" s="141">
        <v>21.9</v>
      </c>
      <c r="V52" s="89"/>
      <c r="W52" s="89"/>
    </row>
    <row r="53" spans="1:23" x14ac:dyDescent="0.25">
      <c r="A53" s="87">
        <v>46</v>
      </c>
      <c r="B53" s="141">
        <v>312</v>
      </c>
      <c r="C53" s="141">
        <v>159</v>
      </c>
      <c r="D53" s="141">
        <v>108</v>
      </c>
      <c r="E53" s="141">
        <v>82.5</v>
      </c>
      <c r="F53" s="141">
        <v>67.3</v>
      </c>
      <c r="G53" s="141">
        <v>57.1</v>
      </c>
      <c r="H53" s="141">
        <v>49.9</v>
      </c>
      <c r="I53" s="141">
        <v>44.5</v>
      </c>
      <c r="J53" s="141">
        <v>40.299999999999997</v>
      </c>
      <c r="K53" s="141">
        <v>36.9</v>
      </c>
      <c r="L53" s="141">
        <v>34.200000000000003</v>
      </c>
      <c r="M53" s="141">
        <v>32</v>
      </c>
      <c r="N53" s="141">
        <v>30.1</v>
      </c>
      <c r="O53" s="141">
        <v>28.4</v>
      </c>
      <c r="P53" s="141">
        <v>27</v>
      </c>
      <c r="Q53" s="141">
        <v>25.8</v>
      </c>
      <c r="R53" s="141">
        <v>24.7</v>
      </c>
      <c r="S53" s="141">
        <v>23.8</v>
      </c>
      <c r="T53" s="141">
        <v>23</v>
      </c>
      <c r="U53" s="141">
        <v>22.2</v>
      </c>
      <c r="V53" s="89"/>
      <c r="W53" s="89"/>
    </row>
    <row r="54" spans="1:23" x14ac:dyDescent="0.25">
      <c r="A54" s="87">
        <v>47</v>
      </c>
      <c r="B54" s="141">
        <v>316.3</v>
      </c>
      <c r="C54" s="141">
        <v>161.19999999999999</v>
      </c>
      <c r="D54" s="141">
        <v>109.5</v>
      </c>
      <c r="E54" s="141">
        <v>83.7</v>
      </c>
      <c r="F54" s="141">
        <v>68.3</v>
      </c>
      <c r="G54" s="141">
        <v>58</v>
      </c>
      <c r="H54" s="141">
        <v>50.6</v>
      </c>
      <c r="I54" s="141">
        <v>45.2</v>
      </c>
      <c r="J54" s="141">
        <v>40.9</v>
      </c>
      <c r="K54" s="141">
        <v>37.5</v>
      </c>
      <c r="L54" s="141">
        <v>34.700000000000003</v>
      </c>
      <c r="M54" s="141">
        <v>32.5</v>
      </c>
      <c r="N54" s="141">
        <v>30.5</v>
      </c>
      <c r="O54" s="141">
        <v>28.9</v>
      </c>
      <c r="P54" s="141">
        <v>27.5</v>
      </c>
      <c r="Q54" s="141">
        <v>26.2</v>
      </c>
      <c r="R54" s="141">
        <v>25.1</v>
      </c>
      <c r="S54" s="141">
        <v>24.2</v>
      </c>
      <c r="T54" s="141">
        <v>23.3</v>
      </c>
      <c r="U54" s="141">
        <v>22.6</v>
      </c>
      <c r="V54" s="89"/>
      <c r="W54" s="89"/>
    </row>
    <row r="55" spans="1:23" x14ac:dyDescent="0.25">
      <c r="A55" s="87">
        <v>48</v>
      </c>
      <c r="B55" s="141">
        <v>320.7</v>
      </c>
      <c r="C55" s="141">
        <v>163.5</v>
      </c>
      <c r="D55" s="141">
        <v>111.1</v>
      </c>
      <c r="E55" s="141">
        <v>84.9</v>
      </c>
      <c r="F55" s="141">
        <v>69.2</v>
      </c>
      <c r="G55" s="141">
        <v>58.8</v>
      </c>
      <c r="H55" s="141">
        <v>51.4</v>
      </c>
      <c r="I55" s="141">
        <v>45.8</v>
      </c>
      <c r="J55" s="141">
        <v>41.5</v>
      </c>
      <c r="K55" s="141">
        <v>38.1</v>
      </c>
      <c r="L55" s="141">
        <v>35.299999999999997</v>
      </c>
      <c r="M55" s="141">
        <v>33</v>
      </c>
      <c r="N55" s="141">
        <v>31</v>
      </c>
      <c r="O55" s="141">
        <v>29.3</v>
      </c>
      <c r="P55" s="141">
        <v>27.9</v>
      </c>
      <c r="Q55" s="141">
        <v>26.7</v>
      </c>
      <c r="R55" s="141">
        <v>25.6</v>
      </c>
      <c r="S55" s="141">
        <v>24.6</v>
      </c>
      <c r="T55" s="141">
        <v>23.7</v>
      </c>
      <c r="U55" s="141"/>
      <c r="V55" s="89"/>
      <c r="W55" s="89"/>
    </row>
    <row r="56" spans="1:23" x14ac:dyDescent="0.25">
      <c r="A56" s="87">
        <v>49</v>
      </c>
      <c r="B56" s="141">
        <v>325.10000000000002</v>
      </c>
      <c r="C56" s="141">
        <v>165.7</v>
      </c>
      <c r="D56" s="141">
        <v>112.6</v>
      </c>
      <c r="E56" s="141">
        <v>86.1</v>
      </c>
      <c r="F56" s="141">
        <v>70.2</v>
      </c>
      <c r="G56" s="141">
        <v>59.7</v>
      </c>
      <c r="H56" s="141">
        <v>52.1</v>
      </c>
      <c r="I56" s="141">
        <v>46.5</v>
      </c>
      <c r="J56" s="141">
        <v>42.1</v>
      </c>
      <c r="K56" s="141">
        <v>38.700000000000003</v>
      </c>
      <c r="L56" s="141">
        <v>35.799999999999997</v>
      </c>
      <c r="M56" s="141">
        <v>33.5</v>
      </c>
      <c r="N56" s="141">
        <v>31.5</v>
      </c>
      <c r="O56" s="141">
        <v>29.8</v>
      </c>
      <c r="P56" s="141">
        <v>28.3</v>
      </c>
      <c r="Q56" s="141">
        <v>27.1</v>
      </c>
      <c r="R56" s="141">
        <v>26</v>
      </c>
      <c r="S56" s="141">
        <v>25</v>
      </c>
      <c r="T56" s="141"/>
      <c r="U56" s="141"/>
      <c r="V56" s="89"/>
      <c r="W56" s="89"/>
    </row>
    <row r="57" spans="1:23" x14ac:dyDescent="0.25">
      <c r="A57" s="87">
        <v>50</v>
      </c>
      <c r="B57" s="141">
        <v>329.5</v>
      </c>
      <c r="C57" s="141">
        <v>168</v>
      </c>
      <c r="D57" s="141">
        <v>114.2</v>
      </c>
      <c r="E57" s="141">
        <v>87.3</v>
      </c>
      <c r="F57" s="141">
        <v>71.2</v>
      </c>
      <c r="G57" s="141">
        <v>60.5</v>
      </c>
      <c r="H57" s="141">
        <v>52.9</v>
      </c>
      <c r="I57" s="141">
        <v>47.2</v>
      </c>
      <c r="J57" s="141">
        <v>42.8</v>
      </c>
      <c r="K57" s="141">
        <v>39.200000000000003</v>
      </c>
      <c r="L57" s="141">
        <v>36.4</v>
      </c>
      <c r="M57" s="141">
        <v>34</v>
      </c>
      <c r="N57" s="141">
        <v>32</v>
      </c>
      <c r="O57" s="141">
        <v>30.3</v>
      </c>
      <c r="P57" s="141">
        <v>28.8</v>
      </c>
      <c r="Q57" s="141">
        <v>27.5</v>
      </c>
      <c r="R57" s="141">
        <v>26.4</v>
      </c>
      <c r="S57" s="141"/>
      <c r="T57" s="141"/>
      <c r="U57" s="141"/>
      <c r="V57" s="89"/>
      <c r="W57" s="89"/>
    </row>
    <row r="58" spans="1:23" x14ac:dyDescent="0.25">
      <c r="A58" s="87">
        <v>51</v>
      </c>
      <c r="B58" s="141">
        <v>334</v>
      </c>
      <c r="C58" s="141">
        <v>170.3</v>
      </c>
      <c r="D58" s="141">
        <v>115.8</v>
      </c>
      <c r="E58" s="141">
        <v>88.6</v>
      </c>
      <c r="F58" s="141">
        <v>72.3</v>
      </c>
      <c r="G58" s="141">
        <v>61.4</v>
      </c>
      <c r="H58" s="141">
        <v>53.7</v>
      </c>
      <c r="I58" s="141">
        <v>47.9</v>
      </c>
      <c r="J58" s="141">
        <v>43.4</v>
      </c>
      <c r="K58" s="141">
        <v>39.799999999999997</v>
      </c>
      <c r="L58" s="141">
        <v>36.9</v>
      </c>
      <c r="M58" s="141">
        <v>34.5</v>
      </c>
      <c r="N58" s="141">
        <v>32.5</v>
      </c>
      <c r="O58" s="141">
        <v>30.7</v>
      </c>
      <c r="P58" s="141">
        <v>29.3</v>
      </c>
      <c r="Q58" s="141">
        <v>28</v>
      </c>
      <c r="R58" s="141"/>
      <c r="S58" s="141"/>
      <c r="T58" s="141"/>
      <c r="U58" s="141"/>
      <c r="V58" s="89"/>
      <c r="W58" s="89"/>
    </row>
    <row r="59" spans="1:23" x14ac:dyDescent="0.25">
      <c r="A59" s="87">
        <v>52</v>
      </c>
      <c r="B59" s="141">
        <v>338.5</v>
      </c>
      <c r="C59" s="141">
        <v>172.6</v>
      </c>
      <c r="D59" s="141">
        <v>117.4</v>
      </c>
      <c r="E59" s="141">
        <v>89.8</v>
      </c>
      <c r="F59" s="141">
        <v>73.3</v>
      </c>
      <c r="G59" s="141">
        <v>62.3</v>
      </c>
      <c r="H59" s="141">
        <v>54.4</v>
      </c>
      <c r="I59" s="141">
        <v>48.6</v>
      </c>
      <c r="J59" s="141">
        <v>44.1</v>
      </c>
      <c r="K59" s="141">
        <v>40.4</v>
      </c>
      <c r="L59" s="141">
        <v>37.5</v>
      </c>
      <c r="M59" s="141">
        <v>35</v>
      </c>
      <c r="N59" s="141">
        <v>33</v>
      </c>
      <c r="O59" s="141">
        <v>31.2</v>
      </c>
      <c r="P59" s="141">
        <v>29.7</v>
      </c>
      <c r="Q59" s="141"/>
      <c r="R59" s="141"/>
      <c r="S59" s="141"/>
      <c r="T59" s="141"/>
      <c r="U59" s="141"/>
      <c r="V59" s="89"/>
      <c r="W59" s="89"/>
    </row>
    <row r="60" spans="1:23" x14ac:dyDescent="0.25">
      <c r="A60" s="87">
        <v>53</v>
      </c>
      <c r="B60" s="141">
        <v>343</v>
      </c>
      <c r="C60" s="141">
        <v>175</v>
      </c>
      <c r="D60" s="141">
        <v>119</v>
      </c>
      <c r="E60" s="141">
        <v>91.1</v>
      </c>
      <c r="F60" s="141">
        <v>74.3</v>
      </c>
      <c r="G60" s="141">
        <v>63.2</v>
      </c>
      <c r="H60" s="141">
        <v>55.2</v>
      </c>
      <c r="I60" s="141">
        <v>49.3</v>
      </c>
      <c r="J60" s="141">
        <v>44.7</v>
      </c>
      <c r="K60" s="141">
        <v>41</v>
      </c>
      <c r="L60" s="141">
        <v>38.1</v>
      </c>
      <c r="M60" s="141">
        <v>35.6</v>
      </c>
      <c r="N60" s="141">
        <v>33.5</v>
      </c>
      <c r="O60" s="141">
        <v>31.7</v>
      </c>
      <c r="P60" s="141"/>
      <c r="Q60" s="141"/>
      <c r="R60" s="141"/>
      <c r="S60" s="141"/>
      <c r="T60" s="141"/>
      <c r="U60" s="141"/>
      <c r="V60" s="89"/>
      <c r="W60" s="89"/>
    </row>
    <row r="61" spans="1:23" x14ac:dyDescent="0.25">
      <c r="A61" s="87">
        <v>54</v>
      </c>
      <c r="B61" s="141">
        <v>347.6</v>
      </c>
      <c r="C61" s="141">
        <v>177.3</v>
      </c>
      <c r="D61" s="141">
        <v>120.6</v>
      </c>
      <c r="E61" s="141">
        <v>92.3</v>
      </c>
      <c r="F61" s="141">
        <v>75.400000000000006</v>
      </c>
      <c r="G61" s="141">
        <v>64.099999999999994</v>
      </c>
      <c r="H61" s="141">
        <v>56</v>
      </c>
      <c r="I61" s="141">
        <v>50</v>
      </c>
      <c r="J61" s="141">
        <v>45.4</v>
      </c>
      <c r="K61" s="141">
        <v>41.7</v>
      </c>
      <c r="L61" s="141">
        <v>38.6</v>
      </c>
      <c r="M61" s="141">
        <v>36.1</v>
      </c>
      <c r="N61" s="141">
        <v>34</v>
      </c>
      <c r="O61" s="141"/>
      <c r="P61" s="141"/>
      <c r="Q61" s="141"/>
      <c r="R61" s="141"/>
      <c r="S61" s="141"/>
      <c r="T61" s="141"/>
      <c r="U61" s="141"/>
      <c r="V61" s="89"/>
      <c r="W61" s="89"/>
    </row>
    <row r="62" spans="1:23" x14ac:dyDescent="0.25">
      <c r="A62" s="87">
        <v>55</v>
      </c>
      <c r="B62" s="141">
        <v>352.3</v>
      </c>
      <c r="C62" s="141">
        <v>179.8</v>
      </c>
      <c r="D62" s="141">
        <v>122.3</v>
      </c>
      <c r="E62" s="141">
        <v>93.6</v>
      </c>
      <c r="F62" s="141">
        <v>76.400000000000006</v>
      </c>
      <c r="G62" s="141">
        <v>65</v>
      </c>
      <c r="H62" s="141">
        <v>56.9</v>
      </c>
      <c r="I62" s="141">
        <v>50.8</v>
      </c>
      <c r="J62" s="141">
        <v>46</v>
      </c>
      <c r="K62" s="141">
        <v>42.3</v>
      </c>
      <c r="L62" s="141">
        <v>39.200000000000003</v>
      </c>
      <c r="M62" s="141">
        <v>36.700000000000003</v>
      </c>
      <c r="N62" s="141"/>
      <c r="O62" s="141"/>
      <c r="P62" s="141"/>
      <c r="Q62" s="141"/>
      <c r="R62" s="141"/>
      <c r="S62" s="141"/>
      <c r="T62" s="141"/>
      <c r="U62" s="141"/>
      <c r="V62" s="89"/>
      <c r="W62" s="89"/>
    </row>
    <row r="63" spans="1:23" x14ac:dyDescent="0.25">
      <c r="A63" s="87">
        <v>56</v>
      </c>
      <c r="B63" s="141">
        <v>357</v>
      </c>
      <c r="C63" s="141">
        <v>182.2</v>
      </c>
      <c r="D63" s="141">
        <v>124</v>
      </c>
      <c r="E63" s="141">
        <v>94.9</v>
      </c>
      <c r="F63" s="141">
        <v>77.5</v>
      </c>
      <c r="G63" s="141">
        <v>65.900000000000006</v>
      </c>
      <c r="H63" s="141">
        <v>57.7</v>
      </c>
      <c r="I63" s="141">
        <v>51.5</v>
      </c>
      <c r="J63" s="141">
        <v>46.7</v>
      </c>
      <c r="K63" s="141">
        <v>42.9</v>
      </c>
      <c r="L63" s="141">
        <v>39.9</v>
      </c>
      <c r="M63" s="141"/>
      <c r="N63" s="141"/>
      <c r="O63" s="141"/>
      <c r="P63" s="141"/>
      <c r="Q63" s="141"/>
      <c r="R63" s="141"/>
      <c r="S63" s="141"/>
      <c r="T63" s="141"/>
      <c r="U63" s="141"/>
      <c r="V63" s="89"/>
      <c r="W63" s="89"/>
    </row>
    <row r="64" spans="1:23" x14ac:dyDescent="0.25">
      <c r="A64" s="87">
        <v>57</v>
      </c>
      <c r="B64" s="141">
        <v>361.8</v>
      </c>
      <c r="C64" s="141">
        <v>184.7</v>
      </c>
      <c r="D64" s="141">
        <v>125.7</v>
      </c>
      <c r="E64" s="141">
        <v>96.3</v>
      </c>
      <c r="F64" s="141">
        <v>78.599999999999994</v>
      </c>
      <c r="G64" s="141">
        <v>66.900000000000006</v>
      </c>
      <c r="H64" s="141">
        <v>58.5</v>
      </c>
      <c r="I64" s="141">
        <v>52.3</v>
      </c>
      <c r="J64" s="141">
        <v>47.4</v>
      </c>
      <c r="K64" s="141">
        <v>43.6</v>
      </c>
      <c r="L64" s="141"/>
      <c r="M64" s="141"/>
      <c r="N64" s="141"/>
      <c r="O64" s="141"/>
      <c r="P64" s="141"/>
      <c r="Q64" s="141"/>
      <c r="R64" s="141"/>
      <c r="S64" s="141"/>
      <c r="T64" s="141"/>
      <c r="U64" s="141"/>
      <c r="V64" s="89"/>
      <c r="W64" s="89"/>
    </row>
    <row r="65" spans="1:23" x14ac:dyDescent="0.25">
      <c r="A65" s="87">
        <v>58</v>
      </c>
      <c r="B65" s="141">
        <v>366.8</v>
      </c>
      <c r="C65" s="141">
        <v>187.3</v>
      </c>
      <c r="D65" s="141">
        <v>127.5</v>
      </c>
      <c r="E65" s="141">
        <v>97.7</v>
      </c>
      <c r="F65" s="141">
        <v>79.8</v>
      </c>
      <c r="G65" s="141">
        <v>67.900000000000006</v>
      </c>
      <c r="H65" s="141">
        <v>59.4</v>
      </c>
      <c r="I65" s="141">
        <v>53.1</v>
      </c>
      <c r="J65" s="141">
        <v>48.2</v>
      </c>
      <c r="K65" s="141"/>
      <c r="L65" s="141"/>
      <c r="M65" s="141"/>
      <c r="N65" s="141"/>
      <c r="O65" s="141"/>
      <c r="P65" s="141"/>
      <c r="Q65" s="141"/>
      <c r="R65" s="141"/>
      <c r="S65" s="141"/>
      <c r="T65" s="141"/>
      <c r="U65" s="141"/>
      <c r="V65" s="89"/>
      <c r="W65" s="89"/>
    </row>
    <row r="66" spans="1:23" x14ac:dyDescent="0.25">
      <c r="A66" s="87">
        <v>59</v>
      </c>
      <c r="B66" s="141">
        <v>371.9</v>
      </c>
      <c r="C66" s="141">
        <v>189.9</v>
      </c>
      <c r="D66" s="141">
        <v>129.30000000000001</v>
      </c>
      <c r="E66" s="141">
        <v>99.1</v>
      </c>
      <c r="F66" s="141">
        <v>80.900000000000006</v>
      </c>
      <c r="G66" s="141">
        <v>68.900000000000006</v>
      </c>
      <c r="H66" s="141">
        <v>60.3</v>
      </c>
      <c r="I66" s="141">
        <v>53.9</v>
      </c>
      <c r="J66" s="141"/>
      <c r="K66" s="141"/>
      <c r="L66" s="141"/>
      <c r="M66" s="141"/>
      <c r="N66" s="141"/>
      <c r="O66" s="141"/>
      <c r="P66" s="141"/>
      <c r="Q66" s="141"/>
      <c r="R66" s="141"/>
      <c r="S66" s="141"/>
      <c r="T66" s="141"/>
      <c r="U66" s="141"/>
      <c r="V66" s="89"/>
      <c r="W66" s="89"/>
    </row>
    <row r="67" spans="1:23" x14ac:dyDescent="0.25">
      <c r="A67" s="87">
        <v>60</v>
      </c>
      <c r="B67" s="141">
        <v>377.1</v>
      </c>
      <c r="C67" s="141">
        <v>192.6</v>
      </c>
      <c r="D67" s="141">
        <v>131.19999999999999</v>
      </c>
      <c r="E67" s="141">
        <v>100.5</v>
      </c>
      <c r="F67" s="141">
        <v>82.1</v>
      </c>
      <c r="G67" s="141">
        <v>69.900000000000006</v>
      </c>
      <c r="H67" s="141">
        <v>61.3</v>
      </c>
      <c r="I67" s="141"/>
      <c r="J67" s="141"/>
      <c r="K67" s="141"/>
      <c r="L67" s="141"/>
      <c r="M67" s="141"/>
      <c r="N67" s="141"/>
      <c r="O67" s="141"/>
      <c r="P67" s="141"/>
      <c r="Q67" s="141"/>
      <c r="R67" s="141"/>
      <c r="S67" s="141"/>
      <c r="T67" s="141"/>
      <c r="U67" s="141"/>
      <c r="V67" s="89"/>
      <c r="W67" s="89"/>
    </row>
    <row r="68" spans="1:23" x14ac:dyDescent="0.25">
      <c r="A68" s="87">
        <v>61</v>
      </c>
      <c r="B68" s="141">
        <v>382.5</v>
      </c>
      <c r="C68" s="141">
        <v>195.4</v>
      </c>
      <c r="D68" s="141">
        <v>133.1</v>
      </c>
      <c r="E68" s="141">
        <v>102</v>
      </c>
      <c r="F68" s="141">
        <v>83.4</v>
      </c>
      <c r="G68" s="141">
        <v>71</v>
      </c>
      <c r="H68" s="141"/>
      <c r="I68" s="141"/>
      <c r="J68" s="141"/>
      <c r="K68" s="141"/>
      <c r="L68" s="141"/>
      <c r="M68" s="141"/>
      <c r="N68" s="141"/>
      <c r="O68" s="141"/>
      <c r="P68" s="141"/>
      <c r="Q68" s="141"/>
      <c r="R68" s="141"/>
      <c r="S68" s="141"/>
      <c r="T68" s="141"/>
      <c r="U68" s="141"/>
      <c r="V68" s="89"/>
      <c r="W68" s="89"/>
    </row>
    <row r="69" spans="1:23" x14ac:dyDescent="0.25">
      <c r="A69" s="87">
        <v>62</v>
      </c>
      <c r="B69" s="141">
        <v>388.1</v>
      </c>
      <c r="C69" s="141">
        <v>198.3</v>
      </c>
      <c r="D69" s="141">
        <v>135.1</v>
      </c>
      <c r="E69" s="141">
        <v>103.6</v>
      </c>
      <c r="F69" s="141">
        <v>84.7</v>
      </c>
      <c r="G69" s="141"/>
      <c r="H69" s="141"/>
      <c r="I69" s="141"/>
      <c r="J69" s="141"/>
      <c r="K69" s="141"/>
      <c r="L69" s="141"/>
      <c r="M69" s="141"/>
      <c r="N69" s="141"/>
      <c r="O69" s="141"/>
      <c r="P69" s="141"/>
      <c r="Q69" s="141"/>
      <c r="R69" s="141"/>
      <c r="S69" s="141"/>
      <c r="T69" s="141"/>
      <c r="U69" s="141"/>
      <c r="V69" s="89"/>
      <c r="W69" s="89"/>
    </row>
    <row r="70" spans="1:23" x14ac:dyDescent="0.25">
      <c r="A70" s="87">
        <v>63</v>
      </c>
      <c r="B70" s="141">
        <v>393.9</v>
      </c>
      <c r="C70" s="141">
        <v>201.3</v>
      </c>
      <c r="D70" s="141">
        <v>137.19999999999999</v>
      </c>
      <c r="E70" s="141">
        <v>105.2</v>
      </c>
      <c r="F70" s="141"/>
      <c r="G70" s="141"/>
      <c r="H70" s="141"/>
      <c r="I70" s="141"/>
      <c r="J70" s="141"/>
      <c r="K70" s="141"/>
      <c r="L70" s="141"/>
      <c r="M70" s="141"/>
      <c r="N70" s="141"/>
      <c r="O70" s="141"/>
      <c r="P70" s="141"/>
      <c r="Q70" s="141"/>
      <c r="R70" s="141"/>
      <c r="S70" s="141"/>
      <c r="T70" s="141"/>
      <c r="U70" s="141"/>
      <c r="V70" s="89"/>
      <c r="W70" s="89"/>
    </row>
    <row r="71" spans="1:23" x14ac:dyDescent="0.25">
      <c r="A71" s="87">
        <v>64</v>
      </c>
      <c r="B71" s="141">
        <v>400</v>
      </c>
      <c r="C71" s="141">
        <v>204.5</v>
      </c>
      <c r="D71" s="141">
        <v>139.4</v>
      </c>
      <c r="E71" s="141"/>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406.2</v>
      </c>
      <c r="C72" s="141">
        <v>207.7</v>
      </c>
      <c r="D72" s="141"/>
      <c r="E72" s="141"/>
      <c r="F72" s="141"/>
      <c r="G72" s="141"/>
      <c r="H72" s="141"/>
      <c r="I72" s="141"/>
      <c r="J72" s="141"/>
      <c r="K72" s="141"/>
      <c r="L72" s="141"/>
      <c r="M72" s="141"/>
      <c r="N72" s="141"/>
      <c r="O72" s="141"/>
      <c r="P72" s="141"/>
      <c r="Q72" s="141"/>
      <c r="R72" s="141"/>
      <c r="S72" s="141"/>
      <c r="T72" s="141"/>
      <c r="U72" s="141"/>
      <c r="V72" s="89"/>
      <c r="W72" s="89"/>
    </row>
    <row r="73" spans="1:23" x14ac:dyDescent="0.25">
      <c r="A73" s="87">
        <v>66</v>
      </c>
      <c r="B73" s="141">
        <v>412.7</v>
      </c>
      <c r="C73" s="141"/>
      <c r="D73" s="141"/>
      <c r="E73" s="141"/>
      <c r="F73" s="141"/>
      <c r="G73" s="141"/>
      <c r="H73" s="141"/>
      <c r="I73" s="141"/>
      <c r="J73" s="141"/>
      <c r="K73" s="141"/>
      <c r="L73" s="141"/>
      <c r="M73" s="141"/>
      <c r="N73" s="141"/>
      <c r="O73" s="141"/>
      <c r="P73" s="141"/>
      <c r="Q73" s="141"/>
      <c r="R73" s="141"/>
      <c r="S73" s="141"/>
      <c r="T73" s="141"/>
      <c r="U73" s="141"/>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uS5jaMxq9rWZ38B3Yn7+EZ7LMmjz68j1Ri9kwsGlYef/RhA6pVnheKx4PDz88o+sDx0SF49y/bZRlsXvE1nvLw==" saltValue="T/J/Z8Il5bd5X7dQ5EhQCg==" spinCount="100000" sheet="1" objects="1" scenarios="1"/>
  <conditionalFormatting sqref="A6:A16 A18:A21">
    <cfRule type="expression" dxfId="473" priority="21" stopIfTrue="1">
      <formula>MOD(ROW(),2)=0</formula>
    </cfRule>
    <cfRule type="expression" dxfId="472" priority="22" stopIfTrue="1">
      <formula>MOD(ROW(),2)&lt;&gt;0</formula>
    </cfRule>
  </conditionalFormatting>
  <conditionalFormatting sqref="B6:U16 C17:U21">
    <cfRule type="expression" dxfId="471" priority="23" stopIfTrue="1">
      <formula>MOD(ROW(),2)=0</formula>
    </cfRule>
    <cfRule type="expression" dxfId="470" priority="24" stopIfTrue="1">
      <formula>MOD(ROW(),2)&lt;&gt;0</formula>
    </cfRule>
  </conditionalFormatting>
  <conditionalFormatting sqref="B17 B19">
    <cfRule type="expression" dxfId="469" priority="15" stopIfTrue="1">
      <formula>MOD(ROW(),2)=0</formula>
    </cfRule>
    <cfRule type="expression" dxfId="468" priority="16" stopIfTrue="1">
      <formula>MOD(ROW(),2)&lt;&gt;0</formula>
    </cfRule>
  </conditionalFormatting>
  <conditionalFormatting sqref="B18">
    <cfRule type="expression" dxfId="467" priority="13" stopIfTrue="1">
      <formula>MOD(ROW(),2)=0</formula>
    </cfRule>
    <cfRule type="expression" dxfId="466" priority="14" stopIfTrue="1">
      <formula>MOD(ROW(),2)&lt;&gt;0</formula>
    </cfRule>
  </conditionalFormatting>
  <conditionalFormatting sqref="B20:B21">
    <cfRule type="expression" dxfId="465" priority="11" stopIfTrue="1">
      <formula>MOD(ROW(),2)=0</formula>
    </cfRule>
    <cfRule type="expression" dxfId="464" priority="12" stopIfTrue="1">
      <formula>MOD(ROW(),2)&lt;&gt;0</formula>
    </cfRule>
  </conditionalFormatting>
  <conditionalFormatting sqref="A17">
    <cfRule type="expression" dxfId="463" priority="9" stopIfTrue="1">
      <formula>MOD(ROW(),2)=0</formula>
    </cfRule>
    <cfRule type="expression" dxfId="462" priority="10" stopIfTrue="1">
      <formula>MOD(ROW(),2)&lt;&gt;0</formula>
    </cfRule>
  </conditionalFormatting>
  <conditionalFormatting sqref="A26:A73">
    <cfRule type="expression" dxfId="461" priority="1" stopIfTrue="1">
      <formula>MOD(ROW(),2)=0</formula>
    </cfRule>
    <cfRule type="expression" dxfId="460" priority="2" stopIfTrue="1">
      <formula>MOD(ROW(),2)&lt;&gt;0</formula>
    </cfRule>
  </conditionalFormatting>
  <conditionalFormatting sqref="B26:U73">
    <cfRule type="expression" dxfId="459" priority="3" stopIfTrue="1">
      <formula>MOD(ROW(),2)=0</formula>
    </cfRule>
    <cfRule type="expression" dxfId="458" priority="4"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38"/>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x-714</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667</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714</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967</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669</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188.5</v>
      </c>
      <c r="C27" s="141">
        <v>96</v>
      </c>
      <c r="D27" s="141">
        <v>65.2</v>
      </c>
      <c r="E27" s="141">
        <v>49.7</v>
      </c>
      <c r="F27" s="141">
        <v>40.5</v>
      </c>
      <c r="G27" s="141">
        <v>34.4</v>
      </c>
      <c r="H27" s="141">
        <v>30</v>
      </c>
      <c r="I27" s="141">
        <v>26.7</v>
      </c>
      <c r="J27" s="141">
        <v>24.2</v>
      </c>
      <c r="K27" s="141">
        <v>22.1</v>
      </c>
      <c r="L27" s="141">
        <v>20.5</v>
      </c>
      <c r="M27" s="141">
        <v>19.100000000000001</v>
      </c>
      <c r="N27" s="141">
        <v>17.899999999999999</v>
      </c>
      <c r="O27" s="141">
        <v>16.899999999999999</v>
      </c>
      <c r="P27" s="141">
        <v>16.100000000000001</v>
      </c>
      <c r="Q27" s="141">
        <v>15.3</v>
      </c>
      <c r="R27" s="141">
        <v>14.6</v>
      </c>
      <c r="S27" s="141">
        <v>14.1</v>
      </c>
      <c r="T27" s="141">
        <v>13.5</v>
      </c>
      <c r="U27" s="141">
        <v>13.1</v>
      </c>
      <c r="V27" s="89"/>
      <c r="W27" s="89"/>
    </row>
    <row r="28" spans="1:23" x14ac:dyDescent="0.25">
      <c r="A28" s="87">
        <v>21</v>
      </c>
      <c r="B28" s="141">
        <v>191.2</v>
      </c>
      <c r="C28" s="141">
        <v>97.4</v>
      </c>
      <c r="D28" s="141">
        <v>66.099999999999994</v>
      </c>
      <c r="E28" s="141">
        <v>50.5</v>
      </c>
      <c r="F28" s="141">
        <v>41.1</v>
      </c>
      <c r="G28" s="141">
        <v>34.9</v>
      </c>
      <c r="H28" s="141">
        <v>30.4</v>
      </c>
      <c r="I28" s="141">
        <v>27.1</v>
      </c>
      <c r="J28" s="141">
        <v>24.5</v>
      </c>
      <c r="K28" s="141">
        <v>22.4</v>
      </c>
      <c r="L28" s="141">
        <v>20.8</v>
      </c>
      <c r="M28" s="141">
        <v>19.399999999999999</v>
      </c>
      <c r="N28" s="141">
        <v>18.2</v>
      </c>
      <c r="O28" s="141">
        <v>17.2</v>
      </c>
      <c r="P28" s="141">
        <v>16.3</v>
      </c>
      <c r="Q28" s="141">
        <v>15.5</v>
      </c>
      <c r="R28" s="141">
        <v>14.9</v>
      </c>
      <c r="S28" s="141">
        <v>14.3</v>
      </c>
      <c r="T28" s="141">
        <v>13.7</v>
      </c>
      <c r="U28" s="141">
        <v>13.3</v>
      </c>
      <c r="V28" s="89"/>
      <c r="W28" s="89"/>
    </row>
    <row r="29" spans="1:23" x14ac:dyDescent="0.25">
      <c r="A29" s="87">
        <v>22</v>
      </c>
      <c r="B29" s="141">
        <v>194</v>
      </c>
      <c r="C29" s="141">
        <v>98.8</v>
      </c>
      <c r="D29" s="141">
        <v>67.099999999999994</v>
      </c>
      <c r="E29" s="141">
        <v>51.2</v>
      </c>
      <c r="F29" s="141">
        <v>41.7</v>
      </c>
      <c r="G29" s="141">
        <v>35.4</v>
      </c>
      <c r="H29" s="141">
        <v>30.9</v>
      </c>
      <c r="I29" s="141">
        <v>27.5</v>
      </c>
      <c r="J29" s="141">
        <v>24.9</v>
      </c>
      <c r="K29" s="141">
        <v>22.8</v>
      </c>
      <c r="L29" s="141">
        <v>21.1</v>
      </c>
      <c r="M29" s="141">
        <v>19.600000000000001</v>
      </c>
      <c r="N29" s="141">
        <v>18.399999999999999</v>
      </c>
      <c r="O29" s="141">
        <v>17.399999999999999</v>
      </c>
      <c r="P29" s="141">
        <v>16.5</v>
      </c>
      <c r="Q29" s="141">
        <v>15.8</v>
      </c>
      <c r="R29" s="141">
        <v>15.1</v>
      </c>
      <c r="S29" s="141">
        <v>14.5</v>
      </c>
      <c r="T29" s="141">
        <v>13.9</v>
      </c>
      <c r="U29" s="141">
        <v>13.5</v>
      </c>
      <c r="V29" s="89"/>
      <c r="W29" s="89"/>
    </row>
    <row r="30" spans="1:23" x14ac:dyDescent="0.25">
      <c r="A30" s="87">
        <v>23</v>
      </c>
      <c r="B30" s="141">
        <v>196.9</v>
      </c>
      <c r="C30" s="141">
        <v>100.2</v>
      </c>
      <c r="D30" s="141">
        <v>68.099999999999994</v>
      </c>
      <c r="E30" s="141">
        <v>52</v>
      </c>
      <c r="F30" s="141">
        <v>42.3</v>
      </c>
      <c r="G30" s="141">
        <v>35.9</v>
      </c>
      <c r="H30" s="141">
        <v>31.3</v>
      </c>
      <c r="I30" s="141">
        <v>27.9</v>
      </c>
      <c r="J30" s="141">
        <v>25.2</v>
      </c>
      <c r="K30" s="141">
        <v>23.1</v>
      </c>
      <c r="L30" s="141">
        <v>21.4</v>
      </c>
      <c r="M30" s="141">
        <v>19.899999999999999</v>
      </c>
      <c r="N30" s="141">
        <v>18.7</v>
      </c>
      <c r="O30" s="141">
        <v>17.7</v>
      </c>
      <c r="P30" s="141">
        <v>16.8</v>
      </c>
      <c r="Q30" s="141">
        <v>16</v>
      </c>
      <c r="R30" s="141">
        <v>15.3</v>
      </c>
      <c r="S30" s="141">
        <v>14.7</v>
      </c>
      <c r="T30" s="141">
        <v>14.1</v>
      </c>
      <c r="U30" s="141">
        <v>13.7</v>
      </c>
      <c r="V30" s="89"/>
      <c r="W30" s="89"/>
    </row>
    <row r="31" spans="1:23" x14ac:dyDescent="0.25">
      <c r="A31" s="87">
        <v>24</v>
      </c>
      <c r="B31" s="141">
        <v>199.7</v>
      </c>
      <c r="C31" s="141">
        <v>101.7</v>
      </c>
      <c r="D31" s="141">
        <v>69</v>
      </c>
      <c r="E31" s="141">
        <v>52.7</v>
      </c>
      <c r="F31" s="141">
        <v>42.9</v>
      </c>
      <c r="G31" s="141">
        <v>36.4</v>
      </c>
      <c r="H31" s="141">
        <v>31.8</v>
      </c>
      <c r="I31" s="141">
        <v>28.3</v>
      </c>
      <c r="J31" s="141">
        <v>25.6</v>
      </c>
      <c r="K31" s="141">
        <v>23.4</v>
      </c>
      <c r="L31" s="141">
        <v>21.7</v>
      </c>
      <c r="M31" s="141">
        <v>20.2</v>
      </c>
      <c r="N31" s="141">
        <v>19</v>
      </c>
      <c r="O31" s="141">
        <v>17.899999999999999</v>
      </c>
      <c r="P31" s="141">
        <v>17</v>
      </c>
      <c r="Q31" s="141">
        <v>16.2</v>
      </c>
      <c r="R31" s="141">
        <v>15.5</v>
      </c>
      <c r="S31" s="141">
        <v>14.9</v>
      </c>
      <c r="T31" s="141">
        <v>14.4</v>
      </c>
      <c r="U31" s="141">
        <v>13.9</v>
      </c>
      <c r="V31" s="89"/>
      <c r="W31" s="89"/>
    </row>
    <row r="32" spans="1:23" x14ac:dyDescent="0.25">
      <c r="A32" s="87">
        <v>25</v>
      </c>
      <c r="B32" s="141">
        <v>202.6</v>
      </c>
      <c r="C32" s="141">
        <v>103.2</v>
      </c>
      <c r="D32" s="141">
        <v>70</v>
      </c>
      <c r="E32" s="141">
        <v>53.5</v>
      </c>
      <c r="F32" s="141">
        <v>43.6</v>
      </c>
      <c r="G32" s="141">
        <v>37</v>
      </c>
      <c r="H32" s="141">
        <v>32.200000000000003</v>
      </c>
      <c r="I32" s="141">
        <v>28.7</v>
      </c>
      <c r="J32" s="141">
        <v>26</v>
      </c>
      <c r="K32" s="141">
        <v>23.8</v>
      </c>
      <c r="L32" s="141">
        <v>22</v>
      </c>
      <c r="M32" s="141">
        <v>20.5</v>
      </c>
      <c r="N32" s="141">
        <v>19.3</v>
      </c>
      <c r="O32" s="141">
        <v>18.2</v>
      </c>
      <c r="P32" s="141">
        <v>17.3</v>
      </c>
      <c r="Q32" s="141">
        <v>16.5</v>
      </c>
      <c r="R32" s="141">
        <v>15.8</v>
      </c>
      <c r="S32" s="141">
        <v>15.1</v>
      </c>
      <c r="T32" s="141">
        <v>14.6</v>
      </c>
      <c r="U32" s="141">
        <v>14.1</v>
      </c>
      <c r="V32" s="89"/>
      <c r="W32" s="89"/>
    </row>
    <row r="33" spans="1:23" x14ac:dyDescent="0.25">
      <c r="A33" s="87">
        <v>26</v>
      </c>
      <c r="B33" s="141">
        <v>205.6</v>
      </c>
      <c r="C33" s="141">
        <v>104.7</v>
      </c>
      <c r="D33" s="141">
        <v>71.099999999999994</v>
      </c>
      <c r="E33" s="141">
        <v>54.3</v>
      </c>
      <c r="F33" s="141">
        <v>44.2</v>
      </c>
      <c r="G33" s="141">
        <v>37.5</v>
      </c>
      <c r="H33" s="141">
        <v>32.700000000000003</v>
      </c>
      <c r="I33" s="141">
        <v>29.1</v>
      </c>
      <c r="J33" s="141">
        <v>26.4</v>
      </c>
      <c r="K33" s="141">
        <v>24.1</v>
      </c>
      <c r="L33" s="141">
        <v>22.3</v>
      </c>
      <c r="M33" s="141">
        <v>20.8</v>
      </c>
      <c r="N33" s="141">
        <v>19.5</v>
      </c>
      <c r="O33" s="141">
        <v>18.5</v>
      </c>
      <c r="P33" s="141">
        <v>17.5</v>
      </c>
      <c r="Q33" s="141">
        <v>16.7</v>
      </c>
      <c r="R33" s="141">
        <v>16</v>
      </c>
      <c r="S33" s="141">
        <v>15.4</v>
      </c>
      <c r="T33" s="141">
        <v>14.8</v>
      </c>
      <c r="U33" s="141">
        <v>14.3</v>
      </c>
      <c r="V33" s="89"/>
      <c r="W33" s="89"/>
    </row>
    <row r="34" spans="1:23" x14ac:dyDescent="0.25">
      <c r="A34" s="87">
        <v>27</v>
      </c>
      <c r="B34" s="141">
        <v>208.6</v>
      </c>
      <c r="C34" s="141">
        <v>106.2</v>
      </c>
      <c r="D34" s="141">
        <v>72.099999999999994</v>
      </c>
      <c r="E34" s="141">
        <v>55.1</v>
      </c>
      <c r="F34" s="141">
        <v>44.8</v>
      </c>
      <c r="G34" s="141">
        <v>38</v>
      </c>
      <c r="H34" s="141">
        <v>33.200000000000003</v>
      </c>
      <c r="I34" s="141">
        <v>29.6</v>
      </c>
      <c r="J34" s="141">
        <v>26.7</v>
      </c>
      <c r="K34" s="141">
        <v>24.5</v>
      </c>
      <c r="L34" s="141">
        <v>22.6</v>
      </c>
      <c r="M34" s="141">
        <v>21.1</v>
      </c>
      <c r="N34" s="141">
        <v>19.8</v>
      </c>
      <c r="O34" s="141">
        <v>18.7</v>
      </c>
      <c r="P34" s="141">
        <v>17.8</v>
      </c>
      <c r="Q34" s="141">
        <v>17</v>
      </c>
      <c r="R34" s="141">
        <v>16.2</v>
      </c>
      <c r="S34" s="141">
        <v>15.6</v>
      </c>
      <c r="T34" s="141">
        <v>15</v>
      </c>
      <c r="U34" s="141">
        <v>14.5</v>
      </c>
      <c r="V34" s="89"/>
      <c r="W34" s="89"/>
    </row>
    <row r="35" spans="1:23" x14ac:dyDescent="0.25">
      <c r="A35" s="87">
        <v>28</v>
      </c>
      <c r="B35" s="141">
        <v>211.6</v>
      </c>
      <c r="C35" s="141">
        <v>107.8</v>
      </c>
      <c r="D35" s="141">
        <v>73.2</v>
      </c>
      <c r="E35" s="141">
        <v>55.9</v>
      </c>
      <c r="F35" s="141">
        <v>45.5</v>
      </c>
      <c r="G35" s="141">
        <v>38.6</v>
      </c>
      <c r="H35" s="141">
        <v>33.700000000000003</v>
      </c>
      <c r="I35" s="141">
        <v>30</v>
      </c>
      <c r="J35" s="141">
        <v>27.1</v>
      </c>
      <c r="K35" s="141">
        <v>24.8</v>
      </c>
      <c r="L35" s="141">
        <v>23</v>
      </c>
      <c r="M35" s="141">
        <v>21.4</v>
      </c>
      <c r="N35" s="141">
        <v>20.100000000000001</v>
      </c>
      <c r="O35" s="141">
        <v>19</v>
      </c>
      <c r="P35" s="141">
        <v>18</v>
      </c>
      <c r="Q35" s="141">
        <v>17.2</v>
      </c>
      <c r="R35" s="141">
        <v>16.5</v>
      </c>
      <c r="S35" s="141">
        <v>15.8</v>
      </c>
      <c r="T35" s="141">
        <v>15.2</v>
      </c>
      <c r="U35" s="141">
        <v>14.7</v>
      </c>
      <c r="V35" s="89"/>
      <c r="W35" s="89"/>
    </row>
    <row r="36" spans="1:23" x14ac:dyDescent="0.25">
      <c r="A36" s="87">
        <v>29</v>
      </c>
      <c r="B36" s="141">
        <v>214.7</v>
      </c>
      <c r="C36" s="141">
        <v>109.3</v>
      </c>
      <c r="D36" s="141">
        <v>74.2</v>
      </c>
      <c r="E36" s="141">
        <v>56.7</v>
      </c>
      <c r="F36" s="141">
        <v>46.2</v>
      </c>
      <c r="G36" s="141">
        <v>39.200000000000003</v>
      </c>
      <c r="H36" s="141">
        <v>34.200000000000003</v>
      </c>
      <c r="I36" s="141">
        <v>30.4</v>
      </c>
      <c r="J36" s="141">
        <v>27.5</v>
      </c>
      <c r="K36" s="141">
        <v>25.2</v>
      </c>
      <c r="L36" s="141">
        <v>23.3</v>
      </c>
      <c r="M36" s="141">
        <v>21.7</v>
      </c>
      <c r="N36" s="141">
        <v>20.399999999999999</v>
      </c>
      <c r="O36" s="141">
        <v>19.3</v>
      </c>
      <c r="P36" s="141">
        <v>18.3</v>
      </c>
      <c r="Q36" s="141">
        <v>17.5</v>
      </c>
      <c r="R36" s="141">
        <v>16.7</v>
      </c>
      <c r="S36" s="141">
        <v>16</v>
      </c>
      <c r="T36" s="141">
        <v>15.5</v>
      </c>
      <c r="U36" s="141">
        <v>14.9</v>
      </c>
      <c r="V36" s="89"/>
      <c r="W36" s="89"/>
    </row>
    <row r="37" spans="1:23" x14ac:dyDescent="0.25">
      <c r="A37" s="87">
        <v>30</v>
      </c>
      <c r="B37" s="141">
        <v>217.8</v>
      </c>
      <c r="C37" s="141">
        <v>110.9</v>
      </c>
      <c r="D37" s="141">
        <v>75.3</v>
      </c>
      <c r="E37" s="141">
        <v>57.5</v>
      </c>
      <c r="F37" s="141">
        <v>46.8</v>
      </c>
      <c r="G37" s="141">
        <v>39.700000000000003</v>
      </c>
      <c r="H37" s="141">
        <v>34.700000000000003</v>
      </c>
      <c r="I37" s="141">
        <v>30.9</v>
      </c>
      <c r="J37" s="141">
        <v>27.9</v>
      </c>
      <c r="K37" s="141">
        <v>25.6</v>
      </c>
      <c r="L37" s="141">
        <v>23.7</v>
      </c>
      <c r="M37" s="141">
        <v>22.1</v>
      </c>
      <c r="N37" s="141">
        <v>20.7</v>
      </c>
      <c r="O37" s="141">
        <v>19.600000000000001</v>
      </c>
      <c r="P37" s="141">
        <v>18.600000000000001</v>
      </c>
      <c r="Q37" s="141">
        <v>17.7</v>
      </c>
      <c r="R37" s="141">
        <v>17</v>
      </c>
      <c r="S37" s="141">
        <v>16.3</v>
      </c>
      <c r="T37" s="141">
        <v>15.7</v>
      </c>
      <c r="U37" s="141">
        <v>15.1</v>
      </c>
      <c r="V37" s="89"/>
      <c r="W37" s="89"/>
    </row>
    <row r="38" spans="1:23" x14ac:dyDescent="0.25">
      <c r="A38" s="87">
        <v>31</v>
      </c>
      <c r="B38" s="141">
        <v>220.9</v>
      </c>
      <c r="C38" s="141">
        <v>112.5</v>
      </c>
      <c r="D38" s="141">
        <v>76.400000000000006</v>
      </c>
      <c r="E38" s="141">
        <v>58.3</v>
      </c>
      <c r="F38" s="141">
        <v>47.5</v>
      </c>
      <c r="G38" s="141">
        <v>40.299999999999997</v>
      </c>
      <c r="H38" s="141">
        <v>35.200000000000003</v>
      </c>
      <c r="I38" s="141">
        <v>31.3</v>
      </c>
      <c r="J38" s="141">
        <v>28.3</v>
      </c>
      <c r="K38" s="141">
        <v>25.9</v>
      </c>
      <c r="L38" s="141">
        <v>24</v>
      </c>
      <c r="M38" s="141">
        <v>22.4</v>
      </c>
      <c r="N38" s="141">
        <v>21</v>
      </c>
      <c r="O38" s="141">
        <v>19.899999999999999</v>
      </c>
      <c r="P38" s="141">
        <v>18.899999999999999</v>
      </c>
      <c r="Q38" s="141">
        <v>18</v>
      </c>
      <c r="R38" s="141">
        <v>17.2</v>
      </c>
      <c r="S38" s="141">
        <v>16.5</v>
      </c>
      <c r="T38" s="141">
        <v>15.9</v>
      </c>
      <c r="U38" s="141">
        <v>15.4</v>
      </c>
      <c r="V38" s="89"/>
      <c r="W38" s="89"/>
    </row>
    <row r="39" spans="1:23" x14ac:dyDescent="0.25">
      <c r="A39" s="87">
        <v>32</v>
      </c>
      <c r="B39" s="141">
        <v>224.1</v>
      </c>
      <c r="C39" s="141">
        <v>114.1</v>
      </c>
      <c r="D39" s="141">
        <v>77.5</v>
      </c>
      <c r="E39" s="141">
        <v>59.2</v>
      </c>
      <c r="F39" s="141">
        <v>48.2</v>
      </c>
      <c r="G39" s="141">
        <v>40.9</v>
      </c>
      <c r="H39" s="141">
        <v>35.700000000000003</v>
      </c>
      <c r="I39" s="141">
        <v>31.8</v>
      </c>
      <c r="J39" s="141">
        <v>28.7</v>
      </c>
      <c r="K39" s="141">
        <v>26.3</v>
      </c>
      <c r="L39" s="141">
        <v>24.4</v>
      </c>
      <c r="M39" s="141">
        <v>22.7</v>
      </c>
      <c r="N39" s="141">
        <v>21.3</v>
      </c>
      <c r="O39" s="141">
        <v>20.2</v>
      </c>
      <c r="P39" s="141">
        <v>19.100000000000001</v>
      </c>
      <c r="Q39" s="141">
        <v>18.2</v>
      </c>
      <c r="R39" s="141">
        <v>17.5</v>
      </c>
      <c r="S39" s="141">
        <v>16.8</v>
      </c>
      <c r="T39" s="141">
        <v>16.2</v>
      </c>
      <c r="U39" s="141">
        <v>15.6</v>
      </c>
      <c r="V39" s="89"/>
      <c r="W39" s="89"/>
    </row>
    <row r="40" spans="1:23" x14ac:dyDescent="0.25">
      <c r="A40" s="87">
        <v>33</v>
      </c>
      <c r="B40" s="141">
        <v>227.3</v>
      </c>
      <c r="C40" s="141">
        <v>115.8</v>
      </c>
      <c r="D40" s="141">
        <v>78.599999999999994</v>
      </c>
      <c r="E40" s="141">
        <v>60</v>
      </c>
      <c r="F40" s="141">
        <v>48.9</v>
      </c>
      <c r="G40" s="141">
        <v>41.5</v>
      </c>
      <c r="H40" s="141">
        <v>36.200000000000003</v>
      </c>
      <c r="I40" s="141">
        <v>32.200000000000003</v>
      </c>
      <c r="J40" s="141">
        <v>29.2</v>
      </c>
      <c r="K40" s="141">
        <v>26.7</v>
      </c>
      <c r="L40" s="141">
        <v>24.7</v>
      </c>
      <c r="M40" s="141">
        <v>23</v>
      </c>
      <c r="N40" s="141">
        <v>21.6</v>
      </c>
      <c r="O40" s="141">
        <v>20.399999999999999</v>
      </c>
      <c r="P40" s="141">
        <v>19.399999999999999</v>
      </c>
      <c r="Q40" s="141">
        <v>18.5</v>
      </c>
      <c r="R40" s="141">
        <v>17.7</v>
      </c>
      <c r="S40" s="141">
        <v>17</v>
      </c>
      <c r="T40" s="141">
        <v>16.399999999999999</v>
      </c>
      <c r="U40" s="141">
        <v>15.8</v>
      </c>
      <c r="V40" s="89"/>
      <c r="W40" s="89"/>
    </row>
    <row r="41" spans="1:23" x14ac:dyDescent="0.25">
      <c r="A41" s="87">
        <v>34</v>
      </c>
      <c r="B41" s="141">
        <v>230.6</v>
      </c>
      <c r="C41" s="141">
        <v>117.4</v>
      </c>
      <c r="D41" s="141">
        <v>79.7</v>
      </c>
      <c r="E41" s="141">
        <v>60.9</v>
      </c>
      <c r="F41" s="141">
        <v>49.6</v>
      </c>
      <c r="G41" s="141">
        <v>42.1</v>
      </c>
      <c r="H41" s="141">
        <v>36.700000000000003</v>
      </c>
      <c r="I41" s="141">
        <v>32.700000000000003</v>
      </c>
      <c r="J41" s="141">
        <v>29.6</v>
      </c>
      <c r="K41" s="141">
        <v>27.1</v>
      </c>
      <c r="L41" s="141">
        <v>25.1</v>
      </c>
      <c r="M41" s="141">
        <v>23.4</v>
      </c>
      <c r="N41" s="141">
        <v>22</v>
      </c>
      <c r="O41" s="141">
        <v>20.7</v>
      </c>
      <c r="P41" s="141">
        <v>19.7</v>
      </c>
      <c r="Q41" s="141">
        <v>18.8</v>
      </c>
      <c r="R41" s="141">
        <v>18</v>
      </c>
      <c r="S41" s="141">
        <v>17.3</v>
      </c>
      <c r="T41" s="141">
        <v>16.600000000000001</v>
      </c>
      <c r="U41" s="141">
        <v>16.100000000000001</v>
      </c>
      <c r="V41" s="89"/>
      <c r="W41" s="89"/>
    </row>
    <row r="42" spans="1:23" x14ac:dyDescent="0.25">
      <c r="A42" s="87">
        <v>35</v>
      </c>
      <c r="B42" s="141">
        <v>233.9</v>
      </c>
      <c r="C42" s="141">
        <v>119.1</v>
      </c>
      <c r="D42" s="141">
        <v>80.900000000000006</v>
      </c>
      <c r="E42" s="141">
        <v>61.8</v>
      </c>
      <c r="F42" s="141">
        <v>50.3</v>
      </c>
      <c r="G42" s="141">
        <v>42.7</v>
      </c>
      <c r="H42" s="141">
        <v>37.299999999999997</v>
      </c>
      <c r="I42" s="141">
        <v>33.200000000000003</v>
      </c>
      <c r="J42" s="141">
        <v>30</v>
      </c>
      <c r="K42" s="141">
        <v>27.5</v>
      </c>
      <c r="L42" s="141">
        <v>25.4</v>
      </c>
      <c r="M42" s="141">
        <v>23.7</v>
      </c>
      <c r="N42" s="141">
        <v>22.3</v>
      </c>
      <c r="O42" s="141">
        <v>21.1</v>
      </c>
      <c r="P42" s="141">
        <v>20</v>
      </c>
      <c r="Q42" s="141">
        <v>19.100000000000001</v>
      </c>
      <c r="R42" s="141">
        <v>18.3</v>
      </c>
      <c r="S42" s="141">
        <v>17.5</v>
      </c>
      <c r="T42" s="141">
        <v>16.899999999999999</v>
      </c>
      <c r="U42" s="141">
        <v>16.3</v>
      </c>
      <c r="V42" s="89"/>
      <c r="W42" s="89"/>
    </row>
    <row r="43" spans="1:23" x14ac:dyDescent="0.25">
      <c r="A43" s="87">
        <v>36</v>
      </c>
      <c r="B43" s="141">
        <v>237.3</v>
      </c>
      <c r="C43" s="141">
        <v>120.8</v>
      </c>
      <c r="D43" s="141">
        <v>82</v>
      </c>
      <c r="E43" s="141">
        <v>62.7</v>
      </c>
      <c r="F43" s="141">
        <v>51</v>
      </c>
      <c r="G43" s="141">
        <v>43.3</v>
      </c>
      <c r="H43" s="141">
        <v>37.799999999999997</v>
      </c>
      <c r="I43" s="141">
        <v>33.700000000000003</v>
      </c>
      <c r="J43" s="141">
        <v>30.5</v>
      </c>
      <c r="K43" s="141">
        <v>27.9</v>
      </c>
      <c r="L43" s="141">
        <v>25.8</v>
      </c>
      <c r="M43" s="141">
        <v>24.1</v>
      </c>
      <c r="N43" s="141">
        <v>22.6</v>
      </c>
      <c r="O43" s="141">
        <v>21.4</v>
      </c>
      <c r="P43" s="141">
        <v>20.3</v>
      </c>
      <c r="Q43" s="141">
        <v>19.399999999999999</v>
      </c>
      <c r="R43" s="141">
        <v>18.5</v>
      </c>
      <c r="S43" s="141">
        <v>17.8</v>
      </c>
      <c r="T43" s="141">
        <v>17.2</v>
      </c>
      <c r="U43" s="141">
        <v>16.600000000000001</v>
      </c>
      <c r="V43" s="89"/>
      <c r="W43" s="89"/>
    </row>
    <row r="44" spans="1:23" x14ac:dyDescent="0.25">
      <c r="A44" s="87">
        <v>37</v>
      </c>
      <c r="B44" s="141">
        <v>240.7</v>
      </c>
      <c r="C44" s="141">
        <v>122.6</v>
      </c>
      <c r="D44" s="141">
        <v>83.2</v>
      </c>
      <c r="E44" s="141">
        <v>63.6</v>
      </c>
      <c r="F44" s="141">
        <v>51.8</v>
      </c>
      <c r="G44" s="141">
        <v>43.9</v>
      </c>
      <c r="H44" s="141">
        <v>38.299999999999997</v>
      </c>
      <c r="I44" s="141">
        <v>34.200000000000003</v>
      </c>
      <c r="J44" s="141">
        <v>30.9</v>
      </c>
      <c r="K44" s="141">
        <v>28.3</v>
      </c>
      <c r="L44" s="141">
        <v>26.2</v>
      </c>
      <c r="M44" s="141">
        <v>24.4</v>
      </c>
      <c r="N44" s="141">
        <v>23</v>
      </c>
      <c r="O44" s="141">
        <v>21.7</v>
      </c>
      <c r="P44" s="141">
        <v>20.6</v>
      </c>
      <c r="Q44" s="141">
        <v>19.600000000000001</v>
      </c>
      <c r="R44" s="141">
        <v>18.8</v>
      </c>
      <c r="S44" s="141">
        <v>18.100000000000001</v>
      </c>
      <c r="T44" s="141">
        <v>17.399999999999999</v>
      </c>
      <c r="U44" s="141">
        <v>16.8</v>
      </c>
      <c r="V44" s="89"/>
      <c r="W44" s="89"/>
    </row>
    <row r="45" spans="1:23" x14ac:dyDescent="0.25">
      <c r="A45" s="87">
        <v>38</v>
      </c>
      <c r="B45" s="141">
        <v>244.1</v>
      </c>
      <c r="C45" s="141">
        <v>124.3</v>
      </c>
      <c r="D45" s="141">
        <v>84.4</v>
      </c>
      <c r="E45" s="141">
        <v>64.5</v>
      </c>
      <c r="F45" s="141">
        <v>52.5</v>
      </c>
      <c r="G45" s="141">
        <v>44.6</v>
      </c>
      <c r="H45" s="141">
        <v>38.9</v>
      </c>
      <c r="I45" s="141">
        <v>34.700000000000003</v>
      </c>
      <c r="J45" s="141">
        <v>31.4</v>
      </c>
      <c r="K45" s="141">
        <v>28.7</v>
      </c>
      <c r="L45" s="141">
        <v>26.6</v>
      </c>
      <c r="M45" s="141">
        <v>24.8</v>
      </c>
      <c r="N45" s="141">
        <v>23.3</v>
      </c>
      <c r="O45" s="141">
        <v>22</v>
      </c>
      <c r="P45" s="141">
        <v>20.9</v>
      </c>
      <c r="Q45" s="141">
        <v>19.899999999999999</v>
      </c>
      <c r="R45" s="141">
        <v>19.100000000000001</v>
      </c>
      <c r="S45" s="141">
        <v>18.399999999999999</v>
      </c>
      <c r="T45" s="141">
        <v>17.7</v>
      </c>
      <c r="U45" s="141">
        <v>17.100000000000001</v>
      </c>
      <c r="V45" s="89"/>
      <c r="W45" s="89"/>
    </row>
    <row r="46" spans="1:23" x14ac:dyDescent="0.25">
      <c r="A46" s="87">
        <v>39</v>
      </c>
      <c r="B46" s="141">
        <v>247.6</v>
      </c>
      <c r="C46" s="141">
        <v>126.1</v>
      </c>
      <c r="D46" s="141">
        <v>85.6</v>
      </c>
      <c r="E46" s="141">
        <v>65.400000000000006</v>
      </c>
      <c r="F46" s="141">
        <v>53.3</v>
      </c>
      <c r="G46" s="141">
        <v>45.2</v>
      </c>
      <c r="H46" s="141">
        <v>39.5</v>
      </c>
      <c r="I46" s="141">
        <v>35.200000000000003</v>
      </c>
      <c r="J46" s="141">
        <v>31.8</v>
      </c>
      <c r="K46" s="141">
        <v>29.2</v>
      </c>
      <c r="L46" s="141">
        <v>27</v>
      </c>
      <c r="M46" s="141">
        <v>25.2</v>
      </c>
      <c r="N46" s="141">
        <v>23.6</v>
      </c>
      <c r="O46" s="141">
        <v>22.3</v>
      </c>
      <c r="P46" s="141">
        <v>21.2</v>
      </c>
      <c r="Q46" s="141">
        <v>20.3</v>
      </c>
      <c r="R46" s="141">
        <v>19.399999999999999</v>
      </c>
      <c r="S46" s="141">
        <v>18.600000000000001</v>
      </c>
      <c r="T46" s="141">
        <v>18</v>
      </c>
      <c r="U46" s="141">
        <v>17.399999999999999</v>
      </c>
      <c r="V46" s="89"/>
      <c r="W46" s="89"/>
    </row>
    <row r="47" spans="1:23" x14ac:dyDescent="0.25">
      <c r="A47" s="87">
        <v>40</v>
      </c>
      <c r="B47" s="141">
        <v>251.2</v>
      </c>
      <c r="C47" s="141">
        <v>127.9</v>
      </c>
      <c r="D47" s="141">
        <v>86.9</v>
      </c>
      <c r="E47" s="141">
        <v>66.400000000000006</v>
      </c>
      <c r="F47" s="141">
        <v>54.1</v>
      </c>
      <c r="G47" s="141">
        <v>45.9</v>
      </c>
      <c r="H47" s="141">
        <v>40</v>
      </c>
      <c r="I47" s="141">
        <v>35.700000000000003</v>
      </c>
      <c r="J47" s="141">
        <v>32.299999999999997</v>
      </c>
      <c r="K47" s="141">
        <v>29.6</v>
      </c>
      <c r="L47" s="141">
        <v>27.4</v>
      </c>
      <c r="M47" s="141">
        <v>25.5</v>
      </c>
      <c r="N47" s="141">
        <v>24</v>
      </c>
      <c r="O47" s="141">
        <v>22.7</v>
      </c>
      <c r="P47" s="141">
        <v>21.6</v>
      </c>
      <c r="Q47" s="141">
        <v>20.6</v>
      </c>
      <c r="R47" s="141">
        <v>19.7</v>
      </c>
      <c r="S47" s="141">
        <v>18.899999999999999</v>
      </c>
      <c r="T47" s="141">
        <v>18.3</v>
      </c>
      <c r="U47" s="141">
        <v>17.600000000000001</v>
      </c>
      <c r="V47" s="89"/>
      <c r="W47" s="89"/>
    </row>
    <row r="48" spans="1:23" x14ac:dyDescent="0.25">
      <c r="A48" s="87">
        <v>41</v>
      </c>
      <c r="B48" s="141">
        <v>254.8</v>
      </c>
      <c r="C48" s="141">
        <v>129.80000000000001</v>
      </c>
      <c r="D48" s="141">
        <v>88.1</v>
      </c>
      <c r="E48" s="141">
        <v>67.3</v>
      </c>
      <c r="F48" s="141">
        <v>54.9</v>
      </c>
      <c r="G48" s="141">
        <v>46.5</v>
      </c>
      <c r="H48" s="141">
        <v>40.6</v>
      </c>
      <c r="I48" s="141">
        <v>36.200000000000003</v>
      </c>
      <c r="J48" s="141">
        <v>32.799999999999997</v>
      </c>
      <c r="K48" s="141">
        <v>30</v>
      </c>
      <c r="L48" s="141">
        <v>27.8</v>
      </c>
      <c r="M48" s="141">
        <v>25.9</v>
      </c>
      <c r="N48" s="141">
        <v>24.4</v>
      </c>
      <c r="O48" s="141">
        <v>23</v>
      </c>
      <c r="P48" s="141">
        <v>21.9</v>
      </c>
      <c r="Q48" s="141">
        <v>20.9</v>
      </c>
      <c r="R48" s="141">
        <v>20</v>
      </c>
      <c r="S48" s="141">
        <v>19.2</v>
      </c>
      <c r="T48" s="141">
        <v>18.5</v>
      </c>
      <c r="U48" s="141">
        <v>17.899999999999999</v>
      </c>
      <c r="V48" s="89"/>
      <c r="W48" s="89"/>
    </row>
    <row r="49" spans="1:23" x14ac:dyDescent="0.25">
      <c r="A49" s="87">
        <v>42</v>
      </c>
      <c r="B49" s="141">
        <v>258.39999999999998</v>
      </c>
      <c r="C49" s="141">
        <v>131.6</v>
      </c>
      <c r="D49" s="141">
        <v>89.4</v>
      </c>
      <c r="E49" s="141">
        <v>68.3</v>
      </c>
      <c r="F49" s="141">
        <v>55.6</v>
      </c>
      <c r="G49" s="141">
        <v>47.2</v>
      </c>
      <c r="H49" s="141">
        <v>41.2</v>
      </c>
      <c r="I49" s="141">
        <v>36.700000000000003</v>
      </c>
      <c r="J49" s="141">
        <v>33.299999999999997</v>
      </c>
      <c r="K49" s="141">
        <v>30.5</v>
      </c>
      <c r="L49" s="141">
        <v>28.2</v>
      </c>
      <c r="M49" s="141">
        <v>26.3</v>
      </c>
      <c r="N49" s="141">
        <v>24.7</v>
      </c>
      <c r="O49" s="141">
        <v>23.4</v>
      </c>
      <c r="P49" s="141">
        <v>22.2</v>
      </c>
      <c r="Q49" s="141">
        <v>21.2</v>
      </c>
      <c r="R49" s="141">
        <v>20.3</v>
      </c>
      <c r="S49" s="141">
        <v>19.5</v>
      </c>
      <c r="T49" s="141">
        <v>18.8</v>
      </c>
      <c r="U49" s="141">
        <v>18.2</v>
      </c>
      <c r="V49" s="89"/>
      <c r="W49" s="89"/>
    </row>
    <row r="50" spans="1:23" x14ac:dyDescent="0.25">
      <c r="A50" s="87">
        <v>43</v>
      </c>
      <c r="B50" s="141">
        <v>262.10000000000002</v>
      </c>
      <c r="C50" s="141">
        <v>133.5</v>
      </c>
      <c r="D50" s="141">
        <v>90.7</v>
      </c>
      <c r="E50" s="141">
        <v>69.3</v>
      </c>
      <c r="F50" s="141">
        <v>56.5</v>
      </c>
      <c r="G50" s="141">
        <v>47.9</v>
      </c>
      <c r="H50" s="141">
        <v>41.8</v>
      </c>
      <c r="I50" s="141">
        <v>37.299999999999997</v>
      </c>
      <c r="J50" s="141">
        <v>33.799999999999997</v>
      </c>
      <c r="K50" s="141">
        <v>30.9</v>
      </c>
      <c r="L50" s="141">
        <v>28.6</v>
      </c>
      <c r="M50" s="141">
        <v>26.7</v>
      </c>
      <c r="N50" s="141">
        <v>25.1</v>
      </c>
      <c r="O50" s="141">
        <v>23.8</v>
      </c>
      <c r="P50" s="141">
        <v>22.6</v>
      </c>
      <c r="Q50" s="141">
        <v>21.6</v>
      </c>
      <c r="R50" s="141">
        <v>20.7</v>
      </c>
      <c r="S50" s="141">
        <v>19.899999999999999</v>
      </c>
      <c r="T50" s="141">
        <v>19.2</v>
      </c>
      <c r="U50" s="141">
        <v>18.5</v>
      </c>
      <c r="V50" s="89"/>
      <c r="W50" s="89"/>
    </row>
    <row r="51" spans="1:23" x14ac:dyDescent="0.25">
      <c r="A51" s="87">
        <v>44</v>
      </c>
      <c r="B51" s="141">
        <v>265.8</v>
      </c>
      <c r="C51" s="141">
        <v>135.4</v>
      </c>
      <c r="D51" s="141">
        <v>92</v>
      </c>
      <c r="E51" s="141">
        <v>70.3</v>
      </c>
      <c r="F51" s="141">
        <v>57.3</v>
      </c>
      <c r="G51" s="141">
        <v>48.6</v>
      </c>
      <c r="H51" s="141">
        <v>42.5</v>
      </c>
      <c r="I51" s="141">
        <v>37.799999999999997</v>
      </c>
      <c r="J51" s="141">
        <v>34.299999999999997</v>
      </c>
      <c r="K51" s="141">
        <v>31.4</v>
      </c>
      <c r="L51" s="141">
        <v>29.1</v>
      </c>
      <c r="M51" s="141">
        <v>27.1</v>
      </c>
      <c r="N51" s="141">
        <v>25.5</v>
      </c>
      <c r="O51" s="141">
        <v>24.1</v>
      </c>
      <c r="P51" s="141">
        <v>22.9</v>
      </c>
      <c r="Q51" s="141">
        <v>21.9</v>
      </c>
      <c r="R51" s="141">
        <v>21</v>
      </c>
      <c r="S51" s="141">
        <v>20.2</v>
      </c>
      <c r="T51" s="141">
        <v>19.5</v>
      </c>
      <c r="U51" s="141">
        <v>18.8</v>
      </c>
      <c r="V51" s="89"/>
      <c r="W51" s="89"/>
    </row>
    <row r="52" spans="1:23" x14ac:dyDescent="0.25">
      <c r="A52" s="87">
        <v>45</v>
      </c>
      <c r="B52" s="141">
        <v>269.60000000000002</v>
      </c>
      <c r="C52" s="141">
        <v>137.4</v>
      </c>
      <c r="D52" s="141">
        <v>93.3</v>
      </c>
      <c r="E52" s="141">
        <v>71.3</v>
      </c>
      <c r="F52" s="141">
        <v>58.1</v>
      </c>
      <c r="G52" s="141">
        <v>49.3</v>
      </c>
      <c r="H52" s="141">
        <v>43.1</v>
      </c>
      <c r="I52" s="141">
        <v>38.4</v>
      </c>
      <c r="J52" s="141">
        <v>34.799999999999997</v>
      </c>
      <c r="K52" s="141">
        <v>31.9</v>
      </c>
      <c r="L52" s="141">
        <v>29.5</v>
      </c>
      <c r="M52" s="141">
        <v>27.6</v>
      </c>
      <c r="N52" s="141">
        <v>25.9</v>
      </c>
      <c r="O52" s="141">
        <v>24.5</v>
      </c>
      <c r="P52" s="141">
        <v>23.3</v>
      </c>
      <c r="Q52" s="141">
        <v>22.3</v>
      </c>
      <c r="R52" s="141">
        <v>21.3</v>
      </c>
      <c r="S52" s="141">
        <v>20.5</v>
      </c>
      <c r="T52" s="141">
        <v>19.8</v>
      </c>
      <c r="U52" s="141">
        <v>19.100000000000001</v>
      </c>
      <c r="V52" s="89"/>
      <c r="W52" s="89"/>
    </row>
    <row r="53" spans="1:23" x14ac:dyDescent="0.25">
      <c r="A53" s="87">
        <v>46</v>
      </c>
      <c r="B53" s="141">
        <v>273.39999999999998</v>
      </c>
      <c r="C53" s="141">
        <v>139.30000000000001</v>
      </c>
      <c r="D53" s="141">
        <v>94.6</v>
      </c>
      <c r="E53" s="141">
        <v>72.3</v>
      </c>
      <c r="F53" s="141">
        <v>59</v>
      </c>
      <c r="G53" s="141">
        <v>50.1</v>
      </c>
      <c r="H53" s="141">
        <v>43.7</v>
      </c>
      <c r="I53" s="141">
        <v>39</v>
      </c>
      <c r="J53" s="141">
        <v>35.299999999999997</v>
      </c>
      <c r="K53" s="141">
        <v>32.4</v>
      </c>
      <c r="L53" s="141">
        <v>30</v>
      </c>
      <c r="M53" s="141">
        <v>28</v>
      </c>
      <c r="N53" s="141">
        <v>26.3</v>
      </c>
      <c r="O53" s="141">
        <v>24.9</v>
      </c>
      <c r="P53" s="141">
        <v>23.7</v>
      </c>
      <c r="Q53" s="141">
        <v>22.6</v>
      </c>
      <c r="R53" s="141">
        <v>21.7</v>
      </c>
      <c r="S53" s="141">
        <v>20.9</v>
      </c>
      <c r="T53" s="141">
        <v>20.100000000000001</v>
      </c>
      <c r="U53" s="141">
        <v>19.5</v>
      </c>
      <c r="V53" s="89"/>
      <c r="W53" s="89"/>
    </row>
    <row r="54" spans="1:23" x14ac:dyDescent="0.25">
      <c r="A54" s="87">
        <v>47</v>
      </c>
      <c r="B54" s="141">
        <v>277.2</v>
      </c>
      <c r="C54" s="141">
        <v>141.30000000000001</v>
      </c>
      <c r="D54" s="141">
        <v>96</v>
      </c>
      <c r="E54" s="141">
        <v>73.400000000000006</v>
      </c>
      <c r="F54" s="141">
        <v>59.8</v>
      </c>
      <c r="G54" s="141">
        <v>50.8</v>
      </c>
      <c r="H54" s="141">
        <v>44.4</v>
      </c>
      <c r="I54" s="141">
        <v>39.6</v>
      </c>
      <c r="J54" s="141">
        <v>35.799999999999997</v>
      </c>
      <c r="K54" s="141">
        <v>32.9</v>
      </c>
      <c r="L54" s="141">
        <v>30.4</v>
      </c>
      <c r="M54" s="141">
        <v>28.4</v>
      </c>
      <c r="N54" s="141">
        <v>26.7</v>
      </c>
      <c r="O54" s="141">
        <v>25.3</v>
      </c>
      <c r="P54" s="141">
        <v>24.1</v>
      </c>
      <c r="Q54" s="141">
        <v>23</v>
      </c>
      <c r="R54" s="141">
        <v>22</v>
      </c>
      <c r="S54" s="141">
        <v>21.2</v>
      </c>
      <c r="T54" s="141">
        <v>20.5</v>
      </c>
      <c r="U54" s="141">
        <v>19.8</v>
      </c>
      <c r="V54" s="89"/>
      <c r="W54" s="89"/>
    </row>
    <row r="55" spans="1:23" x14ac:dyDescent="0.25">
      <c r="A55" s="87">
        <v>48</v>
      </c>
      <c r="B55" s="141">
        <v>281.10000000000002</v>
      </c>
      <c r="C55" s="141">
        <v>143.30000000000001</v>
      </c>
      <c r="D55" s="141">
        <v>97.4</v>
      </c>
      <c r="E55" s="141">
        <v>74.400000000000006</v>
      </c>
      <c r="F55" s="141">
        <v>60.7</v>
      </c>
      <c r="G55" s="141">
        <v>51.6</v>
      </c>
      <c r="H55" s="141">
        <v>45</v>
      </c>
      <c r="I55" s="141">
        <v>40.200000000000003</v>
      </c>
      <c r="J55" s="141">
        <v>36.4</v>
      </c>
      <c r="K55" s="141">
        <v>33.4</v>
      </c>
      <c r="L55" s="141">
        <v>30.9</v>
      </c>
      <c r="M55" s="141">
        <v>28.9</v>
      </c>
      <c r="N55" s="141">
        <v>27.2</v>
      </c>
      <c r="O55" s="141">
        <v>25.7</v>
      </c>
      <c r="P55" s="141">
        <v>24.5</v>
      </c>
      <c r="Q55" s="141">
        <v>23.4</v>
      </c>
      <c r="R55" s="141">
        <v>22.4</v>
      </c>
      <c r="S55" s="141">
        <v>21.6</v>
      </c>
      <c r="T55" s="141">
        <v>20.8</v>
      </c>
      <c r="U55" s="141">
        <v>20.100000000000001</v>
      </c>
      <c r="V55" s="89"/>
      <c r="W55" s="89"/>
    </row>
    <row r="56" spans="1:23" x14ac:dyDescent="0.25">
      <c r="A56" s="87">
        <v>49</v>
      </c>
      <c r="B56" s="141">
        <v>285</v>
      </c>
      <c r="C56" s="141">
        <v>145.30000000000001</v>
      </c>
      <c r="D56" s="141">
        <v>98.7</v>
      </c>
      <c r="E56" s="141">
        <v>75.5</v>
      </c>
      <c r="F56" s="141">
        <v>61.6</v>
      </c>
      <c r="G56" s="141">
        <v>52.3</v>
      </c>
      <c r="H56" s="141">
        <v>45.7</v>
      </c>
      <c r="I56" s="141">
        <v>40.799999999999997</v>
      </c>
      <c r="J56" s="141">
        <v>36.9</v>
      </c>
      <c r="K56" s="141">
        <v>33.9</v>
      </c>
      <c r="L56" s="141">
        <v>31.4</v>
      </c>
      <c r="M56" s="141">
        <v>29.3</v>
      </c>
      <c r="N56" s="141">
        <v>27.6</v>
      </c>
      <c r="O56" s="141">
        <v>26.1</v>
      </c>
      <c r="P56" s="141">
        <v>24.9</v>
      </c>
      <c r="Q56" s="141">
        <v>23.7</v>
      </c>
      <c r="R56" s="141">
        <v>22.8</v>
      </c>
      <c r="S56" s="141">
        <v>21.9</v>
      </c>
      <c r="T56" s="141">
        <v>21.2</v>
      </c>
      <c r="U56" s="141"/>
      <c r="V56" s="89"/>
      <c r="W56" s="89"/>
    </row>
    <row r="57" spans="1:23" x14ac:dyDescent="0.25">
      <c r="A57" s="87">
        <v>50</v>
      </c>
      <c r="B57" s="141">
        <v>288.89999999999998</v>
      </c>
      <c r="C57" s="141">
        <v>147.30000000000001</v>
      </c>
      <c r="D57" s="141">
        <v>100.1</v>
      </c>
      <c r="E57" s="141">
        <v>76.599999999999994</v>
      </c>
      <c r="F57" s="141">
        <v>62.5</v>
      </c>
      <c r="G57" s="141">
        <v>53.1</v>
      </c>
      <c r="H57" s="141">
        <v>46.4</v>
      </c>
      <c r="I57" s="141">
        <v>41.4</v>
      </c>
      <c r="J57" s="141">
        <v>37.5</v>
      </c>
      <c r="K57" s="141">
        <v>34.4</v>
      </c>
      <c r="L57" s="141">
        <v>31.9</v>
      </c>
      <c r="M57" s="141">
        <v>29.8</v>
      </c>
      <c r="N57" s="141">
        <v>28</v>
      </c>
      <c r="O57" s="141">
        <v>26.5</v>
      </c>
      <c r="P57" s="141">
        <v>25.3</v>
      </c>
      <c r="Q57" s="141">
        <v>24.1</v>
      </c>
      <c r="R57" s="141">
        <v>23.1</v>
      </c>
      <c r="S57" s="141">
        <v>22.3</v>
      </c>
      <c r="T57" s="141"/>
      <c r="U57" s="141"/>
      <c r="V57" s="89"/>
      <c r="W57" s="89"/>
    </row>
    <row r="58" spans="1:23" x14ac:dyDescent="0.25">
      <c r="A58" s="87">
        <v>51</v>
      </c>
      <c r="B58" s="141">
        <v>292.89999999999998</v>
      </c>
      <c r="C58" s="141">
        <v>149.4</v>
      </c>
      <c r="D58" s="141">
        <v>101.5</v>
      </c>
      <c r="E58" s="141">
        <v>77.7</v>
      </c>
      <c r="F58" s="141">
        <v>63.4</v>
      </c>
      <c r="G58" s="141">
        <v>53.9</v>
      </c>
      <c r="H58" s="141">
        <v>47.1</v>
      </c>
      <c r="I58" s="141">
        <v>42</v>
      </c>
      <c r="J58" s="141">
        <v>38.1</v>
      </c>
      <c r="K58" s="141">
        <v>34.9</v>
      </c>
      <c r="L58" s="141">
        <v>32.4</v>
      </c>
      <c r="M58" s="141">
        <v>30.3</v>
      </c>
      <c r="N58" s="141">
        <v>28.5</v>
      </c>
      <c r="O58" s="141">
        <v>27</v>
      </c>
      <c r="P58" s="141">
        <v>25.7</v>
      </c>
      <c r="Q58" s="141">
        <v>24.5</v>
      </c>
      <c r="R58" s="141">
        <v>23.5</v>
      </c>
      <c r="S58" s="141"/>
      <c r="T58" s="141"/>
      <c r="U58" s="141"/>
      <c r="V58" s="89"/>
      <c r="W58" s="89"/>
    </row>
    <row r="59" spans="1:23" x14ac:dyDescent="0.25">
      <c r="A59" s="87">
        <v>52</v>
      </c>
      <c r="B59" s="141">
        <v>296.89999999999998</v>
      </c>
      <c r="C59" s="141">
        <v>151.4</v>
      </c>
      <c r="D59" s="141">
        <v>103</v>
      </c>
      <c r="E59" s="141">
        <v>78.8</v>
      </c>
      <c r="F59" s="141">
        <v>64.3</v>
      </c>
      <c r="G59" s="141">
        <v>54.6</v>
      </c>
      <c r="H59" s="141">
        <v>47.8</v>
      </c>
      <c r="I59" s="141">
        <v>42.6</v>
      </c>
      <c r="J59" s="141">
        <v>38.6</v>
      </c>
      <c r="K59" s="141">
        <v>35.5</v>
      </c>
      <c r="L59" s="141">
        <v>32.9</v>
      </c>
      <c r="M59" s="141">
        <v>30.7</v>
      </c>
      <c r="N59" s="141">
        <v>28.9</v>
      </c>
      <c r="O59" s="141">
        <v>27.4</v>
      </c>
      <c r="P59" s="141">
        <v>26.1</v>
      </c>
      <c r="Q59" s="141">
        <v>24.9</v>
      </c>
      <c r="R59" s="141"/>
      <c r="S59" s="141"/>
      <c r="T59" s="141"/>
      <c r="U59" s="141"/>
      <c r="V59" s="89"/>
      <c r="W59" s="89"/>
    </row>
    <row r="60" spans="1:23" x14ac:dyDescent="0.25">
      <c r="A60" s="87">
        <v>53</v>
      </c>
      <c r="B60" s="141">
        <v>301</v>
      </c>
      <c r="C60" s="141">
        <v>153.5</v>
      </c>
      <c r="D60" s="141">
        <v>104.4</v>
      </c>
      <c r="E60" s="141">
        <v>79.900000000000006</v>
      </c>
      <c r="F60" s="141">
        <v>65.2</v>
      </c>
      <c r="G60" s="141">
        <v>55.4</v>
      </c>
      <c r="H60" s="141">
        <v>48.5</v>
      </c>
      <c r="I60" s="141">
        <v>43.3</v>
      </c>
      <c r="J60" s="141">
        <v>39.200000000000003</v>
      </c>
      <c r="K60" s="141">
        <v>36</v>
      </c>
      <c r="L60" s="141">
        <v>33.4</v>
      </c>
      <c r="M60" s="141">
        <v>31.2</v>
      </c>
      <c r="N60" s="141">
        <v>29.4</v>
      </c>
      <c r="O60" s="141">
        <v>27.8</v>
      </c>
      <c r="P60" s="141">
        <v>26.5</v>
      </c>
      <c r="Q60" s="141"/>
      <c r="R60" s="141"/>
      <c r="S60" s="141"/>
      <c r="T60" s="141"/>
      <c r="U60" s="141"/>
      <c r="V60" s="89"/>
      <c r="W60" s="89"/>
    </row>
    <row r="61" spans="1:23" x14ac:dyDescent="0.25">
      <c r="A61" s="87">
        <v>54</v>
      </c>
      <c r="B61" s="141">
        <v>305.10000000000002</v>
      </c>
      <c r="C61" s="141">
        <v>155.69999999999999</v>
      </c>
      <c r="D61" s="141">
        <v>105.9</v>
      </c>
      <c r="E61" s="141">
        <v>81</v>
      </c>
      <c r="F61" s="141">
        <v>66.099999999999994</v>
      </c>
      <c r="G61" s="141">
        <v>56.2</v>
      </c>
      <c r="H61" s="141">
        <v>49.2</v>
      </c>
      <c r="I61" s="141">
        <v>43.9</v>
      </c>
      <c r="J61" s="141">
        <v>39.799999999999997</v>
      </c>
      <c r="K61" s="141">
        <v>36.6</v>
      </c>
      <c r="L61" s="141">
        <v>33.9</v>
      </c>
      <c r="M61" s="141">
        <v>31.7</v>
      </c>
      <c r="N61" s="141">
        <v>29.9</v>
      </c>
      <c r="O61" s="141">
        <v>28.3</v>
      </c>
      <c r="P61" s="141"/>
      <c r="Q61" s="141"/>
      <c r="R61" s="141"/>
      <c r="S61" s="141"/>
      <c r="T61" s="141"/>
      <c r="U61" s="141"/>
      <c r="V61" s="89"/>
      <c r="W61" s="89"/>
    </row>
    <row r="62" spans="1:23" x14ac:dyDescent="0.25">
      <c r="A62" s="87">
        <v>55</v>
      </c>
      <c r="B62" s="141">
        <v>309.3</v>
      </c>
      <c r="C62" s="141">
        <v>157.80000000000001</v>
      </c>
      <c r="D62" s="141">
        <v>107.4</v>
      </c>
      <c r="E62" s="141">
        <v>82.2</v>
      </c>
      <c r="F62" s="141">
        <v>67.099999999999994</v>
      </c>
      <c r="G62" s="141">
        <v>57.1</v>
      </c>
      <c r="H62" s="141">
        <v>49.9</v>
      </c>
      <c r="I62" s="141">
        <v>44.6</v>
      </c>
      <c r="J62" s="141">
        <v>40.4</v>
      </c>
      <c r="K62" s="141">
        <v>37.1</v>
      </c>
      <c r="L62" s="141">
        <v>34.4</v>
      </c>
      <c r="M62" s="141">
        <v>32.200000000000003</v>
      </c>
      <c r="N62" s="141">
        <v>30.4</v>
      </c>
      <c r="O62" s="141"/>
      <c r="P62" s="141"/>
      <c r="Q62" s="141"/>
      <c r="R62" s="141"/>
      <c r="S62" s="141"/>
      <c r="T62" s="141"/>
      <c r="U62" s="141"/>
      <c r="V62" s="89"/>
      <c r="W62" s="89"/>
    </row>
    <row r="63" spans="1:23" x14ac:dyDescent="0.25">
      <c r="A63" s="87">
        <v>56</v>
      </c>
      <c r="B63" s="141">
        <v>313.5</v>
      </c>
      <c r="C63" s="141">
        <v>160</v>
      </c>
      <c r="D63" s="141">
        <v>108.9</v>
      </c>
      <c r="E63" s="141">
        <v>83.4</v>
      </c>
      <c r="F63" s="141">
        <v>68.099999999999994</v>
      </c>
      <c r="G63" s="141">
        <v>57.9</v>
      </c>
      <c r="H63" s="141">
        <v>50.7</v>
      </c>
      <c r="I63" s="141">
        <v>45.2</v>
      </c>
      <c r="J63" s="141">
        <v>41</v>
      </c>
      <c r="K63" s="141">
        <v>37.700000000000003</v>
      </c>
      <c r="L63" s="141">
        <v>35</v>
      </c>
      <c r="M63" s="141">
        <v>32.799999999999997</v>
      </c>
      <c r="N63" s="141"/>
      <c r="O63" s="141"/>
      <c r="P63" s="141"/>
      <c r="Q63" s="141"/>
      <c r="R63" s="141"/>
      <c r="S63" s="141"/>
      <c r="T63" s="141"/>
      <c r="U63" s="141"/>
      <c r="V63" s="89"/>
      <c r="W63" s="89"/>
    </row>
    <row r="64" spans="1:23" x14ac:dyDescent="0.25">
      <c r="A64" s="87">
        <v>57</v>
      </c>
      <c r="B64" s="141">
        <v>317.89999999999998</v>
      </c>
      <c r="C64" s="141">
        <v>162.30000000000001</v>
      </c>
      <c r="D64" s="141">
        <v>110.5</v>
      </c>
      <c r="E64" s="141">
        <v>84.6</v>
      </c>
      <c r="F64" s="141">
        <v>69.099999999999994</v>
      </c>
      <c r="G64" s="141">
        <v>58.8</v>
      </c>
      <c r="H64" s="141">
        <v>51.4</v>
      </c>
      <c r="I64" s="141">
        <v>45.9</v>
      </c>
      <c r="J64" s="141">
        <v>41.7</v>
      </c>
      <c r="K64" s="141">
        <v>38.299999999999997</v>
      </c>
      <c r="L64" s="141">
        <v>35.6</v>
      </c>
      <c r="M64" s="141"/>
      <c r="N64" s="141"/>
      <c r="O64" s="141"/>
      <c r="P64" s="141"/>
      <c r="Q64" s="141"/>
      <c r="R64" s="141"/>
      <c r="S64" s="141"/>
      <c r="T64" s="141"/>
      <c r="U64" s="141"/>
      <c r="V64" s="89"/>
      <c r="W64" s="89"/>
    </row>
    <row r="65" spans="1:23" x14ac:dyDescent="0.25">
      <c r="A65" s="87">
        <v>58</v>
      </c>
      <c r="B65" s="141">
        <v>322.3</v>
      </c>
      <c r="C65" s="141">
        <v>164.6</v>
      </c>
      <c r="D65" s="141">
        <v>112.1</v>
      </c>
      <c r="E65" s="141">
        <v>85.8</v>
      </c>
      <c r="F65" s="141">
        <v>70.099999999999994</v>
      </c>
      <c r="G65" s="141">
        <v>59.7</v>
      </c>
      <c r="H65" s="141">
        <v>52.2</v>
      </c>
      <c r="I65" s="141">
        <v>46.6</v>
      </c>
      <c r="J65" s="141">
        <v>42.3</v>
      </c>
      <c r="K65" s="141">
        <v>38.9</v>
      </c>
      <c r="L65" s="141"/>
      <c r="M65" s="141"/>
      <c r="N65" s="141"/>
      <c r="O65" s="141"/>
      <c r="P65" s="141"/>
      <c r="Q65" s="141"/>
      <c r="R65" s="141"/>
      <c r="S65" s="141"/>
      <c r="T65" s="141"/>
      <c r="U65" s="141"/>
      <c r="V65" s="89"/>
      <c r="W65" s="89"/>
    </row>
    <row r="66" spans="1:23" x14ac:dyDescent="0.25">
      <c r="A66" s="87">
        <v>59</v>
      </c>
      <c r="B66" s="141">
        <v>327</v>
      </c>
      <c r="C66" s="141">
        <v>167</v>
      </c>
      <c r="D66" s="141">
        <v>113.7</v>
      </c>
      <c r="E66" s="141">
        <v>87.1</v>
      </c>
      <c r="F66" s="141">
        <v>71.2</v>
      </c>
      <c r="G66" s="141">
        <v>60.6</v>
      </c>
      <c r="H66" s="141">
        <v>53</v>
      </c>
      <c r="I66" s="141">
        <v>47.4</v>
      </c>
      <c r="J66" s="141">
        <v>43.1</v>
      </c>
      <c r="K66" s="141"/>
      <c r="L66" s="141"/>
      <c r="M66" s="141"/>
      <c r="N66" s="141"/>
      <c r="O66" s="141"/>
      <c r="P66" s="141"/>
      <c r="Q66" s="141"/>
      <c r="R66" s="141"/>
      <c r="S66" s="141"/>
      <c r="T66" s="141"/>
      <c r="U66" s="141"/>
      <c r="V66" s="89"/>
      <c r="W66" s="89"/>
    </row>
    <row r="67" spans="1:23" x14ac:dyDescent="0.25">
      <c r="A67" s="87">
        <v>60</v>
      </c>
      <c r="B67" s="141">
        <v>331.7</v>
      </c>
      <c r="C67" s="141">
        <v>169.4</v>
      </c>
      <c r="D67" s="141">
        <v>115.4</v>
      </c>
      <c r="E67" s="141">
        <v>88.4</v>
      </c>
      <c r="F67" s="141">
        <v>72.3</v>
      </c>
      <c r="G67" s="141">
        <v>61.5</v>
      </c>
      <c r="H67" s="141">
        <v>53.9</v>
      </c>
      <c r="I67" s="141">
        <v>48.2</v>
      </c>
      <c r="J67" s="141"/>
      <c r="K67" s="141"/>
      <c r="L67" s="141"/>
      <c r="M67" s="141"/>
      <c r="N67" s="141"/>
      <c r="O67" s="141"/>
      <c r="P67" s="141"/>
      <c r="Q67" s="141"/>
      <c r="R67" s="141"/>
      <c r="S67" s="141"/>
      <c r="T67" s="141"/>
      <c r="U67" s="141"/>
      <c r="V67" s="89"/>
      <c r="W67" s="89"/>
    </row>
    <row r="68" spans="1:23" x14ac:dyDescent="0.25">
      <c r="A68" s="87">
        <v>61</v>
      </c>
      <c r="B68" s="141">
        <v>336.6</v>
      </c>
      <c r="C68" s="141">
        <v>172</v>
      </c>
      <c r="D68" s="141">
        <v>117.2</v>
      </c>
      <c r="E68" s="141">
        <v>89.8</v>
      </c>
      <c r="F68" s="141">
        <v>73.400000000000006</v>
      </c>
      <c r="G68" s="141">
        <v>62.5</v>
      </c>
      <c r="H68" s="141">
        <v>54.8</v>
      </c>
      <c r="I68" s="141"/>
      <c r="J68" s="141"/>
      <c r="K68" s="141"/>
      <c r="L68" s="141"/>
      <c r="M68" s="141"/>
      <c r="N68" s="141"/>
      <c r="O68" s="141"/>
      <c r="P68" s="141"/>
      <c r="Q68" s="141"/>
      <c r="R68" s="141"/>
      <c r="S68" s="141"/>
      <c r="T68" s="141"/>
      <c r="U68" s="141"/>
      <c r="V68" s="89"/>
      <c r="W68" s="89"/>
    </row>
    <row r="69" spans="1:23" x14ac:dyDescent="0.25">
      <c r="A69" s="87">
        <v>62</v>
      </c>
      <c r="B69" s="141">
        <v>341.7</v>
      </c>
      <c r="C69" s="141">
        <v>174.6</v>
      </c>
      <c r="D69" s="141">
        <v>119</v>
      </c>
      <c r="E69" s="141">
        <v>91.2</v>
      </c>
      <c r="F69" s="141">
        <v>74.599999999999994</v>
      </c>
      <c r="G69" s="141">
        <v>63.6</v>
      </c>
      <c r="H69" s="141"/>
      <c r="I69" s="141"/>
      <c r="J69" s="141"/>
      <c r="K69" s="141"/>
      <c r="L69" s="141"/>
      <c r="M69" s="141"/>
      <c r="N69" s="141"/>
      <c r="O69" s="141"/>
      <c r="P69" s="141"/>
      <c r="Q69" s="141"/>
      <c r="R69" s="141"/>
      <c r="S69" s="141"/>
      <c r="T69" s="141"/>
      <c r="U69" s="141"/>
      <c r="V69" s="89"/>
      <c r="W69" s="89"/>
    </row>
    <row r="70" spans="1:23" x14ac:dyDescent="0.25">
      <c r="A70" s="87">
        <v>63</v>
      </c>
      <c r="B70" s="141">
        <v>347</v>
      </c>
      <c r="C70" s="141">
        <v>177.4</v>
      </c>
      <c r="D70" s="141">
        <v>120.9</v>
      </c>
      <c r="E70" s="141">
        <v>92.7</v>
      </c>
      <c r="F70" s="141">
        <v>75.8</v>
      </c>
      <c r="G70" s="141"/>
      <c r="H70" s="141"/>
      <c r="I70" s="141"/>
      <c r="J70" s="141"/>
      <c r="K70" s="141"/>
      <c r="L70" s="141"/>
      <c r="M70" s="141"/>
      <c r="N70" s="141"/>
      <c r="O70" s="141"/>
      <c r="P70" s="141"/>
      <c r="Q70" s="141"/>
      <c r="R70" s="141"/>
      <c r="S70" s="141"/>
      <c r="T70" s="141"/>
      <c r="U70" s="141"/>
      <c r="V70" s="89"/>
      <c r="W70" s="89"/>
    </row>
    <row r="71" spans="1:23" x14ac:dyDescent="0.25">
      <c r="A71" s="87">
        <v>64</v>
      </c>
      <c r="B71" s="141">
        <v>352.6</v>
      </c>
      <c r="C71" s="141">
        <v>180.2</v>
      </c>
      <c r="D71" s="141">
        <v>122.9</v>
      </c>
      <c r="E71" s="141">
        <v>94.3</v>
      </c>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358.4</v>
      </c>
      <c r="C72" s="141">
        <v>183.2</v>
      </c>
      <c r="D72" s="141">
        <v>125</v>
      </c>
      <c r="E72" s="141"/>
      <c r="F72" s="141"/>
      <c r="G72" s="141"/>
      <c r="H72" s="141"/>
      <c r="I72" s="141"/>
      <c r="J72" s="141"/>
      <c r="K72" s="141"/>
      <c r="L72" s="141"/>
      <c r="M72" s="141"/>
      <c r="N72" s="141"/>
      <c r="O72" s="141"/>
      <c r="P72" s="141"/>
      <c r="Q72" s="141"/>
      <c r="R72" s="141"/>
      <c r="S72" s="141"/>
      <c r="T72" s="141"/>
      <c r="U72" s="141"/>
      <c r="V72" s="89"/>
      <c r="W72" s="89"/>
    </row>
    <row r="73" spans="1:23" x14ac:dyDescent="0.25">
      <c r="A73" s="87">
        <v>66</v>
      </c>
      <c r="B73" s="141">
        <v>364.4</v>
      </c>
      <c r="C73" s="141">
        <v>186.4</v>
      </c>
      <c r="D73" s="141"/>
      <c r="E73" s="141"/>
      <c r="F73" s="141"/>
      <c r="G73" s="141"/>
      <c r="H73" s="141"/>
      <c r="I73" s="141"/>
      <c r="J73" s="141"/>
      <c r="K73" s="141"/>
      <c r="L73" s="141"/>
      <c r="M73" s="141"/>
      <c r="N73" s="141"/>
      <c r="O73" s="141"/>
      <c r="P73" s="141"/>
      <c r="Q73" s="141"/>
      <c r="R73" s="141"/>
      <c r="S73" s="141"/>
      <c r="T73" s="141"/>
      <c r="U73" s="141"/>
      <c r="V73" s="89"/>
      <c r="W73" s="89"/>
    </row>
    <row r="74" spans="1:23" x14ac:dyDescent="0.25">
      <c r="A74" s="87">
        <v>67</v>
      </c>
      <c r="B74" s="141">
        <v>370.7</v>
      </c>
      <c r="C74" s="141"/>
      <c r="D74" s="141"/>
      <c r="E74" s="141"/>
      <c r="F74" s="141"/>
      <c r="G74" s="141"/>
      <c r="H74" s="141"/>
      <c r="I74" s="141"/>
      <c r="J74" s="141"/>
      <c r="K74" s="141"/>
      <c r="L74" s="141"/>
      <c r="M74" s="141"/>
      <c r="N74" s="141"/>
      <c r="O74" s="141"/>
      <c r="P74" s="141"/>
      <c r="Q74" s="141"/>
      <c r="R74" s="141"/>
      <c r="S74" s="141"/>
      <c r="T74" s="141"/>
      <c r="U74" s="141"/>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J9xJ0/3r3K3Fn1TrJk8mce8bQk6Z3kbHsUoH90gmhKDmkC617Azs9zkrCvOwLl1tFnNN7LdElyzKXZEjboa2/g==" saltValue="UJ09MP7KSpWOXlBFK4O9fg==" spinCount="100000" sheet="1" objects="1" scenarios="1"/>
  <conditionalFormatting sqref="A6:A16 A18:A21">
    <cfRule type="expression" dxfId="457" priority="21" stopIfTrue="1">
      <formula>MOD(ROW(),2)=0</formula>
    </cfRule>
    <cfRule type="expression" dxfId="456" priority="22" stopIfTrue="1">
      <formula>MOD(ROW(),2)&lt;&gt;0</formula>
    </cfRule>
  </conditionalFormatting>
  <conditionalFormatting sqref="B6:U16 C17:U21">
    <cfRule type="expression" dxfId="455" priority="23" stopIfTrue="1">
      <formula>MOD(ROW(),2)=0</formula>
    </cfRule>
    <cfRule type="expression" dxfId="454" priority="24" stopIfTrue="1">
      <formula>MOD(ROW(),2)&lt;&gt;0</formula>
    </cfRule>
  </conditionalFormatting>
  <conditionalFormatting sqref="B17 B19">
    <cfRule type="expression" dxfId="453" priority="15" stopIfTrue="1">
      <formula>MOD(ROW(),2)=0</formula>
    </cfRule>
    <cfRule type="expression" dxfId="452" priority="16" stopIfTrue="1">
      <formula>MOD(ROW(),2)&lt;&gt;0</formula>
    </cfRule>
  </conditionalFormatting>
  <conditionalFormatting sqref="B18">
    <cfRule type="expression" dxfId="451" priority="13" stopIfTrue="1">
      <formula>MOD(ROW(),2)=0</formula>
    </cfRule>
    <cfRule type="expression" dxfId="450" priority="14" stopIfTrue="1">
      <formula>MOD(ROW(),2)&lt;&gt;0</formula>
    </cfRule>
  </conditionalFormatting>
  <conditionalFormatting sqref="B20:B21">
    <cfRule type="expression" dxfId="449" priority="11" stopIfTrue="1">
      <formula>MOD(ROW(),2)=0</formula>
    </cfRule>
    <cfRule type="expression" dxfId="448" priority="12" stopIfTrue="1">
      <formula>MOD(ROW(),2)&lt;&gt;0</formula>
    </cfRule>
  </conditionalFormatting>
  <conditionalFormatting sqref="A17">
    <cfRule type="expression" dxfId="447" priority="9" stopIfTrue="1">
      <formula>MOD(ROW(),2)=0</formula>
    </cfRule>
    <cfRule type="expression" dxfId="446" priority="10" stopIfTrue="1">
      <formula>MOD(ROW(),2)&lt;&gt;0</formula>
    </cfRule>
  </conditionalFormatting>
  <conditionalFormatting sqref="A26:A74">
    <cfRule type="expression" dxfId="445" priority="1" stopIfTrue="1">
      <formula>MOD(ROW(),2)=0</formula>
    </cfRule>
    <cfRule type="expression" dxfId="444" priority="2" stopIfTrue="1">
      <formula>MOD(ROW(),2)&lt;&gt;0</formula>
    </cfRule>
  </conditionalFormatting>
  <conditionalFormatting sqref="B26:U74">
    <cfRule type="expression" dxfId="443" priority="3" stopIfTrue="1">
      <formula>MOD(ROW(),2)=0</formula>
    </cfRule>
    <cfRule type="expression" dxfId="442" priority="4"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39"/>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x-715</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87</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670</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0</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715</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968</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672</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206.6</v>
      </c>
      <c r="C27" s="141">
        <v>105.2</v>
      </c>
      <c r="D27" s="141">
        <v>71.400000000000006</v>
      </c>
      <c r="E27" s="141">
        <v>54.5</v>
      </c>
      <c r="F27" s="141">
        <v>44.4</v>
      </c>
      <c r="G27" s="141">
        <v>37.700000000000003</v>
      </c>
      <c r="H27" s="141">
        <v>32.9</v>
      </c>
      <c r="I27" s="141">
        <v>29.3</v>
      </c>
      <c r="J27" s="141">
        <v>26.5</v>
      </c>
      <c r="K27" s="141">
        <v>24.2</v>
      </c>
      <c r="L27" s="141">
        <v>22.4</v>
      </c>
      <c r="M27" s="141">
        <v>20.9</v>
      </c>
      <c r="N27" s="141">
        <v>19.600000000000001</v>
      </c>
      <c r="O27" s="141">
        <v>18.5</v>
      </c>
      <c r="P27" s="141">
        <v>17.600000000000001</v>
      </c>
      <c r="Q27" s="141">
        <v>16.8</v>
      </c>
      <c r="R27" s="141">
        <v>16.100000000000001</v>
      </c>
      <c r="S27" s="141">
        <v>15.4</v>
      </c>
      <c r="T27" s="141">
        <v>14.8</v>
      </c>
      <c r="U27" s="141">
        <v>14.3</v>
      </c>
      <c r="V27" s="89"/>
      <c r="W27" s="89"/>
    </row>
    <row r="28" spans="1:23" x14ac:dyDescent="0.25">
      <c r="A28" s="87">
        <v>21</v>
      </c>
      <c r="B28" s="141">
        <v>209.6</v>
      </c>
      <c r="C28" s="141">
        <v>106.7</v>
      </c>
      <c r="D28" s="141">
        <v>72.5</v>
      </c>
      <c r="E28" s="141">
        <v>55.3</v>
      </c>
      <c r="F28" s="141">
        <v>45.1</v>
      </c>
      <c r="G28" s="141">
        <v>38.200000000000003</v>
      </c>
      <c r="H28" s="141">
        <v>33.4</v>
      </c>
      <c r="I28" s="141">
        <v>29.7</v>
      </c>
      <c r="J28" s="141">
        <v>26.9</v>
      </c>
      <c r="K28" s="141">
        <v>24.6</v>
      </c>
      <c r="L28" s="141">
        <v>22.8</v>
      </c>
      <c r="M28" s="141">
        <v>21.2</v>
      </c>
      <c r="N28" s="141">
        <v>19.899999999999999</v>
      </c>
      <c r="O28" s="141">
        <v>18.8</v>
      </c>
      <c r="P28" s="141">
        <v>17.899999999999999</v>
      </c>
      <c r="Q28" s="141">
        <v>17</v>
      </c>
      <c r="R28" s="141">
        <v>16.3</v>
      </c>
      <c r="S28" s="141">
        <v>15.6</v>
      </c>
      <c r="T28" s="141">
        <v>15.1</v>
      </c>
      <c r="U28" s="141">
        <v>14.5</v>
      </c>
      <c r="V28" s="89"/>
      <c r="W28" s="89"/>
    </row>
    <row r="29" spans="1:23" x14ac:dyDescent="0.25">
      <c r="A29" s="87">
        <v>22</v>
      </c>
      <c r="B29" s="141">
        <v>212.7</v>
      </c>
      <c r="C29" s="141">
        <v>108.3</v>
      </c>
      <c r="D29" s="141">
        <v>73.5</v>
      </c>
      <c r="E29" s="141">
        <v>56.1</v>
      </c>
      <c r="F29" s="141">
        <v>45.7</v>
      </c>
      <c r="G29" s="141">
        <v>38.799999999999997</v>
      </c>
      <c r="H29" s="141">
        <v>33.799999999999997</v>
      </c>
      <c r="I29" s="141">
        <v>30.1</v>
      </c>
      <c r="J29" s="141">
        <v>27.3</v>
      </c>
      <c r="K29" s="141">
        <v>25</v>
      </c>
      <c r="L29" s="141">
        <v>23.1</v>
      </c>
      <c r="M29" s="141">
        <v>21.5</v>
      </c>
      <c r="N29" s="141">
        <v>20.2</v>
      </c>
      <c r="O29" s="141">
        <v>19.100000000000001</v>
      </c>
      <c r="P29" s="141">
        <v>18.100000000000001</v>
      </c>
      <c r="Q29" s="141">
        <v>17.3</v>
      </c>
      <c r="R29" s="141">
        <v>16.5</v>
      </c>
      <c r="S29" s="141">
        <v>15.9</v>
      </c>
      <c r="T29" s="141">
        <v>15.3</v>
      </c>
      <c r="U29" s="141">
        <v>14.8</v>
      </c>
      <c r="V29" s="89"/>
      <c r="W29" s="89"/>
    </row>
    <row r="30" spans="1:23" x14ac:dyDescent="0.25">
      <c r="A30" s="87">
        <v>23</v>
      </c>
      <c r="B30" s="141">
        <v>215.8</v>
      </c>
      <c r="C30" s="141">
        <v>109.9</v>
      </c>
      <c r="D30" s="141">
        <v>74.599999999999994</v>
      </c>
      <c r="E30" s="141">
        <v>57</v>
      </c>
      <c r="F30" s="141">
        <v>46.4</v>
      </c>
      <c r="G30" s="141">
        <v>39.4</v>
      </c>
      <c r="H30" s="141">
        <v>34.299999999999997</v>
      </c>
      <c r="I30" s="141">
        <v>30.6</v>
      </c>
      <c r="J30" s="141">
        <v>27.7</v>
      </c>
      <c r="K30" s="141">
        <v>25.3</v>
      </c>
      <c r="L30" s="141">
        <v>23.4</v>
      </c>
      <c r="M30" s="141">
        <v>21.8</v>
      </c>
      <c r="N30" s="141">
        <v>20.5</v>
      </c>
      <c r="O30" s="141">
        <v>19.399999999999999</v>
      </c>
      <c r="P30" s="141">
        <v>18.399999999999999</v>
      </c>
      <c r="Q30" s="141">
        <v>17.5</v>
      </c>
      <c r="R30" s="141">
        <v>16.8</v>
      </c>
      <c r="S30" s="141">
        <v>16.100000000000001</v>
      </c>
      <c r="T30" s="141">
        <v>15.5</v>
      </c>
      <c r="U30" s="141">
        <v>15</v>
      </c>
      <c r="V30" s="89"/>
      <c r="W30" s="89"/>
    </row>
    <row r="31" spans="1:23" x14ac:dyDescent="0.25">
      <c r="A31" s="87">
        <v>24</v>
      </c>
      <c r="B31" s="141">
        <v>219</v>
      </c>
      <c r="C31" s="141">
        <v>111.5</v>
      </c>
      <c r="D31" s="141">
        <v>75.7</v>
      </c>
      <c r="E31" s="141">
        <v>57.8</v>
      </c>
      <c r="F31" s="141">
        <v>47.1</v>
      </c>
      <c r="G31" s="141">
        <v>39.9</v>
      </c>
      <c r="H31" s="141">
        <v>34.799999999999997</v>
      </c>
      <c r="I31" s="141">
        <v>31</v>
      </c>
      <c r="J31" s="141">
        <v>28.1</v>
      </c>
      <c r="K31" s="141">
        <v>25.7</v>
      </c>
      <c r="L31" s="141">
        <v>23.8</v>
      </c>
      <c r="M31" s="141">
        <v>22.2</v>
      </c>
      <c r="N31" s="141">
        <v>20.8</v>
      </c>
      <c r="O31" s="141">
        <v>19.7</v>
      </c>
      <c r="P31" s="141">
        <v>18.7</v>
      </c>
      <c r="Q31" s="141">
        <v>17.8</v>
      </c>
      <c r="R31" s="141">
        <v>17</v>
      </c>
      <c r="S31" s="141">
        <v>16.3</v>
      </c>
      <c r="T31" s="141">
        <v>15.7</v>
      </c>
      <c r="U31" s="141">
        <v>15.2</v>
      </c>
      <c r="V31" s="89"/>
      <c r="W31" s="89"/>
    </row>
    <row r="32" spans="1:23" x14ac:dyDescent="0.25">
      <c r="A32" s="87">
        <v>25</v>
      </c>
      <c r="B32" s="141">
        <v>222.2</v>
      </c>
      <c r="C32" s="141">
        <v>113.1</v>
      </c>
      <c r="D32" s="141">
        <v>76.8</v>
      </c>
      <c r="E32" s="141">
        <v>58.6</v>
      </c>
      <c r="F32" s="141">
        <v>47.8</v>
      </c>
      <c r="G32" s="141">
        <v>40.5</v>
      </c>
      <c r="H32" s="141">
        <v>35.4</v>
      </c>
      <c r="I32" s="141">
        <v>31.5</v>
      </c>
      <c r="J32" s="141">
        <v>28.5</v>
      </c>
      <c r="K32" s="141">
        <v>26.1</v>
      </c>
      <c r="L32" s="141">
        <v>24.1</v>
      </c>
      <c r="M32" s="141">
        <v>22.5</v>
      </c>
      <c r="N32" s="141">
        <v>21.1</v>
      </c>
      <c r="O32" s="141">
        <v>19.899999999999999</v>
      </c>
      <c r="P32" s="141">
        <v>18.899999999999999</v>
      </c>
      <c r="Q32" s="141">
        <v>18.100000000000001</v>
      </c>
      <c r="R32" s="141">
        <v>17.3</v>
      </c>
      <c r="S32" s="141">
        <v>16.600000000000001</v>
      </c>
      <c r="T32" s="141">
        <v>16</v>
      </c>
      <c r="U32" s="141">
        <v>15.4</v>
      </c>
      <c r="V32" s="89"/>
      <c r="W32" s="89"/>
    </row>
    <row r="33" spans="1:23" x14ac:dyDescent="0.25">
      <c r="A33" s="87">
        <v>26</v>
      </c>
      <c r="B33" s="141">
        <v>225.4</v>
      </c>
      <c r="C33" s="141">
        <v>114.8</v>
      </c>
      <c r="D33" s="141">
        <v>77.900000000000006</v>
      </c>
      <c r="E33" s="141">
        <v>59.5</v>
      </c>
      <c r="F33" s="141">
        <v>48.5</v>
      </c>
      <c r="G33" s="141">
        <v>41.1</v>
      </c>
      <c r="H33" s="141">
        <v>35.9</v>
      </c>
      <c r="I33" s="141">
        <v>31.9</v>
      </c>
      <c r="J33" s="141">
        <v>28.9</v>
      </c>
      <c r="K33" s="141">
        <v>26.5</v>
      </c>
      <c r="L33" s="141">
        <v>24.5</v>
      </c>
      <c r="M33" s="141">
        <v>22.8</v>
      </c>
      <c r="N33" s="141">
        <v>21.4</v>
      </c>
      <c r="O33" s="141">
        <v>20.2</v>
      </c>
      <c r="P33" s="141">
        <v>19.2</v>
      </c>
      <c r="Q33" s="141">
        <v>18.3</v>
      </c>
      <c r="R33" s="141">
        <v>17.5</v>
      </c>
      <c r="S33" s="141">
        <v>16.8</v>
      </c>
      <c r="T33" s="141">
        <v>16.2</v>
      </c>
      <c r="U33" s="141">
        <v>15.7</v>
      </c>
      <c r="V33" s="89"/>
      <c r="W33" s="89"/>
    </row>
    <row r="34" spans="1:23" x14ac:dyDescent="0.25">
      <c r="A34" s="87">
        <v>27</v>
      </c>
      <c r="B34" s="141">
        <v>228.7</v>
      </c>
      <c r="C34" s="141">
        <v>116.5</v>
      </c>
      <c r="D34" s="141">
        <v>79.099999999999994</v>
      </c>
      <c r="E34" s="141">
        <v>60.4</v>
      </c>
      <c r="F34" s="141">
        <v>49.2</v>
      </c>
      <c r="G34" s="141">
        <v>41.7</v>
      </c>
      <c r="H34" s="141">
        <v>36.4</v>
      </c>
      <c r="I34" s="141">
        <v>32.4</v>
      </c>
      <c r="J34" s="141">
        <v>29.3</v>
      </c>
      <c r="K34" s="141">
        <v>26.8</v>
      </c>
      <c r="L34" s="141">
        <v>24.8</v>
      </c>
      <c r="M34" s="141">
        <v>23.2</v>
      </c>
      <c r="N34" s="141">
        <v>21.7</v>
      </c>
      <c r="O34" s="141">
        <v>20.5</v>
      </c>
      <c r="P34" s="141">
        <v>19.5</v>
      </c>
      <c r="Q34" s="141">
        <v>18.600000000000001</v>
      </c>
      <c r="R34" s="141">
        <v>17.8</v>
      </c>
      <c r="S34" s="141">
        <v>17.100000000000001</v>
      </c>
      <c r="T34" s="141">
        <v>16.5</v>
      </c>
      <c r="U34" s="141">
        <v>15.9</v>
      </c>
      <c r="V34" s="89"/>
      <c r="W34" s="89"/>
    </row>
    <row r="35" spans="1:23" x14ac:dyDescent="0.25">
      <c r="A35" s="87">
        <v>28</v>
      </c>
      <c r="B35" s="141">
        <v>232</v>
      </c>
      <c r="C35" s="141">
        <v>118.1</v>
      </c>
      <c r="D35" s="141">
        <v>80.2</v>
      </c>
      <c r="E35" s="141">
        <v>61.2</v>
      </c>
      <c r="F35" s="141">
        <v>49.9</v>
      </c>
      <c r="G35" s="141">
        <v>42.3</v>
      </c>
      <c r="H35" s="141">
        <v>36.9</v>
      </c>
      <c r="I35" s="141">
        <v>32.9</v>
      </c>
      <c r="J35" s="141">
        <v>29.7</v>
      </c>
      <c r="K35" s="141">
        <v>27.2</v>
      </c>
      <c r="L35" s="141">
        <v>25.2</v>
      </c>
      <c r="M35" s="141">
        <v>23.5</v>
      </c>
      <c r="N35" s="141">
        <v>22.1</v>
      </c>
      <c r="O35" s="141">
        <v>20.8</v>
      </c>
      <c r="P35" s="141">
        <v>19.8</v>
      </c>
      <c r="Q35" s="141">
        <v>18.899999999999999</v>
      </c>
      <c r="R35" s="141">
        <v>18.100000000000001</v>
      </c>
      <c r="S35" s="141">
        <v>17.3</v>
      </c>
      <c r="T35" s="141">
        <v>16.7</v>
      </c>
      <c r="U35" s="141">
        <v>16.100000000000001</v>
      </c>
      <c r="V35" s="89"/>
      <c r="W35" s="89"/>
    </row>
    <row r="36" spans="1:23" x14ac:dyDescent="0.25">
      <c r="A36" s="87">
        <v>29</v>
      </c>
      <c r="B36" s="141">
        <v>235.4</v>
      </c>
      <c r="C36" s="141">
        <v>119.9</v>
      </c>
      <c r="D36" s="141">
        <v>81.400000000000006</v>
      </c>
      <c r="E36" s="141">
        <v>62.1</v>
      </c>
      <c r="F36" s="141">
        <v>50.6</v>
      </c>
      <c r="G36" s="141">
        <v>42.9</v>
      </c>
      <c r="H36" s="141">
        <v>37.5</v>
      </c>
      <c r="I36" s="141">
        <v>33.4</v>
      </c>
      <c r="J36" s="141">
        <v>30.2</v>
      </c>
      <c r="K36" s="141">
        <v>27.6</v>
      </c>
      <c r="L36" s="141">
        <v>25.6</v>
      </c>
      <c r="M36" s="141">
        <v>23.8</v>
      </c>
      <c r="N36" s="141">
        <v>22.4</v>
      </c>
      <c r="O36" s="141">
        <v>21.1</v>
      </c>
      <c r="P36" s="141">
        <v>20.100000000000001</v>
      </c>
      <c r="Q36" s="141">
        <v>19.100000000000001</v>
      </c>
      <c r="R36" s="141">
        <v>18.3</v>
      </c>
      <c r="S36" s="141">
        <v>17.600000000000001</v>
      </c>
      <c r="T36" s="141">
        <v>16.899999999999999</v>
      </c>
      <c r="U36" s="141">
        <v>16.399999999999999</v>
      </c>
      <c r="V36" s="89"/>
      <c r="W36" s="89"/>
    </row>
    <row r="37" spans="1:23" x14ac:dyDescent="0.25">
      <c r="A37" s="87">
        <v>30</v>
      </c>
      <c r="B37" s="141">
        <v>238.8</v>
      </c>
      <c r="C37" s="141">
        <v>121.6</v>
      </c>
      <c r="D37" s="141">
        <v>82.5</v>
      </c>
      <c r="E37" s="141">
        <v>63</v>
      </c>
      <c r="F37" s="141">
        <v>51.3</v>
      </c>
      <c r="G37" s="141">
        <v>43.6</v>
      </c>
      <c r="H37" s="141">
        <v>38</v>
      </c>
      <c r="I37" s="141">
        <v>33.799999999999997</v>
      </c>
      <c r="J37" s="141">
        <v>30.6</v>
      </c>
      <c r="K37" s="141">
        <v>28</v>
      </c>
      <c r="L37" s="141">
        <v>25.9</v>
      </c>
      <c r="M37" s="141">
        <v>24.2</v>
      </c>
      <c r="N37" s="141">
        <v>22.7</v>
      </c>
      <c r="O37" s="141">
        <v>21.5</v>
      </c>
      <c r="P37" s="141">
        <v>20.399999999999999</v>
      </c>
      <c r="Q37" s="141">
        <v>19.399999999999999</v>
      </c>
      <c r="R37" s="141">
        <v>18.600000000000001</v>
      </c>
      <c r="S37" s="141">
        <v>17.899999999999999</v>
      </c>
      <c r="T37" s="141">
        <v>17.2</v>
      </c>
      <c r="U37" s="141">
        <v>16.600000000000001</v>
      </c>
      <c r="V37" s="89"/>
      <c r="W37" s="89"/>
    </row>
    <row r="38" spans="1:23" x14ac:dyDescent="0.25">
      <c r="A38" s="87">
        <v>31</v>
      </c>
      <c r="B38" s="141">
        <v>242.2</v>
      </c>
      <c r="C38" s="141">
        <v>123.3</v>
      </c>
      <c r="D38" s="141">
        <v>83.7</v>
      </c>
      <c r="E38" s="141">
        <v>63.9</v>
      </c>
      <c r="F38" s="141">
        <v>52.1</v>
      </c>
      <c r="G38" s="141">
        <v>44.2</v>
      </c>
      <c r="H38" s="141">
        <v>38.6</v>
      </c>
      <c r="I38" s="141">
        <v>34.299999999999997</v>
      </c>
      <c r="J38" s="141">
        <v>31.1</v>
      </c>
      <c r="K38" s="141">
        <v>28.5</v>
      </c>
      <c r="L38" s="141">
        <v>26.3</v>
      </c>
      <c r="M38" s="141">
        <v>24.5</v>
      </c>
      <c r="N38" s="141">
        <v>23</v>
      </c>
      <c r="O38" s="141">
        <v>21.8</v>
      </c>
      <c r="P38" s="141">
        <v>20.7</v>
      </c>
      <c r="Q38" s="141">
        <v>19.7</v>
      </c>
      <c r="R38" s="141">
        <v>18.899999999999999</v>
      </c>
      <c r="S38" s="141">
        <v>18.100000000000001</v>
      </c>
      <c r="T38" s="141">
        <v>17.5</v>
      </c>
      <c r="U38" s="141">
        <v>16.899999999999999</v>
      </c>
      <c r="V38" s="89"/>
      <c r="W38" s="89"/>
    </row>
    <row r="39" spans="1:23" x14ac:dyDescent="0.25">
      <c r="A39" s="87">
        <v>32</v>
      </c>
      <c r="B39" s="141">
        <v>245.7</v>
      </c>
      <c r="C39" s="141">
        <v>125.1</v>
      </c>
      <c r="D39" s="141">
        <v>84.9</v>
      </c>
      <c r="E39" s="141">
        <v>64.900000000000006</v>
      </c>
      <c r="F39" s="141">
        <v>52.8</v>
      </c>
      <c r="G39" s="141">
        <v>44.8</v>
      </c>
      <c r="H39" s="141">
        <v>39.1</v>
      </c>
      <c r="I39" s="141">
        <v>34.799999999999997</v>
      </c>
      <c r="J39" s="141">
        <v>31.5</v>
      </c>
      <c r="K39" s="141">
        <v>28.9</v>
      </c>
      <c r="L39" s="141">
        <v>26.7</v>
      </c>
      <c r="M39" s="141">
        <v>24.9</v>
      </c>
      <c r="N39" s="141">
        <v>23.4</v>
      </c>
      <c r="O39" s="141">
        <v>22.1</v>
      </c>
      <c r="P39" s="141">
        <v>21</v>
      </c>
      <c r="Q39" s="141">
        <v>20</v>
      </c>
      <c r="R39" s="141">
        <v>19.100000000000001</v>
      </c>
      <c r="S39" s="141">
        <v>18.399999999999999</v>
      </c>
      <c r="T39" s="141">
        <v>17.7</v>
      </c>
      <c r="U39" s="141">
        <v>17.100000000000001</v>
      </c>
      <c r="V39" s="89"/>
      <c r="W39" s="89"/>
    </row>
    <row r="40" spans="1:23" x14ac:dyDescent="0.25">
      <c r="A40" s="87">
        <v>33</v>
      </c>
      <c r="B40" s="141">
        <v>249.2</v>
      </c>
      <c r="C40" s="141">
        <v>126.9</v>
      </c>
      <c r="D40" s="141">
        <v>86.2</v>
      </c>
      <c r="E40" s="141">
        <v>65.8</v>
      </c>
      <c r="F40" s="141">
        <v>53.6</v>
      </c>
      <c r="G40" s="141">
        <v>45.5</v>
      </c>
      <c r="H40" s="141">
        <v>39.700000000000003</v>
      </c>
      <c r="I40" s="141">
        <v>35.299999999999997</v>
      </c>
      <c r="J40" s="141">
        <v>32</v>
      </c>
      <c r="K40" s="141">
        <v>29.3</v>
      </c>
      <c r="L40" s="141">
        <v>27.1</v>
      </c>
      <c r="M40" s="141">
        <v>25.3</v>
      </c>
      <c r="N40" s="141">
        <v>23.7</v>
      </c>
      <c r="O40" s="141">
        <v>22.4</v>
      </c>
      <c r="P40" s="141">
        <v>21.3</v>
      </c>
      <c r="Q40" s="141">
        <v>20.3</v>
      </c>
      <c r="R40" s="141">
        <v>19.399999999999999</v>
      </c>
      <c r="S40" s="141">
        <v>18.7</v>
      </c>
      <c r="T40" s="141">
        <v>18</v>
      </c>
      <c r="U40" s="141">
        <v>17.399999999999999</v>
      </c>
      <c r="V40" s="89"/>
      <c r="W40" s="89"/>
    </row>
    <row r="41" spans="1:23" x14ac:dyDescent="0.25">
      <c r="A41" s="87">
        <v>34</v>
      </c>
      <c r="B41" s="141">
        <v>252.8</v>
      </c>
      <c r="C41" s="141">
        <v>128.69999999999999</v>
      </c>
      <c r="D41" s="141">
        <v>87.4</v>
      </c>
      <c r="E41" s="141">
        <v>66.8</v>
      </c>
      <c r="F41" s="141">
        <v>54.4</v>
      </c>
      <c r="G41" s="141">
        <v>46.1</v>
      </c>
      <c r="H41" s="141">
        <v>40.299999999999997</v>
      </c>
      <c r="I41" s="141">
        <v>35.9</v>
      </c>
      <c r="J41" s="141">
        <v>32.4</v>
      </c>
      <c r="K41" s="141">
        <v>29.7</v>
      </c>
      <c r="L41" s="141">
        <v>27.5</v>
      </c>
      <c r="M41" s="141">
        <v>25.6</v>
      </c>
      <c r="N41" s="141">
        <v>24.1</v>
      </c>
      <c r="O41" s="141">
        <v>22.7</v>
      </c>
      <c r="P41" s="141">
        <v>21.6</v>
      </c>
      <c r="Q41" s="141">
        <v>20.6</v>
      </c>
      <c r="R41" s="141">
        <v>19.7</v>
      </c>
      <c r="S41" s="141">
        <v>18.899999999999999</v>
      </c>
      <c r="T41" s="141">
        <v>18.2</v>
      </c>
      <c r="U41" s="141">
        <v>17.600000000000001</v>
      </c>
      <c r="V41" s="89"/>
      <c r="W41" s="89"/>
    </row>
    <row r="42" spans="1:23" x14ac:dyDescent="0.25">
      <c r="A42" s="87">
        <v>35</v>
      </c>
      <c r="B42" s="141">
        <v>256.39999999999998</v>
      </c>
      <c r="C42" s="141">
        <v>130.6</v>
      </c>
      <c r="D42" s="141">
        <v>88.7</v>
      </c>
      <c r="E42" s="141">
        <v>67.7</v>
      </c>
      <c r="F42" s="141">
        <v>55.2</v>
      </c>
      <c r="G42" s="141">
        <v>46.8</v>
      </c>
      <c r="H42" s="141">
        <v>40.799999999999997</v>
      </c>
      <c r="I42" s="141">
        <v>36.4</v>
      </c>
      <c r="J42" s="141">
        <v>32.9</v>
      </c>
      <c r="K42" s="141">
        <v>30.1</v>
      </c>
      <c r="L42" s="141">
        <v>27.9</v>
      </c>
      <c r="M42" s="141">
        <v>26</v>
      </c>
      <c r="N42" s="141">
        <v>24.4</v>
      </c>
      <c r="O42" s="141">
        <v>23.1</v>
      </c>
      <c r="P42" s="141">
        <v>21.9</v>
      </c>
      <c r="Q42" s="141">
        <v>20.9</v>
      </c>
      <c r="R42" s="141">
        <v>20</v>
      </c>
      <c r="S42" s="141">
        <v>19.2</v>
      </c>
      <c r="T42" s="141">
        <v>18.5</v>
      </c>
      <c r="U42" s="141">
        <v>17.899999999999999</v>
      </c>
      <c r="V42" s="89"/>
      <c r="W42" s="89"/>
    </row>
    <row r="43" spans="1:23" x14ac:dyDescent="0.25">
      <c r="A43" s="87">
        <v>36</v>
      </c>
      <c r="B43" s="141">
        <v>260.10000000000002</v>
      </c>
      <c r="C43" s="141">
        <v>132.4</v>
      </c>
      <c r="D43" s="141">
        <v>89.9</v>
      </c>
      <c r="E43" s="141">
        <v>68.7</v>
      </c>
      <c r="F43" s="141">
        <v>55.9</v>
      </c>
      <c r="G43" s="141">
        <v>47.5</v>
      </c>
      <c r="H43" s="141">
        <v>41.4</v>
      </c>
      <c r="I43" s="141">
        <v>36.9</v>
      </c>
      <c r="J43" s="141">
        <v>33.4</v>
      </c>
      <c r="K43" s="141">
        <v>30.6</v>
      </c>
      <c r="L43" s="141">
        <v>28.3</v>
      </c>
      <c r="M43" s="141">
        <v>26.4</v>
      </c>
      <c r="N43" s="141">
        <v>24.8</v>
      </c>
      <c r="O43" s="141">
        <v>23.4</v>
      </c>
      <c r="P43" s="141">
        <v>22.2</v>
      </c>
      <c r="Q43" s="141">
        <v>21.2</v>
      </c>
      <c r="R43" s="141">
        <v>20.3</v>
      </c>
      <c r="S43" s="141">
        <v>19.5</v>
      </c>
      <c r="T43" s="141">
        <v>18.8</v>
      </c>
      <c r="U43" s="141">
        <v>18.2</v>
      </c>
      <c r="V43" s="89"/>
      <c r="W43" s="89"/>
    </row>
    <row r="44" spans="1:23" x14ac:dyDescent="0.25">
      <c r="A44" s="87">
        <v>37</v>
      </c>
      <c r="B44" s="141">
        <v>263.8</v>
      </c>
      <c r="C44" s="141">
        <v>134.30000000000001</v>
      </c>
      <c r="D44" s="141">
        <v>91.2</v>
      </c>
      <c r="E44" s="141">
        <v>69.7</v>
      </c>
      <c r="F44" s="141">
        <v>56.7</v>
      </c>
      <c r="G44" s="141">
        <v>48.1</v>
      </c>
      <c r="H44" s="141">
        <v>42</v>
      </c>
      <c r="I44" s="141">
        <v>37.4</v>
      </c>
      <c r="J44" s="141">
        <v>33.9</v>
      </c>
      <c r="K44" s="141">
        <v>31</v>
      </c>
      <c r="L44" s="141">
        <v>28.7</v>
      </c>
      <c r="M44" s="141">
        <v>26.8</v>
      </c>
      <c r="N44" s="141">
        <v>25.2</v>
      </c>
      <c r="O44" s="141">
        <v>23.8</v>
      </c>
      <c r="P44" s="141">
        <v>22.6</v>
      </c>
      <c r="Q44" s="141">
        <v>21.5</v>
      </c>
      <c r="R44" s="141">
        <v>20.6</v>
      </c>
      <c r="S44" s="141">
        <v>19.8</v>
      </c>
      <c r="T44" s="141">
        <v>19.100000000000001</v>
      </c>
      <c r="U44" s="141">
        <v>18.399999999999999</v>
      </c>
      <c r="V44" s="89"/>
      <c r="W44" s="89"/>
    </row>
    <row r="45" spans="1:23" x14ac:dyDescent="0.25">
      <c r="A45" s="87">
        <v>38</v>
      </c>
      <c r="B45" s="141">
        <v>267.5</v>
      </c>
      <c r="C45" s="141">
        <v>136.19999999999999</v>
      </c>
      <c r="D45" s="141">
        <v>92.5</v>
      </c>
      <c r="E45" s="141">
        <v>70.7</v>
      </c>
      <c r="F45" s="141">
        <v>57.6</v>
      </c>
      <c r="G45" s="141">
        <v>48.8</v>
      </c>
      <c r="H45" s="141">
        <v>42.6</v>
      </c>
      <c r="I45" s="141">
        <v>38</v>
      </c>
      <c r="J45" s="141">
        <v>34.4</v>
      </c>
      <c r="K45" s="141">
        <v>31.5</v>
      </c>
      <c r="L45" s="141">
        <v>29.1</v>
      </c>
      <c r="M45" s="141">
        <v>27.2</v>
      </c>
      <c r="N45" s="141">
        <v>25.5</v>
      </c>
      <c r="O45" s="141">
        <v>24.1</v>
      </c>
      <c r="P45" s="141">
        <v>22.9</v>
      </c>
      <c r="Q45" s="141">
        <v>21.9</v>
      </c>
      <c r="R45" s="141">
        <v>20.9</v>
      </c>
      <c r="S45" s="141">
        <v>20.100000000000001</v>
      </c>
      <c r="T45" s="141">
        <v>19.399999999999999</v>
      </c>
      <c r="U45" s="141">
        <v>18.7</v>
      </c>
      <c r="V45" s="89"/>
      <c r="W45" s="89"/>
    </row>
    <row r="46" spans="1:23" x14ac:dyDescent="0.25">
      <c r="A46" s="87">
        <v>39</v>
      </c>
      <c r="B46" s="141">
        <v>271.3</v>
      </c>
      <c r="C46" s="141">
        <v>138.19999999999999</v>
      </c>
      <c r="D46" s="141">
        <v>93.8</v>
      </c>
      <c r="E46" s="141">
        <v>71.7</v>
      </c>
      <c r="F46" s="141">
        <v>58.4</v>
      </c>
      <c r="G46" s="141">
        <v>49.5</v>
      </c>
      <c r="H46" s="141">
        <v>43.2</v>
      </c>
      <c r="I46" s="141">
        <v>38.5</v>
      </c>
      <c r="J46" s="141">
        <v>34.9</v>
      </c>
      <c r="K46" s="141">
        <v>31.9</v>
      </c>
      <c r="L46" s="141">
        <v>29.5</v>
      </c>
      <c r="M46" s="141">
        <v>27.6</v>
      </c>
      <c r="N46" s="141">
        <v>25.9</v>
      </c>
      <c r="O46" s="141">
        <v>24.5</v>
      </c>
      <c r="P46" s="141">
        <v>23.3</v>
      </c>
      <c r="Q46" s="141">
        <v>22.2</v>
      </c>
      <c r="R46" s="141">
        <v>21.2</v>
      </c>
      <c r="S46" s="141">
        <v>20.399999999999999</v>
      </c>
      <c r="T46" s="141">
        <v>19.7</v>
      </c>
      <c r="U46" s="141">
        <v>19</v>
      </c>
      <c r="V46" s="89"/>
      <c r="W46" s="89"/>
    </row>
    <row r="47" spans="1:23" x14ac:dyDescent="0.25">
      <c r="A47" s="87">
        <v>40</v>
      </c>
      <c r="B47" s="141">
        <v>275.10000000000002</v>
      </c>
      <c r="C47" s="141">
        <v>140.1</v>
      </c>
      <c r="D47" s="141">
        <v>95.1</v>
      </c>
      <c r="E47" s="141">
        <v>72.7</v>
      </c>
      <c r="F47" s="141">
        <v>59.2</v>
      </c>
      <c r="G47" s="141">
        <v>50.2</v>
      </c>
      <c r="H47" s="141">
        <v>43.9</v>
      </c>
      <c r="I47" s="141">
        <v>39.1</v>
      </c>
      <c r="J47" s="141">
        <v>35.4</v>
      </c>
      <c r="K47" s="141">
        <v>32.4</v>
      </c>
      <c r="L47" s="141">
        <v>30</v>
      </c>
      <c r="M47" s="141">
        <v>28</v>
      </c>
      <c r="N47" s="141">
        <v>26.3</v>
      </c>
      <c r="O47" s="141">
        <v>24.8</v>
      </c>
      <c r="P47" s="141">
        <v>23.6</v>
      </c>
      <c r="Q47" s="141">
        <v>22.5</v>
      </c>
      <c r="R47" s="141">
        <v>21.6</v>
      </c>
      <c r="S47" s="141">
        <v>20.7</v>
      </c>
      <c r="T47" s="141">
        <v>20</v>
      </c>
      <c r="U47" s="141">
        <v>19.3</v>
      </c>
      <c r="V47" s="89"/>
      <c r="W47" s="89"/>
    </row>
    <row r="48" spans="1:23" x14ac:dyDescent="0.25">
      <c r="A48" s="87">
        <v>41</v>
      </c>
      <c r="B48" s="141">
        <v>279</v>
      </c>
      <c r="C48" s="141">
        <v>142.1</v>
      </c>
      <c r="D48" s="141">
        <v>96.5</v>
      </c>
      <c r="E48" s="141">
        <v>73.7</v>
      </c>
      <c r="F48" s="141">
        <v>60.1</v>
      </c>
      <c r="G48" s="141">
        <v>51</v>
      </c>
      <c r="H48" s="141">
        <v>44.5</v>
      </c>
      <c r="I48" s="141">
        <v>39.6</v>
      </c>
      <c r="J48" s="141">
        <v>35.9</v>
      </c>
      <c r="K48" s="141">
        <v>32.9</v>
      </c>
      <c r="L48" s="141">
        <v>30.4</v>
      </c>
      <c r="M48" s="141">
        <v>28.4</v>
      </c>
      <c r="N48" s="141">
        <v>26.7</v>
      </c>
      <c r="O48" s="141">
        <v>25.2</v>
      </c>
      <c r="P48" s="141">
        <v>24</v>
      </c>
      <c r="Q48" s="141">
        <v>22.9</v>
      </c>
      <c r="R48" s="141">
        <v>21.9</v>
      </c>
      <c r="S48" s="141">
        <v>21.1</v>
      </c>
      <c r="T48" s="141">
        <v>20.3</v>
      </c>
      <c r="U48" s="141">
        <v>19.600000000000001</v>
      </c>
      <c r="V48" s="89"/>
      <c r="W48" s="89"/>
    </row>
    <row r="49" spans="1:23" x14ac:dyDescent="0.25">
      <c r="A49" s="87">
        <v>42</v>
      </c>
      <c r="B49" s="141">
        <v>282.89999999999998</v>
      </c>
      <c r="C49" s="141">
        <v>144.1</v>
      </c>
      <c r="D49" s="141">
        <v>97.9</v>
      </c>
      <c r="E49" s="141">
        <v>74.8</v>
      </c>
      <c r="F49" s="141">
        <v>60.9</v>
      </c>
      <c r="G49" s="141">
        <v>51.7</v>
      </c>
      <c r="H49" s="141">
        <v>45.1</v>
      </c>
      <c r="I49" s="141">
        <v>40.200000000000003</v>
      </c>
      <c r="J49" s="141">
        <v>36.4</v>
      </c>
      <c r="K49" s="141">
        <v>33.4</v>
      </c>
      <c r="L49" s="141">
        <v>30.9</v>
      </c>
      <c r="M49" s="141">
        <v>28.8</v>
      </c>
      <c r="N49" s="141">
        <v>27.1</v>
      </c>
      <c r="O49" s="141">
        <v>25.6</v>
      </c>
      <c r="P49" s="141">
        <v>24.3</v>
      </c>
      <c r="Q49" s="141">
        <v>23.2</v>
      </c>
      <c r="R49" s="141">
        <v>22.3</v>
      </c>
      <c r="S49" s="141">
        <v>21.4</v>
      </c>
      <c r="T49" s="141">
        <v>20.6</v>
      </c>
      <c r="U49" s="141">
        <v>20</v>
      </c>
      <c r="V49" s="89"/>
      <c r="W49" s="89"/>
    </row>
    <row r="50" spans="1:23" x14ac:dyDescent="0.25">
      <c r="A50" s="87">
        <v>43</v>
      </c>
      <c r="B50" s="141">
        <v>286.89999999999998</v>
      </c>
      <c r="C50" s="141">
        <v>146.1</v>
      </c>
      <c r="D50" s="141">
        <v>99.3</v>
      </c>
      <c r="E50" s="141">
        <v>75.8</v>
      </c>
      <c r="F50" s="141">
        <v>61.8</v>
      </c>
      <c r="G50" s="141">
        <v>52.5</v>
      </c>
      <c r="H50" s="141">
        <v>45.8</v>
      </c>
      <c r="I50" s="141">
        <v>40.799999999999997</v>
      </c>
      <c r="J50" s="141">
        <v>36.9</v>
      </c>
      <c r="K50" s="141">
        <v>33.9</v>
      </c>
      <c r="L50" s="141">
        <v>31.3</v>
      </c>
      <c r="M50" s="141">
        <v>29.3</v>
      </c>
      <c r="N50" s="141">
        <v>27.5</v>
      </c>
      <c r="O50" s="141">
        <v>26</v>
      </c>
      <c r="P50" s="141">
        <v>24.7</v>
      </c>
      <c r="Q50" s="141">
        <v>23.6</v>
      </c>
      <c r="R50" s="141">
        <v>22.6</v>
      </c>
      <c r="S50" s="141">
        <v>21.7</v>
      </c>
      <c r="T50" s="141">
        <v>21</v>
      </c>
      <c r="U50" s="141">
        <v>20.3</v>
      </c>
      <c r="V50" s="89"/>
      <c r="W50" s="89"/>
    </row>
    <row r="51" spans="1:23" x14ac:dyDescent="0.25">
      <c r="A51" s="87">
        <v>44</v>
      </c>
      <c r="B51" s="141">
        <v>290.89999999999998</v>
      </c>
      <c r="C51" s="141">
        <v>148.19999999999999</v>
      </c>
      <c r="D51" s="141">
        <v>100.7</v>
      </c>
      <c r="E51" s="141">
        <v>76.900000000000006</v>
      </c>
      <c r="F51" s="141">
        <v>62.7</v>
      </c>
      <c r="G51" s="141">
        <v>53.2</v>
      </c>
      <c r="H51" s="141">
        <v>46.5</v>
      </c>
      <c r="I51" s="141">
        <v>41.4</v>
      </c>
      <c r="J51" s="141">
        <v>37.5</v>
      </c>
      <c r="K51" s="141">
        <v>34.4</v>
      </c>
      <c r="L51" s="141">
        <v>31.8</v>
      </c>
      <c r="M51" s="141">
        <v>29.7</v>
      </c>
      <c r="N51" s="141">
        <v>27.9</v>
      </c>
      <c r="O51" s="141">
        <v>26.4</v>
      </c>
      <c r="P51" s="141">
        <v>25.1</v>
      </c>
      <c r="Q51" s="141">
        <v>24</v>
      </c>
      <c r="R51" s="141">
        <v>23</v>
      </c>
      <c r="S51" s="141">
        <v>22.1</v>
      </c>
      <c r="T51" s="141">
        <v>21.3</v>
      </c>
      <c r="U51" s="141">
        <v>20.6</v>
      </c>
      <c r="V51" s="89"/>
      <c r="W51" s="89"/>
    </row>
    <row r="52" spans="1:23" x14ac:dyDescent="0.25">
      <c r="A52" s="87">
        <v>45</v>
      </c>
      <c r="B52" s="141">
        <v>294.89999999999998</v>
      </c>
      <c r="C52" s="141">
        <v>150.30000000000001</v>
      </c>
      <c r="D52" s="141">
        <v>102.1</v>
      </c>
      <c r="E52" s="141">
        <v>78</v>
      </c>
      <c r="F52" s="141">
        <v>63.6</v>
      </c>
      <c r="G52" s="141">
        <v>54</v>
      </c>
      <c r="H52" s="141">
        <v>47.1</v>
      </c>
      <c r="I52" s="141">
        <v>42</v>
      </c>
      <c r="J52" s="141">
        <v>38</v>
      </c>
      <c r="K52" s="141">
        <v>34.9</v>
      </c>
      <c r="L52" s="141">
        <v>32.299999999999997</v>
      </c>
      <c r="M52" s="141">
        <v>30.2</v>
      </c>
      <c r="N52" s="141">
        <v>28.4</v>
      </c>
      <c r="O52" s="141">
        <v>26.8</v>
      </c>
      <c r="P52" s="141">
        <v>25.5</v>
      </c>
      <c r="Q52" s="141">
        <v>24.3</v>
      </c>
      <c r="R52" s="141">
        <v>23.3</v>
      </c>
      <c r="S52" s="141">
        <v>22.4</v>
      </c>
      <c r="T52" s="141">
        <v>21.7</v>
      </c>
      <c r="U52" s="141">
        <v>20.9</v>
      </c>
      <c r="V52" s="89"/>
      <c r="W52" s="89"/>
    </row>
    <row r="53" spans="1:23" x14ac:dyDescent="0.25">
      <c r="A53" s="87">
        <v>46</v>
      </c>
      <c r="B53" s="141">
        <v>299</v>
      </c>
      <c r="C53" s="141">
        <v>152.30000000000001</v>
      </c>
      <c r="D53" s="141">
        <v>103.5</v>
      </c>
      <c r="E53" s="141">
        <v>79.099999999999994</v>
      </c>
      <c r="F53" s="141">
        <v>64.5</v>
      </c>
      <c r="G53" s="141">
        <v>54.7</v>
      </c>
      <c r="H53" s="141">
        <v>47.8</v>
      </c>
      <c r="I53" s="141">
        <v>42.6</v>
      </c>
      <c r="J53" s="141">
        <v>38.6</v>
      </c>
      <c r="K53" s="141">
        <v>35.4</v>
      </c>
      <c r="L53" s="141">
        <v>32.799999999999997</v>
      </c>
      <c r="M53" s="141">
        <v>30.6</v>
      </c>
      <c r="N53" s="141">
        <v>28.8</v>
      </c>
      <c r="O53" s="141">
        <v>27.2</v>
      </c>
      <c r="P53" s="141">
        <v>25.9</v>
      </c>
      <c r="Q53" s="141">
        <v>24.7</v>
      </c>
      <c r="R53" s="141">
        <v>23.7</v>
      </c>
      <c r="S53" s="141">
        <v>22.8</v>
      </c>
      <c r="T53" s="141">
        <v>22</v>
      </c>
      <c r="U53" s="141">
        <v>21.3</v>
      </c>
      <c r="V53" s="89"/>
      <c r="W53" s="89"/>
    </row>
    <row r="54" spans="1:23" x14ac:dyDescent="0.25">
      <c r="A54" s="87">
        <v>47</v>
      </c>
      <c r="B54" s="141">
        <v>303.10000000000002</v>
      </c>
      <c r="C54" s="141">
        <v>154.4</v>
      </c>
      <c r="D54" s="141">
        <v>104.9</v>
      </c>
      <c r="E54" s="141">
        <v>80.2</v>
      </c>
      <c r="F54" s="141">
        <v>65.400000000000006</v>
      </c>
      <c r="G54" s="141">
        <v>55.5</v>
      </c>
      <c r="H54" s="141">
        <v>48.5</v>
      </c>
      <c r="I54" s="141">
        <v>43.3</v>
      </c>
      <c r="J54" s="141">
        <v>39.200000000000003</v>
      </c>
      <c r="K54" s="141">
        <v>35.9</v>
      </c>
      <c r="L54" s="141">
        <v>33.299999999999997</v>
      </c>
      <c r="M54" s="141">
        <v>31.1</v>
      </c>
      <c r="N54" s="141">
        <v>29.2</v>
      </c>
      <c r="O54" s="141">
        <v>27.7</v>
      </c>
      <c r="P54" s="141">
        <v>26.3</v>
      </c>
      <c r="Q54" s="141">
        <v>25.1</v>
      </c>
      <c r="R54" s="141">
        <v>24.1</v>
      </c>
      <c r="S54" s="141">
        <v>23.2</v>
      </c>
      <c r="T54" s="141">
        <v>22.4</v>
      </c>
      <c r="U54" s="141">
        <v>21.6</v>
      </c>
      <c r="V54" s="89"/>
      <c r="W54" s="89"/>
    </row>
    <row r="55" spans="1:23" x14ac:dyDescent="0.25">
      <c r="A55" s="87">
        <v>48</v>
      </c>
      <c r="B55" s="141">
        <v>307.2</v>
      </c>
      <c r="C55" s="141">
        <v>156.6</v>
      </c>
      <c r="D55" s="141">
        <v>106.4</v>
      </c>
      <c r="E55" s="141">
        <v>81.3</v>
      </c>
      <c r="F55" s="141">
        <v>66.3</v>
      </c>
      <c r="G55" s="141">
        <v>56.3</v>
      </c>
      <c r="H55" s="141">
        <v>49.2</v>
      </c>
      <c r="I55" s="141">
        <v>43.9</v>
      </c>
      <c r="J55" s="141">
        <v>39.799999999999997</v>
      </c>
      <c r="K55" s="141">
        <v>36.5</v>
      </c>
      <c r="L55" s="141">
        <v>33.799999999999997</v>
      </c>
      <c r="M55" s="141">
        <v>31.6</v>
      </c>
      <c r="N55" s="141">
        <v>29.7</v>
      </c>
      <c r="O55" s="141">
        <v>28.1</v>
      </c>
      <c r="P55" s="141">
        <v>26.7</v>
      </c>
      <c r="Q55" s="141">
        <v>25.5</v>
      </c>
      <c r="R55" s="141">
        <v>24.5</v>
      </c>
      <c r="S55" s="141">
        <v>23.6</v>
      </c>
      <c r="T55" s="141">
        <v>22.7</v>
      </c>
      <c r="U55" s="141">
        <v>22</v>
      </c>
      <c r="V55" s="89"/>
      <c r="W55" s="89"/>
    </row>
    <row r="56" spans="1:23" x14ac:dyDescent="0.25">
      <c r="A56" s="87">
        <v>49</v>
      </c>
      <c r="B56" s="141">
        <v>311.3</v>
      </c>
      <c r="C56" s="141">
        <v>158.69999999999999</v>
      </c>
      <c r="D56" s="141">
        <v>107.9</v>
      </c>
      <c r="E56" s="141">
        <v>82.5</v>
      </c>
      <c r="F56" s="141">
        <v>67.3</v>
      </c>
      <c r="G56" s="141">
        <v>57.1</v>
      </c>
      <c r="H56" s="141">
        <v>49.9</v>
      </c>
      <c r="I56" s="141">
        <v>44.5</v>
      </c>
      <c r="J56" s="141">
        <v>40.4</v>
      </c>
      <c r="K56" s="141">
        <v>37</v>
      </c>
      <c r="L56" s="141">
        <v>34.299999999999997</v>
      </c>
      <c r="M56" s="141">
        <v>32.1</v>
      </c>
      <c r="N56" s="141">
        <v>30.2</v>
      </c>
      <c r="O56" s="141">
        <v>28.5</v>
      </c>
      <c r="P56" s="141">
        <v>27.1</v>
      </c>
      <c r="Q56" s="141">
        <v>25.9</v>
      </c>
      <c r="R56" s="141">
        <v>24.9</v>
      </c>
      <c r="S56" s="141">
        <v>23.9</v>
      </c>
      <c r="T56" s="141">
        <v>23.1</v>
      </c>
      <c r="U56" s="141"/>
      <c r="V56" s="89"/>
      <c r="W56" s="89"/>
    </row>
    <row r="57" spans="1:23" x14ac:dyDescent="0.25">
      <c r="A57" s="87">
        <v>50</v>
      </c>
      <c r="B57" s="141">
        <v>315.5</v>
      </c>
      <c r="C57" s="141">
        <v>160.9</v>
      </c>
      <c r="D57" s="141">
        <v>109.3</v>
      </c>
      <c r="E57" s="141">
        <v>83.6</v>
      </c>
      <c r="F57" s="141">
        <v>68.2</v>
      </c>
      <c r="G57" s="141">
        <v>58</v>
      </c>
      <c r="H57" s="141">
        <v>50.6</v>
      </c>
      <c r="I57" s="141">
        <v>45.2</v>
      </c>
      <c r="J57" s="141">
        <v>40.9</v>
      </c>
      <c r="K57" s="141">
        <v>37.6</v>
      </c>
      <c r="L57" s="141">
        <v>34.799999999999997</v>
      </c>
      <c r="M57" s="141">
        <v>32.5</v>
      </c>
      <c r="N57" s="141">
        <v>30.6</v>
      </c>
      <c r="O57" s="141">
        <v>29</v>
      </c>
      <c r="P57" s="141">
        <v>27.6</v>
      </c>
      <c r="Q57" s="141">
        <v>26.3</v>
      </c>
      <c r="R57" s="141">
        <v>25.3</v>
      </c>
      <c r="S57" s="141">
        <v>24.3</v>
      </c>
      <c r="T57" s="141"/>
      <c r="U57" s="141"/>
      <c r="V57" s="89"/>
      <c r="W57" s="89"/>
    </row>
    <row r="58" spans="1:23" x14ac:dyDescent="0.25">
      <c r="A58" s="87">
        <v>51</v>
      </c>
      <c r="B58" s="141">
        <v>319.7</v>
      </c>
      <c r="C58" s="141">
        <v>163</v>
      </c>
      <c r="D58" s="141">
        <v>110.8</v>
      </c>
      <c r="E58" s="141">
        <v>84.8</v>
      </c>
      <c r="F58" s="141">
        <v>69.2</v>
      </c>
      <c r="G58" s="141">
        <v>58.8</v>
      </c>
      <c r="H58" s="141">
        <v>51.4</v>
      </c>
      <c r="I58" s="141">
        <v>45.8</v>
      </c>
      <c r="J58" s="141">
        <v>41.5</v>
      </c>
      <c r="K58" s="141">
        <v>38.1</v>
      </c>
      <c r="L58" s="141">
        <v>35.299999999999997</v>
      </c>
      <c r="M58" s="141">
        <v>33</v>
      </c>
      <c r="N58" s="141">
        <v>31.1</v>
      </c>
      <c r="O58" s="141">
        <v>29.4</v>
      </c>
      <c r="P58" s="141">
        <v>28</v>
      </c>
      <c r="Q58" s="141">
        <v>26.8</v>
      </c>
      <c r="R58" s="141">
        <v>25.7</v>
      </c>
      <c r="S58" s="141"/>
      <c r="T58" s="141"/>
      <c r="U58" s="141"/>
      <c r="V58" s="89"/>
      <c r="W58" s="89"/>
    </row>
    <row r="59" spans="1:23" x14ac:dyDescent="0.25">
      <c r="A59" s="87">
        <v>52</v>
      </c>
      <c r="B59" s="141">
        <v>323.89999999999998</v>
      </c>
      <c r="C59" s="141">
        <v>165.2</v>
      </c>
      <c r="D59" s="141">
        <v>112.3</v>
      </c>
      <c r="E59" s="141">
        <v>85.9</v>
      </c>
      <c r="F59" s="141">
        <v>70.099999999999994</v>
      </c>
      <c r="G59" s="141">
        <v>59.6</v>
      </c>
      <c r="H59" s="141">
        <v>52.1</v>
      </c>
      <c r="I59" s="141">
        <v>46.5</v>
      </c>
      <c r="J59" s="141">
        <v>42.2</v>
      </c>
      <c r="K59" s="141">
        <v>38.700000000000003</v>
      </c>
      <c r="L59" s="141">
        <v>35.9</v>
      </c>
      <c r="M59" s="141">
        <v>33.5</v>
      </c>
      <c r="N59" s="141">
        <v>31.6</v>
      </c>
      <c r="O59" s="141">
        <v>29.9</v>
      </c>
      <c r="P59" s="141">
        <v>28.4</v>
      </c>
      <c r="Q59" s="141">
        <v>27.2</v>
      </c>
      <c r="R59" s="141"/>
      <c r="S59" s="141"/>
      <c r="T59" s="141"/>
      <c r="U59" s="141"/>
      <c r="V59" s="89"/>
      <c r="W59" s="89"/>
    </row>
    <row r="60" spans="1:23" x14ac:dyDescent="0.25">
      <c r="A60" s="87">
        <v>53</v>
      </c>
      <c r="B60" s="141">
        <v>328.2</v>
      </c>
      <c r="C60" s="141">
        <v>167.4</v>
      </c>
      <c r="D60" s="141">
        <v>113.9</v>
      </c>
      <c r="E60" s="141">
        <v>87.1</v>
      </c>
      <c r="F60" s="141">
        <v>71.099999999999994</v>
      </c>
      <c r="G60" s="141">
        <v>60.4</v>
      </c>
      <c r="H60" s="141">
        <v>52.8</v>
      </c>
      <c r="I60" s="141">
        <v>47.2</v>
      </c>
      <c r="J60" s="141">
        <v>42.8</v>
      </c>
      <c r="K60" s="141">
        <v>39.299999999999997</v>
      </c>
      <c r="L60" s="141">
        <v>36.4</v>
      </c>
      <c r="M60" s="141">
        <v>34</v>
      </c>
      <c r="N60" s="141">
        <v>32</v>
      </c>
      <c r="O60" s="141">
        <v>30.4</v>
      </c>
      <c r="P60" s="141">
        <v>28.9</v>
      </c>
      <c r="Q60" s="141"/>
      <c r="R60" s="141"/>
      <c r="S60" s="141"/>
      <c r="T60" s="141"/>
      <c r="U60" s="141"/>
      <c r="V60" s="89"/>
      <c r="W60" s="89"/>
    </row>
    <row r="61" spans="1:23" x14ac:dyDescent="0.25">
      <c r="A61" s="87">
        <v>54</v>
      </c>
      <c r="B61" s="141">
        <v>332.5</v>
      </c>
      <c r="C61" s="141">
        <v>169.6</v>
      </c>
      <c r="D61" s="141">
        <v>115.4</v>
      </c>
      <c r="E61" s="141">
        <v>88.3</v>
      </c>
      <c r="F61" s="141">
        <v>72.099999999999994</v>
      </c>
      <c r="G61" s="141">
        <v>61.3</v>
      </c>
      <c r="H61" s="141">
        <v>53.6</v>
      </c>
      <c r="I61" s="141">
        <v>47.9</v>
      </c>
      <c r="J61" s="141">
        <v>43.4</v>
      </c>
      <c r="K61" s="141">
        <v>39.799999999999997</v>
      </c>
      <c r="L61" s="141">
        <v>37</v>
      </c>
      <c r="M61" s="141">
        <v>34.6</v>
      </c>
      <c r="N61" s="141">
        <v>32.5</v>
      </c>
      <c r="O61" s="141">
        <v>30.8</v>
      </c>
      <c r="P61" s="141"/>
      <c r="Q61" s="141"/>
      <c r="R61" s="141"/>
      <c r="S61" s="141"/>
      <c r="T61" s="141"/>
      <c r="U61" s="141"/>
      <c r="V61" s="89"/>
      <c r="W61" s="89"/>
    </row>
    <row r="62" spans="1:23" x14ac:dyDescent="0.25">
      <c r="A62" s="87">
        <v>55</v>
      </c>
      <c r="B62" s="141">
        <v>336.8</v>
      </c>
      <c r="C62" s="141">
        <v>171.9</v>
      </c>
      <c r="D62" s="141">
        <v>116.9</v>
      </c>
      <c r="E62" s="141">
        <v>89.5</v>
      </c>
      <c r="F62" s="141">
        <v>73.099999999999994</v>
      </c>
      <c r="G62" s="141">
        <v>62.2</v>
      </c>
      <c r="H62" s="141">
        <v>54.4</v>
      </c>
      <c r="I62" s="141">
        <v>48.5</v>
      </c>
      <c r="J62" s="141">
        <v>44</v>
      </c>
      <c r="K62" s="141">
        <v>40.4</v>
      </c>
      <c r="L62" s="141">
        <v>37.5</v>
      </c>
      <c r="M62" s="141">
        <v>35.1</v>
      </c>
      <c r="N62" s="141">
        <v>33.1</v>
      </c>
      <c r="O62" s="141"/>
      <c r="P62" s="141"/>
      <c r="Q62" s="141"/>
      <c r="R62" s="141"/>
      <c r="S62" s="141"/>
      <c r="T62" s="141"/>
      <c r="U62" s="141"/>
      <c r="V62" s="89"/>
      <c r="W62" s="89"/>
    </row>
    <row r="63" spans="1:23" x14ac:dyDescent="0.25">
      <c r="A63" s="87">
        <v>56</v>
      </c>
      <c r="B63" s="141">
        <v>341.2</v>
      </c>
      <c r="C63" s="141">
        <v>174.2</v>
      </c>
      <c r="D63" s="141">
        <v>118.5</v>
      </c>
      <c r="E63" s="141">
        <v>90.7</v>
      </c>
      <c r="F63" s="141">
        <v>74.099999999999994</v>
      </c>
      <c r="G63" s="141">
        <v>63</v>
      </c>
      <c r="H63" s="141">
        <v>55.1</v>
      </c>
      <c r="I63" s="141">
        <v>49.2</v>
      </c>
      <c r="J63" s="141">
        <v>44.7</v>
      </c>
      <c r="K63" s="141">
        <v>41</v>
      </c>
      <c r="L63" s="141">
        <v>38.1</v>
      </c>
      <c r="M63" s="141">
        <v>35.6</v>
      </c>
      <c r="N63" s="141"/>
      <c r="O63" s="141"/>
      <c r="P63" s="141"/>
      <c r="Q63" s="141"/>
      <c r="R63" s="141"/>
      <c r="S63" s="141"/>
      <c r="T63" s="141"/>
      <c r="U63" s="141"/>
      <c r="V63" s="89"/>
      <c r="W63" s="89"/>
    </row>
    <row r="64" spans="1:23" x14ac:dyDescent="0.25">
      <c r="A64" s="87">
        <v>57</v>
      </c>
      <c r="B64" s="141">
        <v>345.7</v>
      </c>
      <c r="C64" s="141">
        <v>176.5</v>
      </c>
      <c r="D64" s="141">
        <v>120.1</v>
      </c>
      <c r="E64" s="141">
        <v>92</v>
      </c>
      <c r="F64" s="141">
        <v>75.099999999999994</v>
      </c>
      <c r="G64" s="141">
        <v>63.9</v>
      </c>
      <c r="H64" s="141">
        <v>55.9</v>
      </c>
      <c r="I64" s="141">
        <v>50</v>
      </c>
      <c r="J64" s="141">
        <v>45.3</v>
      </c>
      <c r="K64" s="141">
        <v>41.6</v>
      </c>
      <c r="L64" s="141">
        <v>38.700000000000003</v>
      </c>
      <c r="M64" s="141"/>
      <c r="N64" s="141"/>
      <c r="O64" s="141"/>
      <c r="P64" s="141"/>
      <c r="Q64" s="141"/>
      <c r="R64" s="141"/>
      <c r="S64" s="141"/>
      <c r="T64" s="141"/>
      <c r="U64" s="141"/>
      <c r="V64" s="89"/>
      <c r="W64" s="89"/>
    </row>
    <row r="65" spans="1:23" x14ac:dyDescent="0.25">
      <c r="A65" s="87">
        <v>58</v>
      </c>
      <c r="B65" s="141">
        <v>350.3</v>
      </c>
      <c r="C65" s="141">
        <v>178.9</v>
      </c>
      <c r="D65" s="141">
        <v>121.8</v>
      </c>
      <c r="E65" s="141">
        <v>93.3</v>
      </c>
      <c r="F65" s="141">
        <v>76.2</v>
      </c>
      <c r="G65" s="141">
        <v>64.8</v>
      </c>
      <c r="H65" s="141">
        <v>56.7</v>
      </c>
      <c r="I65" s="141">
        <v>50.7</v>
      </c>
      <c r="J65" s="141">
        <v>46</v>
      </c>
      <c r="K65" s="141">
        <v>42.3</v>
      </c>
      <c r="L65" s="141"/>
      <c r="M65" s="141"/>
      <c r="N65" s="141"/>
      <c r="O65" s="141"/>
      <c r="P65" s="141"/>
      <c r="Q65" s="141"/>
      <c r="R65" s="141"/>
      <c r="S65" s="141"/>
      <c r="T65" s="141"/>
      <c r="U65" s="141"/>
      <c r="V65" s="89"/>
      <c r="W65" s="89"/>
    </row>
    <row r="66" spans="1:23" x14ac:dyDescent="0.25">
      <c r="A66" s="87">
        <v>59</v>
      </c>
      <c r="B66" s="141">
        <v>355.1</v>
      </c>
      <c r="C66" s="141">
        <v>181.3</v>
      </c>
      <c r="D66" s="141">
        <v>123.5</v>
      </c>
      <c r="E66" s="141">
        <v>94.6</v>
      </c>
      <c r="F66" s="141">
        <v>77.3</v>
      </c>
      <c r="G66" s="141">
        <v>65.8</v>
      </c>
      <c r="H66" s="141">
        <v>57.6</v>
      </c>
      <c r="I66" s="141">
        <v>51.5</v>
      </c>
      <c r="J66" s="141">
        <v>46.7</v>
      </c>
      <c r="K66" s="141"/>
      <c r="L66" s="141"/>
      <c r="M66" s="141"/>
      <c r="N66" s="141"/>
      <c r="O66" s="141"/>
      <c r="P66" s="141"/>
      <c r="Q66" s="141"/>
      <c r="R66" s="141"/>
      <c r="S66" s="141"/>
      <c r="T66" s="141"/>
      <c r="U66" s="141"/>
      <c r="V66" s="89"/>
      <c r="W66" s="89"/>
    </row>
    <row r="67" spans="1:23" x14ac:dyDescent="0.25">
      <c r="A67" s="87">
        <v>60</v>
      </c>
      <c r="B67" s="141">
        <v>359.9</v>
      </c>
      <c r="C67" s="141">
        <v>183.9</v>
      </c>
      <c r="D67" s="141">
        <v>125.2</v>
      </c>
      <c r="E67" s="141">
        <v>95.9</v>
      </c>
      <c r="F67" s="141">
        <v>78.400000000000006</v>
      </c>
      <c r="G67" s="141">
        <v>66.7</v>
      </c>
      <c r="H67" s="141">
        <v>58.4</v>
      </c>
      <c r="I67" s="141">
        <v>52.3</v>
      </c>
      <c r="J67" s="141"/>
      <c r="K67" s="141"/>
      <c r="L67" s="141"/>
      <c r="M67" s="141"/>
      <c r="N67" s="141"/>
      <c r="O67" s="141"/>
      <c r="P67" s="141"/>
      <c r="Q67" s="141"/>
      <c r="R67" s="141"/>
      <c r="S67" s="141"/>
      <c r="T67" s="141"/>
      <c r="U67" s="141"/>
      <c r="V67" s="89"/>
      <c r="W67" s="89"/>
    </row>
    <row r="68" spans="1:23" x14ac:dyDescent="0.25">
      <c r="A68" s="87">
        <v>61</v>
      </c>
      <c r="B68" s="141">
        <v>364.9</v>
      </c>
      <c r="C68" s="141">
        <v>186.5</v>
      </c>
      <c r="D68" s="141">
        <v>127</v>
      </c>
      <c r="E68" s="141">
        <v>97.3</v>
      </c>
      <c r="F68" s="141">
        <v>79.599999999999994</v>
      </c>
      <c r="G68" s="141">
        <v>67.7</v>
      </c>
      <c r="H68" s="141">
        <v>59.4</v>
      </c>
      <c r="I68" s="141"/>
      <c r="J68" s="141"/>
      <c r="K68" s="141"/>
      <c r="L68" s="141"/>
      <c r="M68" s="141"/>
      <c r="N68" s="141"/>
      <c r="O68" s="141"/>
      <c r="P68" s="141"/>
      <c r="Q68" s="141"/>
      <c r="R68" s="141"/>
      <c r="S68" s="141"/>
      <c r="T68" s="141"/>
      <c r="U68" s="141"/>
      <c r="V68" s="89"/>
      <c r="W68" s="89"/>
    </row>
    <row r="69" spans="1:23" x14ac:dyDescent="0.25">
      <c r="A69" s="87">
        <v>62</v>
      </c>
      <c r="B69" s="141">
        <v>370.1</v>
      </c>
      <c r="C69" s="141">
        <v>189.1</v>
      </c>
      <c r="D69" s="141">
        <v>128.9</v>
      </c>
      <c r="E69" s="141">
        <v>98.8</v>
      </c>
      <c r="F69" s="141">
        <v>80.7</v>
      </c>
      <c r="G69" s="141">
        <v>68.8</v>
      </c>
      <c r="H69" s="141"/>
      <c r="I69" s="141"/>
      <c r="J69" s="141"/>
      <c r="K69" s="141"/>
      <c r="L69" s="141"/>
      <c r="M69" s="141"/>
      <c r="N69" s="141"/>
      <c r="O69" s="141"/>
      <c r="P69" s="141"/>
      <c r="Q69" s="141"/>
      <c r="R69" s="141"/>
      <c r="S69" s="141"/>
      <c r="T69" s="141"/>
      <c r="U69" s="141"/>
      <c r="V69" s="89"/>
      <c r="W69" s="89"/>
    </row>
    <row r="70" spans="1:23" x14ac:dyDescent="0.25">
      <c r="A70" s="87">
        <v>63</v>
      </c>
      <c r="B70" s="141">
        <v>375.5</v>
      </c>
      <c r="C70" s="141">
        <v>191.9</v>
      </c>
      <c r="D70" s="141">
        <v>130.80000000000001</v>
      </c>
      <c r="E70" s="141">
        <v>100.3</v>
      </c>
      <c r="F70" s="141">
        <v>82</v>
      </c>
      <c r="G70" s="141"/>
      <c r="H70" s="141"/>
      <c r="I70" s="141"/>
      <c r="J70" s="141"/>
      <c r="K70" s="141"/>
      <c r="L70" s="141"/>
      <c r="M70" s="141"/>
      <c r="N70" s="141"/>
      <c r="O70" s="141"/>
      <c r="P70" s="141"/>
      <c r="Q70" s="141"/>
      <c r="R70" s="141"/>
      <c r="S70" s="141"/>
      <c r="T70" s="141"/>
      <c r="U70" s="141"/>
      <c r="V70" s="89"/>
      <c r="W70" s="89"/>
    </row>
    <row r="71" spans="1:23" x14ac:dyDescent="0.25">
      <c r="A71" s="87">
        <v>64</v>
      </c>
      <c r="B71" s="141">
        <v>381.1</v>
      </c>
      <c r="C71" s="141">
        <v>194.8</v>
      </c>
      <c r="D71" s="141">
        <v>132.80000000000001</v>
      </c>
      <c r="E71" s="141">
        <v>101.9</v>
      </c>
      <c r="F71" s="141"/>
      <c r="G71" s="141"/>
      <c r="H71" s="141"/>
      <c r="I71" s="141"/>
      <c r="J71" s="141"/>
      <c r="K71" s="141"/>
      <c r="L71" s="141"/>
      <c r="M71" s="141"/>
      <c r="N71" s="141"/>
      <c r="O71" s="141"/>
      <c r="P71" s="141"/>
      <c r="Q71" s="141"/>
      <c r="R71" s="141"/>
      <c r="S71" s="141"/>
      <c r="T71" s="141"/>
      <c r="U71" s="141"/>
      <c r="V71" s="89"/>
      <c r="W71" s="89"/>
    </row>
    <row r="72" spans="1:23" x14ac:dyDescent="0.25">
      <c r="A72" s="87">
        <v>65</v>
      </c>
      <c r="B72" s="141">
        <v>387</v>
      </c>
      <c r="C72" s="141">
        <v>197.9</v>
      </c>
      <c r="D72" s="141">
        <v>134.9</v>
      </c>
      <c r="E72" s="141"/>
      <c r="F72" s="141"/>
      <c r="G72" s="141"/>
      <c r="H72" s="141"/>
      <c r="I72" s="141"/>
      <c r="J72" s="141"/>
      <c r="K72" s="141"/>
      <c r="L72" s="141"/>
      <c r="M72" s="141"/>
      <c r="N72" s="141"/>
      <c r="O72" s="141"/>
      <c r="P72" s="141"/>
      <c r="Q72" s="141"/>
      <c r="R72" s="141"/>
      <c r="S72" s="141"/>
      <c r="T72" s="141"/>
      <c r="U72" s="141"/>
      <c r="V72" s="89"/>
      <c r="W72" s="89"/>
    </row>
    <row r="73" spans="1:23" x14ac:dyDescent="0.25">
      <c r="A73" s="87">
        <v>66</v>
      </c>
      <c r="B73" s="141">
        <v>393</v>
      </c>
      <c r="C73" s="141">
        <v>201</v>
      </c>
      <c r="D73" s="141"/>
      <c r="E73" s="141"/>
      <c r="F73" s="141"/>
      <c r="G73" s="141"/>
      <c r="H73" s="141"/>
      <c r="I73" s="141"/>
      <c r="J73" s="141"/>
      <c r="K73" s="141"/>
      <c r="L73" s="141"/>
      <c r="M73" s="141"/>
      <c r="N73" s="141"/>
      <c r="O73" s="141"/>
      <c r="P73" s="141"/>
      <c r="Q73" s="141"/>
      <c r="R73" s="141"/>
      <c r="S73" s="141"/>
      <c r="T73" s="141"/>
      <c r="U73" s="141"/>
      <c r="V73" s="89"/>
      <c r="W73" s="89"/>
    </row>
    <row r="74" spans="1:23" x14ac:dyDescent="0.25">
      <c r="A74" s="87">
        <v>67</v>
      </c>
      <c r="B74" s="141">
        <v>399.3</v>
      </c>
      <c r="C74" s="141"/>
      <c r="D74" s="141"/>
      <c r="E74" s="141"/>
      <c r="F74" s="141"/>
      <c r="G74" s="141"/>
      <c r="H74" s="141"/>
      <c r="I74" s="141"/>
      <c r="J74" s="141"/>
      <c r="K74" s="141"/>
      <c r="L74" s="141"/>
      <c r="M74" s="141"/>
      <c r="N74" s="141"/>
      <c r="O74" s="141"/>
      <c r="P74" s="141"/>
      <c r="Q74" s="141"/>
      <c r="R74" s="141"/>
      <c r="S74" s="141"/>
      <c r="T74" s="141"/>
      <c r="U74" s="141"/>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hydcAxeLE58W55GS4nWyJmVZ2c9RoDO/mlxnWBYq+acU5bf0FLEqyrtiNIXaewrUL2rN2JJvulMPQsGcbVMcFw==" saltValue="ky9pRWp2VrCsCYZJvYC3ag==" spinCount="100000" sheet="1" objects="1" scenarios="1"/>
  <conditionalFormatting sqref="A6:A16 A18:A21">
    <cfRule type="expression" dxfId="441" priority="21" stopIfTrue="1">
      <formula>MOD(ROW(),2)=0</formula>
    </cfRule>
    <cfRule type="expression" dxfId="440" priority="22" stopIfTrue="1">
      <formula>MOD(ROW(),2)&lt;&gt;0</formula>
    </cfRule>
  </conditionalFormatting>
  <conditionalFormatting sqref="B6:U16 C17:U21">
    <cfRule type="expression" dxfId="439" priority="23" stopIfTrue="1">
      <formula>MOD(ROW(),2)=0</formula>
    </cfRule>
    <cfRule type="expression" dxfId="438" priority="24" stopIfTrue="1">
      <formula>MOD(ROW(),2)&lt;&gt;0</formula>
    </cfRule>
  </conditionalFormatting>
  <conditionalFormatting sqref="B17 B19">
    <cfRule type="expression" dxfId="437" priority="15" stopIfTrue="1">
      <formula>MOD(ROW(),2)=0</formula>
    </cfRule>
    <cfRule type="expression" dxfId="436" priority="16" stopIfTrue="1">
      <formula>MOD(ROW(),2)&lt;&gt;0</formula>
    </cfRule>
  </conditionalFormatting>
  <conditionalFormatting sqref="B18">
    <cfRule type="expression" dxfId="435" priority="13" stopIfTrue="1">
      <formula>MOD(ROW(),2)=0</formula>
    </cfRule>
    <cfRule type="expression" dxfId="434" priority="14" stopIfTrue="1">
      <formula>MOD(ROW(),2)&lt;&gt;0</formula>
    </cfRule>
  </conditionalFormatting>
  <conditionalFormatting sqref="B20:B21">
    <cfRule type="expression" dxfId="433" priority="11" stopIfTrue="1">
      <formula>MOD(ROW(),2)=0</formula>
    </cfRule>
    <cfRule type="expression" dxfId="432" priority="12" stopIfTrue="1">
      <formula>MOD(ROW(),2)&lt;&gt;0</formula>
    </cfRule>
  </conditionalFormatting>
  <conditionalFormatting sqref="A17">
    <cfRule type="expression" dxfId="431" priority="9" stopIfTrue="1">
      <formula>MOD(ROW(),2)=0</formula>
    </cfRule>
    <cfRule type="expression" dxfId="430" priority="10" stopIfTrue="1">
      <formula>MOD(ROW(),2)&lt;&gt;0</formula>
    </cfRule>
  </conditionalFormatting>
  <conditionalFormatting sqref="A26:A74">
    <cfRule type="expression" dxfId="429" priority="1" stopIfTrue="1">
      <formula>MOD(ROW(),2)=0</formula>
    </cfRule>
    <cfRule type="expression" dxfId="428" priority="2" stopIfTrue="1">
      <formula>MOD(ROW(),2)&lt;&gt;0</formula>
    </cfRule>
  </conditionalFormatting>
  <conditionalFormatting sqref="B26:U74">
    <cfRule type="expression" dxfId="427" priority="3" stopIfTrue="1">
      <formula>MOD(ROW(),2)=0</formula>
    </cfRule>
    <cfRule type="expression" dxfId="426" priority="4"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40"/>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x-716</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673</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716</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969</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675</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287.8</v>
      </c>
      <c r="C27" s="141">
        <v>146.5</v>
      </c>
      <c r="D27" s="141">
        <v>99.5</v>
      </c>
      <c r="E27" s="141">
        <v>76</v>
      </c>
      <c r="F27" s="141">
        <v>61.9</v>
      </c>
      <c r="G27" s="141">
        <v>52.5</v>
      </c>
      <c r="H27" s="141">
        <v>45.8</v>
      </c>
      <c r="I27" s="141">
        <v>40.799999999999997</v>
      </c>
      <c r="J27" s="141">
        <v>36.9</v>
      </c>
      <c r="K27" s="141">
        <v>33.799999999999997</v>
      </c>
      <c r="L27" s="141">
        <v>31.2</v>
      </c>
      <c r="M27" s="141">
        <v>29.1</v>
      </c>
      <c r="N27" s="141">
        <v>27.3</v>
      </c>
      <c r="O27" s="141">
        <v>25.8</v>
      </c>
      <c r="P27" s="141">
        <v>24.5</v>
      </c>
      <c r="Q27" s="141">
        <v>23.4</v>
      </c>
      <c r="R27" s="141">
        <v>22.4</v>
      </c>
      <c r="S27" s="141">
        <v>21.5</v>
      </c>
      <c r="T27" s="141">
        <v>20.7</v>
      </c>
      <c r="U27" s="141">
        <v>20</v>
      </c>
      <c r="V27" s="89"/>
      <c r="W27" s="89"/>
    </row>
    <row r="28" spans="1:23" x14ac:dyDescent="0.25">
      <c r="A28" s="87">
        <v>21</v>
      </c>
      <c r="B28" s="141">
        <v>291.8</v>
      </c>
      <c r="C28" s="141">
        <v>148.6</v>
      </c>
      <c r="D28" s="141">
        <v>100.9</v>
      </c>
      <c r="E28" s="141">
        <v>77</v>
      </c>
      <c r="F28" s="141">
        <v>62.7</v>
      </c>
      <c r="G28" s="141">
        <v>53.2</v>
      </c>
      <c r="H28" s="141">
        <v>46.4</v>
      </c>
      <c r="I28" s="141">
        <v>41.3</v>
      </c>
      <c r="J28" s="141">
        <v>37.4</v>
      </c>
      <c r="K28" s="141">
        <v>34.200000000000003</v>
      </c>
      <c r="L28" s="141">
        <v>31.7</v>
      </c>
      <c r="M28" s="141">
        <v>29.5</v>
      </c>
      <c r="N28" s="141">
        <v>27.7</v>
      </c>
      <c r="O28" s="141">
        <v>26.2</v>
      </c>
      <c r="P28" s="141">
        <v>24.9</v>
      </c>
      <c r="Q28" s="141">
        <v>23.7</v>
      </c>
      <c r="R28" s="141">
        <v>22.7</v>
      </c>
      <c r="S28" s="141">
        <v>21.8</v>
      </c>
      <c r="T28" s="141">
        <v>21</v>
      </c>
      <c r="U28" s="141">
        <v>20.2</v>
      </c>
      <c r="V28" s="89"/>
      <c r="W28" s="89"/>
    </row>
    <row r="29" spans="1:23" x14ac:dyDescent="0.25">
      <c r="A29" s="87">
        <v>22</v>
      </c>
      <c r="B29" s="141">
        <v>295.89999999999998</v>
      </c>
      <c r="C29" s="141">
        <v>150.69999999999999</v>
      </c>
      <c r="D29" s="141">
        <v>102.3</v>
      </c>
      <c r="E29" s="141">
        <v>78.099999999999994</v>
      </c>
      <c r="F29" s="141">
        <v>63.6</v>
      </c>
      <c r="G29" s="141">
        <v>54</v>
      </c>
      <c r="H29" s="141">
        <v>47.1</v>
      </c>
      <c r="I29" s="141">
        <v>41.9</v>
      </c>
      <c r="J29" s="141">
        <v>37.9</v>
      </c>
      <c r="K29" s="141">
        <v>34.700000000000003</v>
      </c>
      <c r="L29" s="141">
        <v>32.1</v>
      </c>
      <c r="M29" s="141">
        <v>30</v>
      </c>
      <c r="N29" s="141">
        <v>28.1</v>
      </c>
      <c r="O29" s="141">
        <v>26.6</v>
      </c>
      <c r="P29" s="141">
        <v>25.2</v>
      </c>
      <c r="Q29" s="141">
        <v>24</v>
      </c>
      <c r="R29" s="141">
        <v>23</v>
      </c>
      <c r="S29" s="141">
        <v>22.1</v>
      </c>
      <c r="T29" s="141">
        <v>21.3</v>
      </c>
      <c r="U29" s="141">
        <v>20.5</v>
      </c>
      <c r="V29" s="89"/>
      <c r="W29" s="89"/>
    </row>
    <row r="30" spans="1:23" x14ac:dyDescent="0.25">
      <c r="A30" s="87">
        <v>23</v>
      </c>
      <c r="B30" s="141">
        <v>300.10000000000002</v>
      </c>
      <c r="C30" s="141">
        <v>152.80000000000001</v>
      </c>
      <c r="D30" s="141">
        <v>103.7</v>
      </c>
      <c r="E30" s="141">
        <v>79.2</v>
      </c>
      <c r="F30" s="141">
        <v>64.5</v>
      </c>
      <c r="G30" s="141">
        <v>54.7</v>
      </c>
      <c r="H30" s="141">
        <v>47.7</v>
      </c>
      <c r="I30" s="141">
        <v>42.5</v>
      </c>
      <c r="J30" s="141">
        <v>38.5</v>
      </c>
      <c r="K30" s="141">
        <v>35.200000000000003</v>
      </c>
      <c r="L30" s="141">
        <v>32.6</v>
      </c>
      <c r="M30" s="141">
        <v>30.4</v>
      </c>
      <c r="N30" s="141">
        <v>28.5</v>
      </c>
      <c r="O30" s="141">
        <v>26.9</v>
      </c>
      <c r="P30" s="141">
        <v>25.6</v>
      </c>
      <c r="Q30" s="141">
        <v>24.4</v>
      </c>
      <c r="R30" s="141">
        <v>23.3</v>
      </c>
      <c r="S30" s="141">
        <v>22.4</v>
      </c>
      <c r="T30" s="141">
        <v>21.6</v>
      </c>
      <c r="U30" s="141">
        <v>20.8</v>
      </c>
      <c r="V30" s="89"/>
      <c r="W30" s="89"/>
    </row>
    <row r="31" spans="1:23" x14ac:dyDescent="0.25">
      <c r="A31" s="87">
        <v>24</v>
      </c>
      <c r="B31" s="141">
        <v>304.3</v>
      </c>
      <c r="C31" s="141">
        <v>155</v>
      </c>
      <c r="D31" s="141">
        <v>105.2</v>
      </c>
      <c r="E31" s="141">
        <v>80.3</v>
      </c>
      <c r="F31" s="141">
        <v>65.400000000000006</v>
      </c>
      <c r="G31" s="141">
        <v>55.5</v>
      </c>
      <c r="H31" s="141">
        <v>48.4</v>
      </c>
      <c r="I31" s="141">
        <v>43.1</v>
      </c>
      <c r="J31" s="141">
        <v>39</v>
      </c>
      <c r="K31" s="141">
        <v>35.700000000000003</v>
      </c>
      <c r="L31" s="141">
        <v>33</v>
      </c>
      <c r="M31" s="141">
        <v>30.8</v>
      </c>
      <c r="N31" s="141">
        <v>28.9</v>
      </c>
      <c r="O31" s="141">
        <v>27.3</v>
      </c>
      <c r="P31" s="141">
        <v>25.9</v>
      </c>
      <c r="Q31" s="141">
        <v>24.7</v>
      </c>
      <c r="R31" s="141">
        <v>23.7</v>
      </c>
      <c r="S31" s="141">
        <v>22.7</v>
      </c>
      <c r="T31" s="141">
        <v>21.9</v>
      </c>
      <c r="U31" s="141">
        <v>21.1</v>
      </c>
      <c r="V31" s="89"/>
      <c r="W31" s="89"/>
    </row>
    <row r="32" spans="1:23" x14ac:dyDescent="0.25">
      <c r="A32" s="87">
        <v>25</v>
      </c>
      <c r="B32" s="141">
        <v>308.60000000000002</v>
      </c>
      <c r="C32" s="141">
        <v>157.1</v>
      </c>
      <c r="D32" s="141">
        <v>106.7</v>
      </c>
      <c r="E32" s="141">
        <v>81.5</v>
      </c>
      <c r="F32" s="141">
        <v>66.3</v>
      </c>
      <c r="G32" s="141">
        <v>56.3</v>
      </c>
      <c r="H32" s="141">
        <v>49.1</v>
      </c>
      <c r="I32" s="141">
        <v>43.7</v>
      </c>
      <c r="J32" s="141">
        <v>39.6</v>
      </c>
      <c r="K32" s="141">
        <v>36.200000000000003</v>
      </c>
      <c r="L32" s="141">
        <v>33.5</v>
      </c>
      <c r="M32" s="141">
        <v>31.2</v>
      </c>
      <c r="N32" s="141">
        <v>29.3</v>
      </c>
      <c r="O32" s="141">
        <v>27.7</v>
      </c>
      <c r="P32" s="141">
        <v>26.3</v>
      </c>
      <c r="Q32" s="141">
        <v>25.1</v>
      </c>
      <c r="R32" s="141">
        <v>24</v>
      </c>
      <c r="S32" s="141">
        <v>23</v>
      </c>
      <c r="T32" s="141">
        <v>22.2</v>
      </c>
      <c r="U32" s="141">
        <v>21.4</v>
      </c>
      <c r="V32" s="89"/>
      <c r="W32" s="89"/>
    </row>
    <row r="33" spans="1:23" x14ac:dyDescent="0.25">
      <c r="A33" s="87">
        <v>26</v>
      </c>
      <c r="B33" s="141">
        <v>312.89999999999998</v>
      </c>
      <c r="C33" s="141">
        <v>159.30000000000001</v>
      </c>
      <c r="D33" s="141">
        <v>108.2</v>
      </c>
      <c r="E33" s="141">
        <v>82.6</v>
      </c>
      <c r="F33" s="141">
        <v>67.3</v>
      </c>
      <c r="G33" s="141">
        <v>57.1</v>
      </c>
      <c r="H33" s="141">
        <v>49.8</v>
      </c>
      <c r="I33" s="141">
        <v>44.3</v>
      </c>
      <c r="J33" s="141">
        <v>40.1</v>
      </c>
      <c r="K33" s="141">
        <v>36.700000000000003</v>
      </c>
      <c r="L33" s="141">
        <v>34</v>
      </c>
      <c r="M33" s="141">
        <v>31.7</v>
      </c>
      <c r="N33" s="141">
        <v>29.8</v>
      </c>
      <c r="O33" s="141">
        <v>28.1</v>
      </c>
      <c r="P33" s="141">
        <v>26.7</v>
      </c>
      <c r="Q33" s="141">
        <v>25.4</v>
      </c>
      <c r="R33" s="141">
        <v>24.3</v>
      </c>
      <c r="S33" s="141">
        <v>23.4</v>
      </c>
      <c r="T33" s="141">
        <v>22.5</v>
      </c>
      <c r="U33" s="141">
        <v>21.7</v>
      </c>
      <c r="V33" s="89"/>
      <c r="W33" s="89"/>
    </row>
    <row r="34" spans="1:23" x14ac:dyDescent="0.25">
      <c r="A34" s="87">
        <v>27</v>
      </c>
      <c r="B34" s="141">
        <v>317.3</v>
      </c>
      <c r="C34" s="141">
        <v>161.6</v>
      </c>
      <c r="D34" s="141">
        <v>109.7</v>
      </c>
      <c r="E34" s="141">
        <v>83.8</v>
      </c>
      <c r="F34" s="141">
        <v>68.2</v>
      </c>
      <c r="G34" s="141">
        <v>57.9</v>
      </c>
      <c r="H34" s="141">
        <v>50.5</v>
      </c>
      <c r="I34" s="141">
        <v>45</v>
      </c>
      <c r="J34" s="141">
        <v>40.700000000000003</v>
      </c>
      <c r="K34" s="141">
        <v>37.299999999999997</v>
      </c>
      <c r="L34" s="141">
        <v>34.5</v>
      </c>
      <c r="M34" s="141">
        <v>32.1</v>
      </c>
      <c r="N34" s="141">
        <v>30.2</v>
      </c>
      <c r="O34" s="141">
        <v>28.5</v>
      </c>
      <c r="P34" s="141">
        <v>27.1</v>
      </c>
      <c r="Q34" s="141">
        <v>25.8</v>
      </c>
      <c r="R34" s="141">
        <v>24.7</v>
      </c>
      <c r="S34" s="141">
        <v>23.7</v>
      </c>
      <c r="T34" s="141">
        <v>22.8</v>
      </c>
      <c r="U34" s="141">
        <v>22</v>
      </c>
      <c r="V34" s="89"/>
      <c r="W34" s="89"/>
    </row>
    <row r="35" spans="1:23" x14ac:dyDescent="0.25">
      <c r="A35" s="87">
        <v>28</v>
      </c>
      <c r="B35" s="141">
        <v>321.8</v>
      </c>
      <c r="C35" s="141">
        <v>163.80000000000001</v>
      </c>
      <c r="D35" s="141">
        <v>111.2</v>
      </c>
      <c r="E35" s="141">
        <v>84.9</v>
      </c>
      <c r="F35" s="141">
        <v>69.2</v>
      </c>
      <c r="G35" s="141">
        <v>58.7</v>
      </c>
      <c r="H35" s="141">
        <v>51.2</v>
      </c>
      <c r="I35" s="141">
        <v>45.6</v>
      </c>
      <c r="J35" s="141">
        <v>41.3</v>
      </c>
      <c r="K35" s="141">
        <v>37.799999999999997</v>
      </c>
      <c r="L35" s="141">
        <v>34.9</v>
      </c>
      <c r="M35" s="141">
        <v>32.6</v>
      </c>
      <c r="N35" s="141">
        <v>30.6</v>
      </c>
      <c r="O35" s="141">
        <v>28.9</v>
      </c>
      <c r="P35" s="141">
        <v>27.4</v>
      </c>
      <c r="Q35" s="141">
        <v>26.2</v>
      </c>
      <c r="R35" s="141">
        <v>25</v>
      </c>
      <c r="S35" s="141">
        <v>24</v>
      </c>
      <c r="T35" s="141">
        <v>23.2</v>
      </c>
      <c r="U35" s="141">
        <v>22.4</v>
      </c>
      <c r="V35" s="89"/>
      <c r="W35" s="89"/>
    </row>
    <row r="36" spans="1:23" x14ac:dyDescent="0.25">
      <c r="A36" s="87">
        <v>29</v>
      </c>
      <c r="B36" s="141">
        <v>326.3</v>
      </c>
      <c r="C36" s="141">
        <v>166.1</v>
      </c>
      <c r="D36" s="141">
        <v>112.8</v>
      </c>
      <c r="E36" s="141">
        <v>86.1</v>
      </c>
      <c r="F36" s="141">
        <v>70.2</v>
      </c>
      <c r="G36" s="141">
        <v>59.5</v>
      </c>
      <c r="H36" s="141">
        <v>51.9</v>
      </c>
      <c r="I36" s="141">
        <v>46.2</v>
      </c>
      <c r="J36" s="141">
        <v>41.8</v>
      </c>
      <c r="K36" s="141">
        <v>38.299999999999997</v>
      </c>
      <c r="L36" s="141">
        <v>35.4</v>
      </c>
      <c r="M36" s="141">
        <v>33.1</v>
      </c>
      <c r="N36" s="141">
        <v>31</v>
      </c>
      <c r="O36" s="141">
        <v>29.3</v>
      </c>
      <c r="P36" s="141">
        <v>27.8</v>
      </c>
      <c r="Q36" s="141">
        <v>26.5</v>
      </c>
      <c r="R36" s="141">
        <v>25.4</v>
      </c>
      <c r="S36" s="141">
        <v>24.4</v>
      </c>
      <c r="T36" s="141">
        <v>23.5</v>
      </c>
      <c r="U36" s="141">
        <v>22.7</v>
      </c>
      <c r="V36" s="89"/>
      <c r="W36" s="89"/>
    </row>
    <row r="37" spans="1:23" x14ac:dyDescent="0.25">
      <c r="A37" s="87">
        <v>30</v>
      </c>
      <c r="B37" s="141">
        <v>330.8</v>
      </c>
      <c r="C37" s="141">
        <v>168.5</v>
      </c>
      <c r="D37" s="141">
        <v>114.4</v>
      </c>
      <c r="E37" s="141">
        <v>87.3</v>
      </c>
      <c r="F37" s="141">
        <v>71.099999999999994</v>
      </c>
      <c r="G37" s="141">
        <v>60.4</v>
      </c>
      <c r="H37" s="141">
        <v>52.7</v>
      </c>
      <c r="I37" s="141">
        <v>46.9</v>
      </c>
      <c r="J37" s="141">
        <v>42.4</v>
      </c>
      <c r="K37" s="141">
        <v>38.9</v>
      </c>
      <c r="L37" s="141">
        <v>35.9</v>
      </c>
      <c r="M37" s="141">
        <v>33.5</v>
      </c>
      <c r="N37" s="141">
        <v>31.5</v>
      </c>
      <c r="O37" s="141">
        <v>29.7</v>
      </c>
      <c r="P37" s="141">
        <v>28.2</v>
      </c>
      <c r="Q37" s="141">
        <v>26.9</v>
      </c>
      <c r="R37" s="141">
        <v>25.8</v>
      </c>
      <c r="S37" s="141">
        <v>24.7</v>
      </c>
      <c r="T37" s="141">
        <v>23.8</v>
      </c>
      <c r="U37" s="141">
        <v>23</v>
      </c>
      <c r="V37" s="89"/>
      <c r="W37" s="89"/>
    </row>
    <row r="38" spans="1:23" x14ac:dyDescent="0.25">
      <c r="A38" s="87">
        <v>31</v>
      </c>
      <c r="B38" s="141">
        <v>335.5</v>
      </c>
      <c r="C38" s="141">
        <v>170.8</v>
      </c>
      <c r="D38" s="141">
        <v>116</v>
      </c>
      <c r="E38" s="141">
        <v>88.6</v>
      </c>
      <c r="F38" s="141">
        <v>72.099999999999994</v>
      </c>
      <c r="G38" s="141">
        <v>61.2</v>
      </c>
      <c r="H38" s="141">
        <v>53.4</v>
      </c>
      <c r="I38" s="141">
        <v>47.6</v>
      </c>
      <c r="J38" s="141">
        <v>43</v>
      </c>
      <c r="K38" s="141">
        <v>39.4</v>
      </c>
      <c r="L38" s="141">
        <v>36.5</v>
      </c>
      <c r="M38" s="141">
        <v>34</v>
      </c>
      <c r="N38" s="141">
        <v>31.9</v>
      </c>
      <c r="O38" s="141">
        <v>30.2</v>
      </c>
      <c r="P38" s="141">
        <v>28.6</v>
      </c>
      <c r="Q38" s="141">
        <v>27.3</v>
      </c>
      <c r="R38" s="141">
        <v>26.1</v>
      </c>
      <c r="S38" s="141">
        <v>25.1</v>
      </c>
      <c r="T38" s="141">
        <v>24.2</v>
      </c>
      <c r="U38" s="141">
        <v>23.3</v>
      </c>
      <c r="V38" s="89"/>
      <c r="W38" s="89"/>
    </row>
    <row r="39" spans="1:23" x14ac:dyDescent="0.25">
      <c r="A39" s="87">
        <v>32</v>
      </c>
      <c r="B39" s="141">
        <v>340.2</v>
      </c>
      <c r="C39" s="141">
        <v>173.2</v>
      </c>
      <c r="D39" s="141">
        <v>117.6</v>
      </c>
      <c r="E39" s="141">
        <v>89.8</v>
      </c>
      <c r="F39" s="141">
        <v>73.2</v>
      </c>
      <c r="G39" s="141">
        <v>62.1</v>
      </c>
      <c r="H39" s="141">
        <v>54.2</v>
      </c>
      <c r="I39" s="141">
        <v>48.2</v>
      </c>
      <c r="J39" s="141">
        <v>43.6</v>
      </c>
      <c r="K39" s="141">
        <v>40</v>
      </c>
      <c r="L39" s="141">
        <v>37</v>
      </c>
      <c r="M39" s="141">
        <v>34.5</v>
      </c>
      <c r="N39" s="141">
        <v>32.4</v>
      </c>
      <c r="O39" s="141">
        <v>30.6</v>
      </c>
      <c r="P39" s="141">
        <v>29</v>
      </c>
      <c r="Q39" s="141">
        <v>27.7</v>
      </c>
      <c r="R39" s="141">
        <v>26.5</v>
      </c>
      <c r="S39" s="141">
        <v>25.5</v>
      </c>
      <c r="T39" s="141">
        <v>24.5</v>
      </c>
      <c r="U39" s="141">
        <v>23.7</v>
      </c>
      <c r="V39" s="89"/>
      <c r="W39" s="89"/>
    </row>
    <row r="40" spans="1:23" x14ac:dyDescent="0.25">
      <c r="A40" s="87">
        <v>33</v>
      </c>
      <c r="B40" s="141">
        <v>344.9</v>
      </c>
      <c r="C40" s="141">
        <v>175.7</v>
      </c>
      <c r="D40" s="141">
        <v>119.3</v>
      </c>
      <c r="E40" s="141">
        <v>91.1</v>
      </c>
      <c r="F40" s="141">
        <v>74.2</v>
      </c>
      <c r="G40" s="141">
        <v>62.9</v>
      </c>
      <c r="H40" s="141">
        <v>54.9</v>
      </c>
      <c r="I40" s="141">
        <v>48.9</v>
      </c>
      <c r="J40" s="141">
        <v>44.3</v>
      </c>
      <c r="K40" s="141">
        <v>40.5</v>
      </c>
      <c r="L40" s="141">
        <v>37.5</v>
      </c>
      <c r="M40" s="141">
        <v>35</v>
      </c>
      <c r="N40" s="141">
        <v>32.799999999999997</v>
      </c>
      <c r="O40" s="141">
        <v>31</v>
      </c>
      <c r="P40" s="141">
        <v>29.5</v>
      </c>
      <c r="Q40" s="141">
        <v>28.1</v>
      </c>
      <c r="R40" s="141">
        <v>26.9</v>
      </c>
      <c r="S40" s="141">
        <v>25.8</v>
      </c>
      <c r="T40" s="141">
        <v>24.9</v>
      </c>
      <c r="U40" s="141">
        <v>24</v>
      </c>
      <c r="V40" s="89"/>
      <c r="W40" s="89"/>
    </row>
    <row r="41" spans="1:23" x14ac:dyDescent="0.25">
      <c r="A41" s="87">
        <v>34</v>
      </c>
      <c r="B41" s="141">
        <v>349.8</v>
      </c>
      <c r="C41" s="141">
        <v>178.1</v>
      </c>
      <c r="D41" s="141">
        <v>120.9</v>
      </c>
      <c r="E41" s="141">
        <v>92.4</v>
      </c>
      <c r="F41" s="141">
        <v>75.2</v>
      </c>
      <c r="G41" s="141">
        <v>63.8</v>
      </c>
      <c r="H41" s="141">
        <v>55.7</v>
      </c>
      <c r="I41" s="141">
        <v>49.6</v>
      </c>
      <c r="J41" s="141">
        <v>44.9</v>
      </c>
      <c r="K41" s="141">
        <v>41.1</v>
      </c>
      <c r="L41" s="141">
        <v>38</v>
      </c>
      <c r="M41" s="141">
        <v>35.5</v>
      </c>
      <c r="N41" s="141">
        <v>33.299999999999997</v>
      </c>
      <c r="O41" s="141">
        <v>31.5</v>
      </c>
      <c r="P41" s="141">
        <v>29.9</v>
      </c>
      <c r="Q41" s="141">
        <v>28.5</v>
      </c>
      <c r="R41" s="141">
        <v>27.3</v>
      </c>
      <c r="S41" s="141">
        <v>26.2</v>
      </c>
      <c r="T41" s="141">
        <v>25.2</v>
      </c>
      <c r="U41" s="141">
        <v>24.4</v>
      </c>
      <c r="V41" s="89"/>
      <c r="W41" s="89"/>
    </row>
    <row r="42" spans="1:23" x14ac:dyDescent="0.25">
      <c r="A42" s="87">
        <v>35</v>
      </c>
      <c r="B42" s="141">
        <v>354.6</v>
      </c>
      <c r="C42" s="141">
        <v>180.6</v>
      </c>
      <c r="D42" s="141">
        <v>122.6</v>
      </c>
      <c r="E42" s="141">
        <v>93.7</v>
      </c>
      <c r="F42" s="141">
        <v>76.3</v>
      </c>
      <c r="G42" s="141">
        <v>64.7</v>
      </c>
      <c r="H42" s="141">
        <v>56.5</v>
      </c>
      <c r="I42" s="141">
        <v>50.3</v>
      </c>
      <c r="J42" s="141">
        <v>45.5</v>
      </c>
      <c r="K42" s="141">
        <v>41.7</v>
      </c>
      <c r="L42" s="141">
        <v>38.6</v>
      </c>
      <c r="M42" s="141">
        <v>36</v>
      </c>
      <c r="N42" s="141">
        <v>33.799999999999997</v>
      </c>
      <c r="O42" s="141">
        <v>31.9</v>
      </c>
      <c r="P42" s="141">
        <v>30.3</v>
      </c>
      <c r="Q42" s="141">
        <v>28.9</v>
      </c>
      <c r="R42" s="141">
        <v>27.7</v>
      </c>
      <c r="S42" s="141">
        <v>26.6</v>
      </c>
      <c r="T42" s="141">
        <v>25.6</v>
      </c>
      <c r="U42" s="141">
        <v>24.8</v>
      </c>
      <c r="V42" s="89"/>
      <c r="W42" s="89"/>
    </row>
    <row r="43" spans="1:23" x14ac:dyDescent="0.25">
      <c r="A43" s="87">
        <v>36</v>
      </c>
      <c r="B43" s="141">
        <v>359.6</v>
      </c>
      <c r="C43" s="141">
        <v>183.1</v>
      </c>
      <c r="D43" s="141">
        <v>124.3</v>
      </c>
      <c r="E43" s="141">
        <v>95</v>
      </c>
      <c r="F43" s="141">
        <v>77.400000000000006</v>
      </c>
      <c r="G43" s="141">
        <v>65.599999999999994</v>
      </c>
      <c r="H43" s="141">
        <v>57.3</v>
      </c>
      <c r="I43" s="141">
        <v>51</v>
      </c>
      <c r="J43" s="141">
        <v>46.2</v>
      </c>
      <c r="K43" s="141">
        <v>42.3</v>
      </c>
      <c r="L43" s="141">
        <v>39.1</v>
      </c>
      <c r="M43" s="141">
        <v>36.5</v>
      </c>
      <c r="N43" s="141">
        <v>34.299999999999997</v>
      </c>
      <c r="O43" s="141">
        <v>32.4</v>
      </c>
      <c r="P43" s="141">
        <v>30.8</v>
      </c>
      <c r="Q43" s="141">
        <v>29.3</v>
      </c>
      <c r="R43" s="141">
        <v>28.1</v>
      </c>
      <c r="S43" s="141">
        <v>27</v>
      </c>
      <c r="T43" s="141">
        <v>26</v>
      </c>
      <c r="U43" s="141">
        <v>25.1</v>
      </c>
      <c r="V43" s="89"/>
      <c r="W43" s="89"/>
    </row>
    <row r="44" spans="1:23" x14ac:dyDescent="0.25">
      <c r="A44" s="87">
        <v>37</v>
      </c>
      <c r="B44" s="141">
        <v>364.6</v>
      </c>
      <c r="C44" s="141">
        <v>185.7</v>
      </c>
      <c r="D44" s="141">
        <v>126.1</v>
      </c>
      <c r="E44" s="141">
        <v>96.3</v>
      </c>
      <c r="F44" s="141">
        <v>78.5</v>
      </c>
      <c r="G44" s="141">
        <v>66.599999999999994</v>
      </c>
      <c r="H44" s="141">
        <v>58.1</v>
      </c>
      <c r="I44" s="141">
        <v>51.7</v>
      </c>
      <c r="J44" s="141">
        <v>46.8</v>
      </c>
      <c r="K44" s="141">
        <v>42.9</v>
      </c>
      <c r="L44" s="141">
        <v>39.700000000000003</v>
      </c>
      <c r="M44" s="141">
        <v>37</v>
      </c>
      <c r="N44" s="141">
        <v>34.799999999999997</v>
      </c>
      <c r="O44" s="141">
        <v>32.9</v>
      </c>
      <c r="P44" s="141">
        <v>31.2</v>
      </c>
      <c r="Q44" s="141">
        <v>29.8</v>
      </c>
      <c r="R44" s="141">
        <v>28.5</v>
      </c>
      <c r="S44" s="141">
        <v>27.4</v>
      </c>
      <c r="T44" s="141">
        <v>26.4</v>
      </c>
      <c r="U44" s="141">
        <v>25.5</v>
      </c>
      <c r="V44" s="89"/>
      <c r="W44" s="89"/>
    </row>
    <row r="45" spans="1:23" x14ac:dyDescent="0.25">
      <c r="A45" s="87">
        <v>38</v>
      </c>
      <c r="B45" s="141">
        <v>369.8</v>
      </c>
      <c r="C45" s="141">
        <v>188.3</v>
      </c>
      <c r="D45" s="141">
        <v>127.9</v>
      </c>
      <c r="E45" s="141">
        <v>97.7</v>
      </c>
      <c r="F45" s="141">
        <v>79.599999999999994</v>
      </c>
      <c r="G45" s="141">
        <v>67.5</v>
      </c>
      <c r="H45" s="141">
        <v>58.9</v>
      </c>
      <c r="I45" s="141">
        <v>52.5</v>
      </c>
      <c r="J45" s="141">
        <v>47.5</v>
      </c>
      <c r="K45" s="141">
        <v>43.5</v>
      </c>
      <c r="L45" s="141">
        <v>40.299999999999997</v>
      </c>
      <c r="M45" s="141">
        <v>37.6</v>
      </c>
      <c r="N45" s="141">
        <v>35.299999999999997</v>
      </c>
      <c r="O45" s="141">
        <v>33.299999999999997</v>
      </c>
      <c r="P45" s="141">
        <v>31.7</v>
      </c>
      <c r="Q45" s="141">
        <v>30.2</v>
      </c>
      <c r="R45" s="141">
        <v>28.9</v>
      </c>
      <c r="S45" s="141">
        <v>27.8</v>
      </c>
      <c r="T45" s="141">
        <v>26.8</v>
      </c>
      <c r="U45" s="141">
        <v>25.9</v>
      </c>
      <c r="V45" s="89"/>
      <c r="W45" s="89"/>
    </row>
    <row r="46" spans="1:23" x14ac:dyDescent="0.25">
      <c r="A46" s="87">
        <v>39</v>
      </c>
      <c r="B46" s="141">
        <v>374.9</v>
      </c>
      <c r="C46" s="141">
        <v>191</v>
      </c>
      <c r="D46" s="141">
        <v>129.69999999999999</v>
      </c>
      <c r="E46" s="141">
        <v>99</v>
      </c>
      <c r="F46" s="141">
        <v>80.7</v>
      </c>
      <c r="G46" s="141">
        <v>68.5</v>
      </c>
      <c r="H46" s="141">
        <v>59.8</v>
      </c>
      <c r="I46" s="141">
        <v>53.2</v>
      </c>
      <c r="J46" s="141">
        <v>48.2</v>
      </c>
      <c r="K46" s="141">
        <v>44.1</v>
      </c>
      <c r="L46" s="141">
        <v>40.799999999999997</v>
      </c>
      <c r="M46" s="141">
        <v>38.1</v>
      </c>
      <c r="N46" s="141">
        <v>35.799999999999997</v>
      </c>
      <c r="O46" s="141">
        <v>33.799999999999997</v>
      </c>
      <c r="P46" s="141">
        <v>32.1</v>
      </c>
      <c r="Q46" s="141">
        <v>30.7</v>
      </c>
      <c r="R46" s="141">
        <v>29.4</v>
      </c>
      <c r="S46" s="141">
        <v>28.2</v>
      </c>
      <c r="T46" s="141">
        <v>27.2</v>
      </c>
      <c r="U46" s="141">
        <v>26.3</v>
      </c>
      <c r="V46" s="89"/>
      <c r="W46" s="89"/>
    </row>
    <row r="47" spans="1:23" x14ac:dyDescent="0.25">
      <c r="A47" s="87">
        <v>40</v>
      </c>
      <c r="B47" s="141">
        <v>380.2</v>
      </c>
      <c r="C47" s="141">
        <v>193.6</v>
      </c>
      <c r="D47" s="141">
        <v>131.5</v>
      </c>
      <c r="E47" s="141">
        <v>100.4</v>
      </c>
      <c r="F47" s="141">
        <v>81.8</v>
      </c>
      <c r="G47" s="141">
        <v>69.400000000000006</v>
      </c>
      <c r="H47" s="141">
        <v>60.6</v>
      </c>
      <c r="I47" s="141">
        <v>54</v>
      </c>
      <c r="J47" s="141">
        <v>48.9</v>
      </c>
      <c r="K47" s="141">
        <v>44.8</v>
      </c>
      <c r="L47" s="141">
        <v>41.4</v>
      </c>
      <c r="M47" s="141">
        <v>38.700000000000003</v>
      </c>
      <c r="N47" s="141">
        <v>36.299999999999997</v>
      </c>
      <c r="O47" s="141">
        <v>34.299999999999997</v>
      </c>
      <c r="P47" s="141">
        <v>32.6</v>
      </c>
      <c r="Q47" s="141">
        <v>31.1</v>
      </c>
      <c r="R47" s="141">
        <v>29.8</v>
      </c>
      <c r="S47" s="141">
        <v>28.7</v>
      </c>
      <c r="T47" s="141">
        <v>27.6</v>
      </c>
      <c r="U47" s="141"/>
      <c r="V47" s="89"/>
      <c r="W47" s="89"/>
    </row>
    <row r="48" spans="1:23" x14ac:dyDescent="0.25">
      <c r="A48" s="87">
        <v>41</v>
      </c>
      <c r="B48" s="141">
        <v>385.5</v>
      </c>
      <c r="C48" s="141">
        <v>196.4</v>
      </c>
      <c r="D48" s="141">
        <v>133.30000000000001</v>
      </c>
      <c r="E48" s="141">
        <v>101.9</v>
      </c>
      <c r="F48" s="141">
        <v>83</v>
      </c>
      <c r="G48" s="141">
        <v>70.400000000000006</v>
      </c>
      <c r="H48" s="141">
        <v>61.5</v>
      </c>
      <c r="I48" s="141">
        <v>54.8</v>
      </c>
      <c r="J48" s="141">
        <v>49.6</v>
      </c>
      <c r="K48" s="141">
        <v>45.4</v>
      </c>
      <c r="L48" s="141">
        <v>42.1</v>
      </c>
      <c r="M48" s="141">
        <v>39.200000000000003</v>
      </c>
      <c r="N48" s="141">
        <v>36.9</v>
      </c>
      <c r="O48" s="141">
        <v>34.9</v>
      </c>
      <c r="P48" s="141">
        <v>33.1</v>
      </c>
      <c r="Q48" s="141">
        <v>31.6</v>
      </c>
      <c r="R48" s="141">
        <v>30.3</v>
      </c>
      <c r="S48" s="141">
        <v>29.1</v>
      </c>
      <c r="T48" s="141"/>
      <c r="U48" s="141"/>
      <c r="V48" s="89"/>
      <c r="W48" s="89"/>
    </row>
    <row r="49" spans="1:23" x14ac:dyDescent="0.25">
      <c r="A49" s="87">
        <v>42</v>
      </c>
      <c r="B49" s="141">
        <v>390.9</v>
      </c>
      <c r="C49" s="141">
        <v>199.1</v>
      </c>
      <c r="D49" s="141">
        <v>135.19999999999999</v>
      </c>
      <c r="E49" s="141">
        <v>103.3</v>
      </c>
      <c r="F49" s="141">
        <v>84.2</v>
      </c>
      <c r="G49" s="141">
        <v>71.5</v>
      </c>
      <c r="H49" s="141">
        <v>62.4</v>
      </c>
      <c r="I49" s="141">
        <v>55.6</v>
      </c>
      <c r="J49" s="141">
        <v>50.3</v>
      </c>
      <c r="K49" s="141">
        <v>46.1</v>
      </c>
      <c r="L49" s="141">
        <v>42.7</v>
      </c>
      <c r="M49" s="141">
        <v>39.799999999999997</v>
      </c>
      <c r="N49" s="141">
        <v>37.4</v>
      </c>
      <c r="O49" s="141">
        <v>35.4</v>
      </c>
      <c r="P49" s="141">
        <v>33.6</v>
      </c>
      <c r="Q49" s="141">
        <v>32.1</v>
      </c>
      <c r="R49" s="141">
        <v>30.8</v>
      </c>
      <c r="S49" s="141"/>
      <c r="T49" s="141"/>
      <c r="U49" s="141"/>
      <c r="V49" s="89"/>
      <c r="W49" s="89"/>
    </row>
    <row r="50" spans="1:23" x14ac:dyDescent="0.25">
      <c r="A50" s="87">
        <v>43</v>
      </c>
      <c r="B50" s="141">
        <v>396.5</v>
      </c>
      <c r="C50" s="141">
        <v>202</v>
      </c>
      <c r="D50" s="141">
        <v>137.19999999999999</v>
      </c>
      <c r="E50" s="141">
        <v>104.8</v>
      </c>
      <c r="F50" s="141">
        <v>85.4</v>
      </c>
      <c r="G50" s="141">
        <v>72.5</v>
      </c>
      <c r="H50" s="141">
        <v>63.3</v>
      </c>
      <c r="I50" s="141">
        <v>56.4</v>
      </c>
      <c r="J50" s="141">
        <v>51.1</v>
      </c>
      <c r="K50" s="141">
        <v>46.8</v>
      </c>
      <c r="L50" s="141">
        <v>43.3</v>
      </c>
      <c r="M50" s="141">
        <v>40.4</v>
      </c>
      <c r="N50" s="141">
        <v>38</v>
      </c>
      <c r="O50" s="141">
        <v>35.9</v>
      </c>
      <c r="P50" s="141">
        <v>34.200000000000003</v>
      </c>
      <c r="Q50" s="141">
        <v>32.6</v>
      </c>
      <c r="R50" s="141"/>
      <c r="S50" s="141"/>
      <c r="T50" s="141"/>
      <c r="U50" s="141"/>
      <c r="V50" s="89"/>
      <c r="W50" s="89"/>
    </row>
    <row r="51" spans="1:23" x14ac:dyDescent="0.25">
      <c r="A51" s="87">
        <v>44</v>
      </c>
      <c r="B51" s="141">
        <v>402</v>
      </c>
      <c r="C51" s="141">
        <v>204.8</v>
      </c>
      <c r="D51" s="141">
        <v>139.1</v>
      </c>
      <c r="E51" s="141">
        <v>106.3</v>
      </c>
      <c r="F51" s="141">
        <v>86.6</v>
      </c>
      <c r="G51" s="141">
        <v>73.5</v>
      </c>
      <c r="H51" s="141">
        <v>64.2</v>
      </c>
      <c r="I51" s="141">
        <v>57.2</v>
      </c>
      <c r="J51" s="141">
        <v>51.8</v>
      </c>
      <c r="K51" s="141">
        <v>47.5</v>
      </c>
      <c r="L51" s="141">
        <v>44</v>
      </c>
      <c r="M51" s="141">
        <v>41.1</v>
      </c>
      <c r="N51" s="141">
        <v>38.6</v>
      </c>
      <c r="O51" s="141">
        <v>36.5</v>
      </c>
      <c r="P51" s="141">
        <v>34.700000000000003</v>
      </c>
      <c r="Q51" s="141"/>
      <c r="R51" s="141"/>
      <c r="S51" s="141"/>
      <c r="T51" s="141"/>
      <c r="U51" s="141"/>
      <c r="V51" s="89"/>
      <c r="W51" s="89"/>
    </row>
    <row r="52" spans="1:23" x14ac:dyDescent="0.25">
      <c r="A52" s="87">
        <v>45</v>
      </c>
      <c r="B52" s="141">
        <v>407.7</v>
      </c>
      <c r="C52" s="141">
        <v>207.7</v>
      </c>
      <c r="D52" s="141">
        <v>141.1</v>
      </c>
      <c r="E52" s="141">
        <v>107.8</v>
      </c>
      <c r="F52" s="141">
        <v>87.9</v>
      </c>
      <c r="G52" s="141">
        <v>74.599999999999994</v>
      </c>
      <c r="H52" s="141">
        <v>65.2</v>
      </c>
      <c r="I52" s="141">
        <v>58.1</v>
      </c>
      <c r="J52" s="141">
        <v>52.6</v>
      </c>
      <c r="K52" s="141">
        <v>48.2</v>
      </c>
      <c r="L52" s="141">
        <v>44.7</v>
      </c>
      <c r="M52" s="141">
        <v>41.7</v>
      </c>
      <c r="N52" s="141">
        <v>39.200000000000003</v>
      </c>
      <c r="O52" s="141">
        <v>37.1</v>
      </c>
      <c r="P52" s="141"/>
      <c r="Q52" s="141"/>
      <c r="R52" s="141"/>
      <c r="S52" s="141"/>
      <c r="T52" s="141"/>
      <c r="U52" s="141"/>
      <c r="V52" s="89"/>
      <c r="W52" s="89"/>
    </row>
    <row r="53" spans="1:23" x14ac:dyDescent="0.25">
      <c r="A53" s="87">
        <v>46</v>
      </c>
      <c r="B53" s="141">
        <v>413.5</v>
      </c>
      <c r="C53" s="141">
        <v>210.7</v>
      </c>
      <c r="D53" s="141">
        <v>143.1</v>
      </c>
      <c r="E53" s="141">
        <v>109.4</v>
      </c>
      <c r="F53" s="141">
        <v>89.2</v>
      </c>
      <c r="G53" s="141">
        <v>75.7</v>
      </c>
      <c r="H53" s="141">
        <v>66.099999999999994</v>
      </c>
      <c r="I53" s="141">
        <v>59</v>
      </c>
      <c r="J53" s="141">
        <v>53.4</v>
      </c>
      <c r="K53" s="141">
        <v>49</v>
      </c>
      <c r="L53" s="141">
        <v>45.3</v>
      </c>
      <c r="M53" s="141">
        <v>42.3</v>
      </c>
      <c r="N53" s="141">
        <v>39.799999999999997</v>
      </c>
      <c r="O53" s="141"/>
      <c r="P53" s="141"/>
      <c r="Q53" s="141"/>
      <c r="R53" s="141"/>
      <c r="S53" s="141"/>
      <c r="T53" s="141"/>
      <c r="U53" s="141"/>
      <c r="V53" s="89"/>
      <c r="W53" s="89"/>
    </row>
    <row r="54" spans="1:23" x14ac:dyDescent="0.25">
      <c r="A54" s="87">
        <v>47</v>
      </c>
      <c r="B54" s="141">
        <v>419.3</v>
      </c>
      <c r="C54" s="141">
        <v>213.7</v>
      </c>
      <c r="D54" s="141">
        <v>145.19999999999999</v>
      </c>
      <c r="E54" s="141">
        <v>111</v>
      </c>
      <c r="F54" s="141">
        <v>90.5</v>
      </c>
      <c r="G54" s="141">
        <v>76.8</v>
      </c>
      <c r="H54" s="141">
        <v>67.099999999999994</v>
      </c>
      <c r="I54" s="141">
        <v>59.8</v>
      </c>
      <c r="J54" s="141">
        <v>54.2</v>
      </c>
      <c r="K54" s="141">
        <v>49.7</v>
      </c>
      <c r="L54" s="141">
        <v>46.1</v>
      </c>
      <c r="M54" s="141">
        <v>43</v>
      </c>
      <c r="N54" s="141"/>
      <c r="O54" s="141"/>
      <c r="P54" s="141"/>
      <c r="Q54" s="141"/>
      <c r="R54" s="141"/>
      <c r="S54" s="141"/>
      <c r="T54" s="141"/>
      <c r="U54" s="141"/>
      <c r="V54" s="89"/>
      <c r="W54" s="89"/>
    </row>
    <row r="55" spans="1:23" x14ac:dyDescent="0.25">
      <c r="A55" s="87">
        <v>48</v>
      </c>
      <c r="B55" s="141">
        <v>425.3</v>
      </c>
      <c r="C55" s="141">
        <v>216.7</v>
      </c>
      <c r="D55" s="141">
        <v>147.30000000000001</v>
      </c>
      <c r="E55" s="141">
        <v>112.6</v>
      </c>
      <c r="F55" s="141">
        <v>91.8</v>
      </c>
      <c r="G55" s="141">
        <v>78</v>
      </c>
      <c r="H55" s="141">
        <v>68.099999999999994</v>
      </c>
      <c r="I55" s="141">
        <v>60.8</v>
      </c>
      <c r="J55" s="141">
        <v>55</v>
      </c>
      <c r="K55" s="141">
        <v>50.5</v>
      </c>
      <c r="L55" s="141">
        <v>46.8</v>
      </c>
      <c r="M55" s="141"/>
      <c r="N55" s="141"/>
      <c r="O55" s="141"/>
      <c r="P55" s="141"/>
      <c r="Q55" s="141"/>
      <c r="R55" s="141"/>
      <c r="S55" s="141"/>
      <c r="T55" s="141"/>
      <c r="U55" s="141"/>
      <c r="V55" s="89"/>
      <c r="W55" s="89"/>
    </row>
    <row r="56" spans="1:23" x14ac:dyDescent="0.25">
      <c r="A56" s="87">
        <v>49</v>
      </c>
      <c r="B56" s="141">
        <v>431.3</v>
      </c>
      <c r="C56" s="141">
        <v>219.9</v>
      </c>
      <c r="D56" s="141">
        <v>149.4</v>
      </c>
      <c r="E56" s="141">
        <v>114.3</v>
      </c>
      <c r="F56" s="141">
        <v>93.2</v>
      </c>
      <c r="G56" s="141">
        <v>79.2</v>
      </c>
      <c r="H56" s="141">
        <v>69.2</v>
      </c>
      <c r="I56" s="141">
        <v>61.7</v>
      </c>
      <c r="J56" s="141">
        <v>55.9</v>
      </c>
      <c r="K56" s="141">
        <v>51.3</v>
      </c>
      <c r="L56" s="141"/>
      <c r="M56" s="141"/>
      <c r="N56" s="141"/>
      <c r="O56" s="141"/>
      <c r="P56" s="141"/>
      <c r="Q56" s="141"/>
      <c r="R56" s="141"/>
      <c r="S56" s="141"/>
      <c r="T56" s="141"/>
      <c r="U56" s="141"/>
      <c r="V56" s="89"/>
      <c r="W56" s="89"/>
    </row>
    <row r="57" spans="1:23" x14ac:dyDescent="0.25">
      <c r="A57" s="87">
        <v>50</v>
      </c>
      <c r="B57" s="141">
        <v>437.5</v>
      </c>
      <c r="C57" s="141">
        <v>223</v>
      </c>
      <c r="D57" s="141">
        <v>151.6</v>
      </c>
      <c r="E57" s="141">
        <v>115.9</v>
      </c>
      <c r="F57" s="141">
        <v>94.6</v>
      </c>
      <c r="G57" s="141">
        <v>80.400000000000006</v>
      </c>
      <c r="H57" s="141">
        <v>70.2</v>
      </c>
      <c r="I57" s="141">
        <v>62.6</v>
      </c>
      <c r="J57" s="141">
        <v>56.8</v>
      </c>
      <c r="K57" s="141"/>
      <c r="L57" s="141"/>
      <c r="M57" s="141"/>
      <c r="N57" s="141"/>
      <c r="O57" s="141"/>
      <c r="P57" s="141"/>
      <c r="Q57" s="141"/>
      <c r="R57" s="141"/>
      <c r="S57" s="141"/>
      <c r="T57" s="141"/>
      <c r="U57" s="141"/>
      <c r="V57" s="89"/>
      <c r="W57" s="89"/>
    </row>
    <row r="58" spans="1:23" x14ac:dyDescent="0.25">
      <c r="A58" s="87">
        <v>51</v>
      </c>
      <c r="B58" s="141">
        <v>443.7</v>
      </c>
      <c r="C58" s="141">
        <v>226.2</v>
      </c>
      <c r="D58" s="141">
        <v>153.80000000000001</v>
      </c>
      <c r="E58" s="141">
        <v>117.7</v>
      </c>
      <c r="F58" s="141">
        <v>96</v>
      </c>
      <c r="G58" s="141">
        <v>81.599999999999994</v>
      </c>
      <c r="H58" s="141">
        <v>71.3</v>
      </c>
      <c r="I58" s="141">
        <v>63.6</v>
      </c>
      <c r="J58" s="141"/>
      <c r="K58" s="141"/>
      <c r="L58" s="141"/>
      <c r="M58" s="141"/>
      <c r="N58" s="141"/>
      <c r="O58" s="141"/>
      <c r="P58" s="141"/>
      <c r="Q58" s="141"/>
      <c r="R58" s="141"/>
      <c r="S58" s="141"/>
      <c r="T58" s="141"/>
      <c r="U58" s="141"/>
      <c r="V58" s="89"/>
      <c r="W58" s="89"/>
    </row>
    <row r="59" spans="1:23" x14ac:dyDescent="0.25">
      <c r="A59" s="87">
        <v>52</v>
      </c>
      <c r="B59" s="141">
        <v>450</v>
      </c>
      <c r="C59" s="141">
        <v>229.5</v>
      </c>
      <c r="D59" s="141">
        <v>156.1</v>
      </c>
      <c r="E59" s="141">
        <v>119.4</v>
      </c>
      <c r="F59" s="141">
        <v>97.4</v>
      </c>
      <c r="G59" s="141">
        <v>82.8</v>
      </c>
      <c r="H59" s="141">
        <v>72.400000000000006</v>
      </c>
      <c r="I59" s="141"/>
      <c r="J59" s="141"/>
      <c r="K59" s="141"/>
      <c r="L59" s="141"/>
      <c r="M59" s="141"/>
      <c r="N59" s="141"/>
      <c r="O59" s="141"/>
      <c r="P59" s="141"/>
      <c r="Q59" s="141"/>
      <c r="R59" s="141"/>
      <c r="S59" s="141"/>
      <c r="T59" s="141"/>
      <c r="U59" s="141"/>
      <c r="V59" s="89"/>
      <c r="W59" s="89"/>
    </row>
    <row r="60" spans="1:23" x14ac:dyDescent="0.25">
      <c r="A60" s="87">
        <v>53</v>
      </c>
      <c r="B60" s="141">
        <v>456.5</v>
      </c>
      <c r="C60" s="141">
        <v>232.9</v>
      </c>
      <c r="D60" s="141">
        <v>158.4</v>
      </c>
      <c r="E60" s="141">
        <v>121.2</v>
      </c>
      <c r="F60" s="141">
        <v>98.9</v>
      </c>
      <c r="G60" s="141">
        <v>84.1</v>
      </c>
      <c r="H60" s="141"/>
      <c r="I60" s="141"/>
      <c r="J60" s="141"/>
      <c r="K60" s="141"/>
      <c r="L60" s="141"/>
      <c r="M60" s="141"/>
      <c r="N60" s="141"/>
      <c r="O60" s="141"/>
      <c r="P60" s="141"/>
      <c r="Q60" s="141"/>
      <c r="R60" s="141"/>
      <c r="S60" s="141"/>
      <c r="T60" s="141"/>
      <c r="U60" s="141"/>
      <c r="V60" s="89"/>
      <c r="W60" s="89"/>
    </row>
    <row r="61" spans="1:23" x14ac:dyDescent="0.25">
      <c r="A61" s="87">
        <v>54</v>
      </c>
      <c r="B61" s="141">
        <v>461</v>
      </c>
      <c r="C61" s="141">
        <v>235.2</v>
      </c>
      <c r="D61" s="141">
        <v>160</v>
      </c>
      <c r="E61" s="141">
        <v>122.5</v>
      </c>
      <c r="F61" s="141">
        <v>100</v>
      </c>
      <c r="G61" s="141"/>
      <c r="H61" s="141"/>
      <c r="I61" s="141"/>
      <c r="J61" s="141"/>
      <c r="K61" s="141"/>
      <c r="L61" s="141"/>
      <c r="M61" s="141"/>
      <c r="N61" s="141"/>
      <c r="O61" s="141"/>
      <c r="P61" s="141"/>
      <c r="Q61" s="141"/>
      <c r="R61" s="141"/>
      <c r="S61" s="141"/>
      <c r="T61" s="141"/>
      <c r="U61" s="141"/>
      <c r="V61" s="89"/>
      <c r="W61" s="89"/>
    </row>
    <row r="62" spans="1:23" x14ac:dyDescent="0.25">
      <c r="A62" s="87">
        <v>55</v>
      </c>
      <c r="B62" s="141">
        <v>463.1</v>
      </c>
      <c r="C62" s="141">
        <v>236.3</v>
      </c>
      <c r="D62" s="141">
        <v>160.80000000000001</v>
      </c>
      <c r="E62" s="141">
        <v>123.1</v>
      </c>
      <c r="F62" s="141"/>
      <c r="G62" s="141"/>
      <c r="H62" s="141"/>
      <c r="I62" s="141"/>
      <c r="J62" s="141"/>
      <c r="K62" s="141"/>
      <c r="L62" s="141"/>
      <c r="M62" s="141"/>
      <c r="N62" s="141"/>
      <c r="O62" s="141"/>
      <c r="P62" s="141"/>
      <c r="Q62" s="141"/>
      <c r="R62" s="141"/>
      <c r="S62" s="141"/>
      <c r="T62" s="141"/>
      <c r="U62" s="141"/>
      <c r="V62" s="89"/>
      <c r="W62" s="89"/>
    </row>
    <row r="63" spans="1:23" x14ac:dyDescent="0.25">
      <c r="A63" s="87">
        <v>56</v>
      </c>
      <c r="B63" s="141">
        <v>465.1</v>
      </c>
      <c r="C63" s="141">
        <v>237.4</v>
      </c>
      <c r="D63" s="141">
        <v>161.6</v>
      </c>
      <c r="E63" s="141"/>
      <c r="F63" s="141"/>
      <c r="G63" s="141"/>
      <c r="H63" s="141"/>
      <c r="I63" s="141"/>
      <c r="J63" s="141"/>
      <c r="K63" s="141"/>
      <c r="L63" s="141"/>
      <c r="M63" s="141"/>
      <c r="N63" s="141"/>
      <c r="O63" s="141"/>
      <c r="P63" s="141"/>
      <c r="Q63" s="141"/>
      <c r="R63" s="141"/>
      <c r="S63" s="141"/>
      <c r="T63" s="141"/>
      <c r="U63" s="141"/>
      <c r="V63" s="89"/>
      <c r="W63" s="89"/>
    </row>
    <row r="64" spans="1:23" x14ac:dyDescent="0.25">
      <c r="A64" s="87">
        <v>57</v>
      </c>
      <c r="B64" s="141">
        <v>467.7</v>
      </c>
      <c r="C64" s="141">
        <v>238.8</v>
      </c>
      <c r="D64" s="141"/>
      <c r="E64" s="141"/>
      <c r="F64" s="141"/>
      <c r="G64" s="141"/>
      <c r="H64" s="141"/>
      <c r="I64" s="141"/>
      <c r="J64" s="141"/>
      <c r="K64" s="141"/>
      <c r="L64" s="141"/>
      <c r="M64" s="141"/>
      <c r="N64" s="141"/>
      <c r="O64" s="141"/>
      <c r="P64" s="141"/>
      <c r="Q64" s="141"/>
      <c r="R64" s="141"/>
      <c r="S64" s="141"/>
      <c r="T64" s="141"/>
      <c r="U64" s="141"/>
      <c r="V64" s="89"/>
      <c r="W64" s="89"/>
    </row>
    <row r="65" spans="1:23" x14ac:dyDescent="0.25">
      <c r="A65" s="87">
        <v>58</v>
      </c>
      <c r="B65" s="141">
        <v>470</v>
      </c>
      <c r="C65" s="141"/>
      <c r="D65" s="141"/>
      <c r="E65" s="141"/>
      <c r="F65" s="141"/>
      <c r="G65" s="141"/>
      <c r="H65" s="141"/>
      <c r="I65" s="141"/>
      <c r="J65" s="141"/>
      <c r="K65" s="141"/>
      <c r="L65" s="141"/>
      <c r="M65" s="141"/>
      <c r="N65" s="141"/>
      <c r="O65" s="141"/>
      <c r="P65" s="141"/>
      <c r="Q65" s="141"/>
      <c r="R65" s="141"/>
      <c r="S65" s="141"/>
      <c r="T65" s="141"/>
      <c r="U65" s="141"/>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B78hqJzSEk6NlPvcEYuPN3KlGyZ6/B15Q6VnVMW/cBvh0TphQ7DiHZXBwhZHhvNxrDTx01pNS4cljzfjYvkHGw==" saltValue="YE/Qa14+nr6T4e0R/52NWg==" spinCount="100000" sheet="1" objects="1" scenarios="1"/>
  <conditionalFormatting sqref="A6:A16 A18:A21">
    <cfRule type="expression" dxfId="425" priority="21" stopIfTrue="1">
      <formula>MOD(ROW(),2)=0</formula>
    </cfRule>
    <cfRule type="expression" dxfId="424" priority="22" stopIfTrue="1">
      <formula>MOD(ROW(),2)&lt;&gt;0</formula>
    </cfRule>
  </conditionalFormatting>
  <conditionalFormatting sqref="B6:U16 C17:U21">
    <cfRule type="expression" dxfId="423" priority="23" stopIfTrue="1">
      <formula>MOD(ROW(),2)=0</formula>
    </cfRule>
    <cfRule type="expression" dxfId="422" priority="24" stopIfTrue="1">
      <formula>MOD(ROW(),2)&lt;&gt;0</formula>
    </cfRule>
  </conditionalFormatting>
  <conditionalFormatting sqref="B17 B19">
    <cfRule type="expression" dxfId="421" priority="15" stopIfTrue="1">
      <formula>MOD(ROW(),2)=0</formula>
    </cfRule>
    <cfRule type="expression" dxfId="420" priority="16" stopIfTrue="1">
      <formula>MOD(ROW(),2)&lt;&gt;0</formula>
    </cfRule>
  </conditionalFormatting>
  <conditionalFormatting sqref="B18">
    <cfRule type="expression" dxfId="419" priority="13" stopIfTrue="1">
      <formula>MOD(ROW(),2)=0</formula>
    </cfRule>
    <cfRule type="expression" dxfId="418" priority="14" stopIfTrue="1">
      <formula>MOD(ROW(),2)&lt;&gt;0</formula>
    </cfRule>
  </conditionalFormatting>
  <conditionalFormatting sqref="B20:B21">
    <cfRule type="expression" dxfId="417" priority="11" stopIfTrue="1">
      <formula>MOD(ROW(),2)=0</formula>
    </cfRule>
    <cfRule type="expression" dxfId="416" priority="12" stopIfTrue="1">
      <formula>MOD(ROW(),2)&lt;&gt;0</formula>
    </cfRule>
  </conditionalFormatting>
  <conditionalFormatting sqref="A17">
    <cfRule type="expression" dxfId="415" priority="9" stopIfTrue="1">
      <formula>MOD(ROW(),2)=0</formula>
    </cfRule>
    <cfRule type="expression" dxfId="414" priority="10" stopIfTrue="1">
      <formula>MOD(ROW(),2)&lt;&gt;0</formula>
    </cfRule>
  </conditionalFormatting>
  <conditionalFormatting sqref="A26:A65">
    <cfRule type="expression" dxfId="413" priority="1" stopIfTrue="1">
      <formula>MOD(ROW(),2)=0</formula>
    </cfRule>
    <cfRule type="expression" dxfId="412" priority="2" stopIfTrue="1">
      <formula>MOD(ROW(),2)&lt;&gt;0</formula>
    </cfRule>
  </conditionalFormatting>
  <conditionalFormatting sqref="B26:U65">
    <cfRule type="expression" dxfId="411" priority="3" stopIfTrue="1">
      <formula>MOD(ROW(),2)=0</formula>
    </cfRule>
    <cfRule type="expression" dxfId="410"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41"/>
  <dimension ref="A1:W201"/>
  <sheetViews>
    <sheetView showGridLines="0" topLeftCell="I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x-717</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676</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717</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970</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678</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307.3</v>
      </c>
      <c r="C27" s="141">
        <v>156.5</v>
      </c>
      <c r="D27" s="141">
        <v>106.2</v>
      </c>
      <c r="E27" s="141">
        <v>81.099999999999994</v>
      </c>
      <c r="F27" s="141">
        <v>66.099999999999994</v>
      </c>
      <c r="G27" s="141">
        <v>56</v>
      </c>
      <c r="H27" s="141">
        <v>48.9</v>
      </c>
      <c r="I27" s="141">
        <v>43.5</v>
      </c>
      <c r="J27" s="141">
        <v>39.4</v>
      </c>
      <c r="K27" s="141">
        <v>36.1</v>
      </c>
      <c r="L27" s="141">
        <v>33.299999999999997</v>
      </c>
      <c r="M27" s="141">
        <v>31.1</v>
      </c>
      <c r="N27" s="141">
        <v>29.2</v>
      </c>
      <c r="O27" s="141">
        <v>27.6</v>
      </c>
      <c r="P27" s="141">
        <v>26.2</v>
      </c>
      <c r="Q27" s="141">
        <v>24.9</v>
      </c>
      <c r="R27" s="141">
        <v>23.9</v>
      </c>
      <c r="S27" s="141">
        <v>22.9</v>
      </c>
      <c r="T27" s="141">
        <v>22.1</v>
      </c>
      <c r="U27" s="141">
        <v>21.3</v>
      </c>
      <c r="V27" s="89"/>
      <c r="W27" s="89"/>
    </row>
    <row r="28" spans="1:23" x14ac:dyDescent="0.25">
      <c r="A28" s="87">
        <v>21</v>
      </c>
      <c r="B28" s="141">
        <v>311.60000000000002</v>
      </c>
      <c r="C28" s="141">
        <v>158.69999999999999</v>
      </c>
      <c r="D28" s="141">
        <v>107.7</v>
      </c>
      <c r="E28" s="141">
        <v>82.3</v>
      </c>
      <c r="F28" s="141">
        <v>67</v>
      </c>
      <c r="G28" s="141">
        <v>56.8</v>
      </c>
      <c r="H28" s="141">
        <v>49.6</v>
      </c>
      <c r="I28" s="141">
        <v>44.1</v>
      </c>
      <c r="J28" s="141">
        <v>39.9</v>
      </c>
      <c r="K28" s="141">
        <v>36.6</v>
      </c>
      <c r="L28" s="141">
        <v>33.799999999999997</v>
      </c>
      <c r="M28" s="141">
        <v>31.5</v>
      </c>
      <c r="N28" s="141">
        <v>29.6</v>
      </c>
      <c r="O28" s="141">
        <v>28</v>
      </c>
      <c r="P28" s="141">
        <v>26.5</v>
      </c>
      <c r="Q28" s="141">
        <v>25.3</v>
      </c>
      <c r="R28" s="141">
        <v>24.2</v>
      </c>
      <c r="S28" s="141">
        <v>23.3</v>
      </c>
      <c r="T28" s="141">
        <v>22.4</v>
      </c>
      <c r="U28" s="141">
        <v>21.6</v>
      </c>
      <c r="V28" s="89"/>
      <c r="W28" s="89"/>
    </row>
    <row r="29" spans="1:23" x14ac:dyDescent="0.25">
      <c r="A29" s="87">
        <v>22</v>
      </c>
      <c r="B29" s="141">
        <v>316</v>
      </c>
      <c r="C29" s="141">
        <v>160.9</v>
      </c>
      <c r="D29" s="141">
        <v>109.2</v>
      </c>
      <c r="E29" s="141">
        <v>83.4</v>
      </c>
      <c r="F29" s="141">
        <v>67.900000000000006</v>
      </c>
      <c r="G29" s="141">
        <v>57.6</v>
      </c>
      <c r="H29" s="141">
        <v>50.3</v>
      </c>
      <c r="I29" s="141">
        <v>44.8</v>
      </c>
      <c r="J29" s="141">
        <v>40.5</v>
      </c>
      <c r="K29" s="141">
        <v>37.1</v>
      </c>
      <c r="L29" s="141">
        <v>34.299999999999997</v>
      </c>
      <c r="M29" s="141">
        <v>32</v>
      </c>
      <c r="N29" s="141">
        <v>30</v>
      </c>
      <c r="O29" s="141">
        <v>28.4</v>
      </c>
      <c r="P29" s="141">
        <v>26.9</v>
      </c>
      <c r="Q29" s="141">
        <v>25.7</v>
      </c>
      <c r="R29" s="141">
        <v>24.6</v>
      </c>
      <c r="S29" s="141">
        <v>23.6</v>
      </c>
      <c r="T29" s="141">
        <v>22.7</v>
      </c>
      <c r="U29" s="141">
        <v>21.9</v>
      </c>
      <c r="V29" s="89"/>
      <c r="W29" s="89"/>
    </row>
    <row r="30" spans="1:23" x14ac:dyDescent="0.25">
      <c r="A30" s="87">
        <v>23</v>
      </c>
      <c r="B30" s="141">
        <v>320.5</v>
      </c>
      <c r="C30" s="141">
        <v>163.19999999999999</v>
      </c>
      <c r="D30" s="141">
        <v>110.8</v>
      </c>
      <c r="E30" s="141">
        <v>84.6</v>
      </c>
      <c r="F30" s="141">
        <v>68.900000000000006</v>
      </c>
      <c r="G30" s="141">
        <v>58.4</v>
      </c>
      <c r="H30" s="141">
        <v>51</v>
      </c>
      <c r="I30" s="141">
        <v>45.4</v>
      </c>
      <c r="J30" s="141">
        <v>41.1</v>
      </c>
      <c r="K30" s="141">
        <v>37.6</v>
      </c>
      <c r="L30" s="141">
        <v>34.799999999999997</v>
      </c>
      <c r="M30" s="141">
        <v>32.4</v>
      </c>
      <c r="N30" s="141">
        <v>30.5</v>
      </c>
      <c r="O30" s="141">
        <v>28.8</v>
      </c>
      <c r="P30" s="141">
        <v>27.3</v>
      </c>
      <c r="Q30" s="141">
        <v>26</v>
      </c>
      <c r="R30" s="141">
        <v>24.9</v>
      </c>
      <c r="S30" s="141">
        <v>23.9</v>
      </c>
      <c r="T30" s="141">
        <v>23</v>
      </c>
      <c r="U30" s="141">
        <v>22.2</v>
      </c>
      <c r="V30" s="89"/>
      <c r="W30" s="89"/>
    </row>
    <row r="31" spans="1:23" x14ac:dyDescent="0.25">
      <c r="A31" s="87">
        <v>24</v>
      </c>
      <c r="B31" s="141">
        <v>325</v>
      </c>
      <c r="C31" s="141">
        <v>165.5</v>
      </c>
      <c r="D31" s="141">
        <v>112.3</v>
      </c>
      <c r="E31" s="141">
        <v>85.8</v>
      </c>
      <c r="F31" s="141">
        <v>69.900000000000006</v>
      </c>
      <c r="G31" s="141">
        <v>59.3</v>
      </c>
      <c r="H31" s="141">
        <v>51.7</v>
      </c>
      <c r="I31" s="141">
        <v>46</v>
      </c>
      <c r="J31" s="141">
        <v>41.7</v>
      </c>
      <c r="K31" s="141">
        <v>38.1</v>
      </c>
      <c r="L31" s="141">
        <v>35.299999999999997</v>
      </c>
      <c r="M31" s="141">
        <v>32.9</v>
      </c>
      <c r="N31" s="141">
        <v>30.9</v>
      </c>
      <c r="O31" s="141">
        <v>29.2</v>
      </c>
      <c r="P31" s="141">
        <v>27.7</v>
      </c>
      <c r="Q31" s="141">
        <v>26.4</v>
      </c>
      <c r="R31" s="141">
        <v>25.3</v>
      </c>
      <c r="S31" s="141">
        <v>24.3</v>
      </c>
      <c r="T31" s="141">
        <v>23.4</v>
      </c>
      <c r="U31" s="141">
        <v>22.6</v>
      </c>
      <c r="V31" s="89"/>
      <c r="W31" s="89"/>
    </row>
    <row r="32" spans="1:23" x14ac:dyDescent="0.25">
      <c r="A32" s="87">
        <v>25</v>
      </c>
      <c r="B32" s="141">
        <v>329.6</v>
      </c>
      <c r="C32" s="141">
        <v>167.8</v>
      </c>
      <c r="D32" s="141">
        <v>113.9</v>
      </c>
      <c r="E32" s="141">
        <v>87</v>
      </c>
      <c r="F32" s="141">
        <v>70.900000000000006</v>
      </c>
      <c r="G32" s="141">
        <v>60.1</v>
      </c>
      <c r="H32" s="141">
        <v>52.4</v>
      </c>
      <c r="I32" s="141">
        <v>46.7</v>
      </c>
      <c r="J32" s="141">
        <v>42.2</v>
      </c>
      <c r="K32" s="141">
        <v>38.700000000000003</v>
      </c>
      <c r="L32" s="141">
        <v>35.799999999999997</v>
      </c>
      <c r="M32" s="141">
        <v>33.4</v>
      </c>
      <c r="N32" s="141">
        <v>31.3</v>
      </c>
      <c r="O32" s="141">
        <v>29.6</v>
      </c>
      <c r="P32" s="141">
        <v>28.1</v>
      </c>
      <c r="Q32" s="141">
        <v>26.8</v>
      </c>
      <c r="R32" s="141">
        <v>25.6</v>
      </c>
      <c r="S32" s="141">
        <v>24.6</v>
      </c>
      <c r="T32" s="141">
        <v>23.7</v>
      </c>
      <c r="U32" s="141">
        <v>22.9</v>
      </c>
      <c r="V32" s="89"/>
      <c r="W32" s="89"/>
    </row>
    <row r="33" spans="1:23" x14ac:dyDescent="0.25">
      <c r="A33" s="87">
        <v>26</v>
      </c>
      <c r="B33" s="141">
        <v>334.2</v>
      </c>
      <c r="C33" s="141">
        <v>170.2</v>
      </c>
      <c r="D33" s="141">
        <v>115.5</v>
      </c>
      <c r="E33" s="141">
        <v>88.2</v>
      </c>
      <c r="F33" s="141">
        <v>71.900000000000006</v>
      </c>
      <c r="G33" s="141">
        <v>61</v>
      </c>
      <c r="H33" s="141">
        <v>53.2</v>
      </c>
      <c r="I33" s="141">
        <v>47.4</v>
      </c>
      <c r="J33" s="141">
        <v>42.8</v>
      </c>
      <c r="K33" s="141">
        <v>39.200000000000003</v>
      </c>
      <c r="L33" s="141">
        <v>36.299999999999997</v>
      </c>
      <c r="M33" s="141">
        <v>33.799999999999997</v>
      </c>
      <c r="N33" s="141">
        <v>31.8</v>
      </c>
      <c r="O33" s="141">
        <v>30</v>
      </c>
      <c r="P33" s="141">
        <v>28.5</v>
      </c>
      <c r="Q33" s="141">
        <v>27.2</v>
      </c>
      <c r="R33" s="141">
        <v>26</v>
      </c>
      <c r="S33" s="141">
        <v>25</v>
      </c>
      <c r="T33" s="141">
        <v>24</v>
      </c>
      <c r="U33" s="141">
        <v>23.2</v>
      </c>
      <c r="V33" s="89"/>
      <c r="W33" s="89"/>
    </row>
    <row r="34" spans="1:23" x14ac:dyDescent="0.25">
      <c r="A34" s="87">
        <v>27</v>
      </c>
      <c r="B34" s="141">
        <v>338.9</v>
      </c>
      <c r="C34" s="141">
        <v>172.6</v>
      </c>
      <c r="D34" s="141">
        <v>117.2</v>
      </c>
      <c r="E34" s="141">
        <v>89.5</v>
      </c>
      <c r="F34" s="141">
        <v>72.900000000000006</v>
      </c>
      <c r="G34" s="141">
        <v>61.8</v>
      </c>
      <c r="H34" s="141">
        <v>53.9</v>
      </c>
      <c r="I34" s="141">
        <v>48</v>
      </c>
      <c r="J34" s="141">
        <v>43.4</v>
      </c>
      <c r="K34" s="141">
        <v>39.799999999999997</v>
      </c>
      <c r="L34" s="141">
        <v>36.799999999999997</v>
      </c>
      <c r="M34" s="141">
        <v>34.299999999999997</v>
      </c>
      <c r="N34" s="141">
        <v>32.200000000000003</v>
      </c>
      <c r="O34" s="141">
        <v>30.4</v>
      </c>
      <c r="P34" s="141">
        <v>28.9</v>
      </c>
      <c r="Q34" s="141">
        <v>27.5</v>
      </c>
      <c r="R34" s="141">
        <v>26.4</v>
      </c>
      <c r="S34" s="141">
        <v>25.3</v>
      </c>
      <c r="T34" s="141">
        <v>24.4</v>
      </c>
      <c r="U34" s="141">
        <v>23.5</v>
      </c>
      <c r="V34" s="89"/>
      <c r="W34" s="89"/>
    </row>
    <row r="35" spans="1:23" x14ac:dyDescent="0.25">
      <c r="A35" s="87">
        <v>28</v>
      </c>
      <c r="B35" s="141">
        <v>343.7</v>
      </c>
      <c r="C35" s="141">
        <v>175</v>
      </c>
      <c r="D35" s="141">
        <v>118.8</v>
      </c>
      <c r="E35" s="141">
        <v>90.7</v>
      </c>
      <c r="F35" s="141">
        <v>73.900000000000006</v>
      </c>
      <c r="G35" s="141">
        <v>62.7</v>
      </c>
      <c r="H35" s="141">
        <v>54.7</v>
      </c>
      <c r="I35" s="141">
        <v>48.7</v>
      </c>
      <c r="J35" s="141">
        <v>44.1</v>
      </c>
      <c r="K35" s="141">
        <v>40.4</v>
      </c>
      <c r="L35" s="141">
        <v>37.299999999999997</v>
      </c>
      <c r="M35" s="141">
        <v>34.799999999999997</v>
      </c>
      <c r="N35" s="141">
        <v>32.700000000000003</v>
      </c>
      <c r="O35" s="141">
        <v>30.9</v>
      </c>
      <c r="P35" s="141">
        <v>29.3</v>
      </c>
      <c r="Q35" s="141">
        <v>27.9</v>
      </c>
      <c r="R35" s="141">
        <v>26.7</v>
      </c>
      <c r="S35" s="141">
        <v>25.7</v>
      </c>
      <c r="T35" s="141">
        <v>24.7</v>
      </c>
      <c r="U35" s="141">
        <v>23.9</v>
      </c>
      <c r="V35" s="89"/>
      <c r="W35" s="89"/>
    </row>
    <row r="36" spans="1:23" x14ac:dyDescent="0.25">
      <c r="A36" s="87">
        <v>29</v>
      </c>
      <c r="B36" s="141">
        <v>348.5</v>
      </c>
      <c r="C36" s="141">
        <v>177.5</v>
      </c>
      <c r="D36" s="141">
        <v>120.5</v>
      </c>
      <c r="E36" s="141">
        <v>92</v>
      </c>
      <c r="F36" s="141">
        <v>74.900000000000006</v>
      </c>
      <c r="G36" s="141">
        <v>63.6</v>
      </c>
      <c r="H36" s="141">
        <v>55.5</v>
      </c>
      <c r="I36" s="141">
        <v>49.4</v>
      </c>
      <c r="J36" s="141">
        <v>44.7</v>
      </c>
      <c r="K36" s="141">
        <v>40.9</v>
      </c>
      <c r="L36" s="141">
        <v>37.9</v>
      </c>
      <c r="M36" s="141">
        <v>35.299999999999997</v>
      </c>
      <c r="N36" s="141">
        <v>33.1</v>
      </c>
      <c r="O36" s="141">
        <v>31.3</v>
      </c>
      <c r="P36" s="141">
        <v>29.7</v>
      </c>
      <c r="Q36" s="141">
        <v>28.3</v>
      </c>
      <c r="R36" s="141">
        <v>27.1</v>
      </c>
      <c r="S36" s="141">
        <v>26</v>
      </c>
      <c r="T36" s="141">
        <v>25.1</v>
      </c>
      <c r="U36" s="141">
        <v>24.2</v>
      </c>
      <c r="V36" s="89"/>
      <c r="W36" s="89"/>
    </row>
    <row r="37" spans="1:23" x14ac:dyDescent="0.25">
      <c r="A37" s="87">
        <v>30</v>
      </c>
      <c r="B37" s="141">
        <v>353.4</v>
      </c>
      <c r="C37" s="141">
        <v>179.9</v>
      </c>
      <c r="D37" s="141">
        <v>122.2</v>
      </c>
      <c r="E37" s="141">
        <v>93.3</v>
      </c>
      <c r="F37" s="141">
        <v>76</v>
      </c>
      <c r="G37" s="141">
        <v>64.5</v>
      </c>
      <c r="H37" s="141">
        <v>56.2</v>
      </c>
      <c r="I37" s="141">
        <v>50.1</v>
      </c>
      <c r="J37" s="141">
        <v>45.3</v>
      </c>
      <c r="K37" s="141">
        <v>41.5</v>
      </c>
      <c r="L37" s="141">
        <v>38.4</v>
      </c>
      <c r="M37" s="141">
        <v>35.799999999999997</v>
      </c>
      <c r="N37" s="141">
        <v>33.6</v>
      </c>
      <c r="O37" s="141">
        <v>31.8</v>
      </c>
      <c r="P37" s="141">
        <v>30.1</v>
      </c>
      <c r="Q37" s="141">
        <v>28.7</v>
      </c>
      <c r="R37" s="141">
        <v>27.5</v>
      </c>
      <c r="S37" s="141">
        <v>26.4</v>
      </c>
      <c r="T37" s="141">
        <v>25.4</v>
      </c>
      <c r="U37" s="141">
        <v>24.6</v>
      </c>
      <c r="V37" s="89"/>
      <c r="W37" s="89"/>
    </row>
    <row r="38" spans="1:23" x14ac:dyDescent="0.25">
      <c r="A38" s="87">
        <v>31</v>
      </c>
      <c r="B38" s="141">
        <v>358.3</v>
      </c>
      <c r="C38" s="141">
        <v>182.5</v>
      </c>
      <c r="D38" s="141">
        <v>123.9</v>
      </c>
      <c r="E38" s="141">
        <v>94.6</v>
      </c>
      <c r="F38" s="141">
        <v>77.099999999999994</v>
      </c>
      <c r="G38" s="141">
        <v>65.400000000000006</v>
      </c>
      <c r="H38" s="141">
        <v>57</v>
      </c>
      <c r="I38" s="141">
        <v>50.8</v>
      </c>
      <c r="J38" s="141">
        <v>46</v>
      </c>
      <c r="K38" s="141">
        <v>42.1</v>
      </c>
      <c r="L38" s="141">
        <v>38.9</v>
      </c>
      <c r="M38" s="141">
        <v>36.299999999999997</v>
      </c>
      <c r="N38" s="141">
        <v>34.1</v>
      </c>
      <c r="O38" s="141">
        <v>32.200000000000003</v>
      </c>
      <c r="P38" s="141">
        <v>30.6</v>
      </c>
      <c r="Q38" s="141">
        <v>29.2</v>
      </c>
      <c r="R38" s="141">
        <v>27.9</v>
      </c>
      <c r="S38" s="141">
        <v>26.8</v>
      </c>
      <c r="T38" s="141">
        <v>25.8</v>
      </c>
      <c r="U38" s="141">
        <v>24.9</v>
      </c>
      <c r="V38" s="89"/>
      <c r="W38" s="89"/>
    </row>
    <row r="39" spans="1:23" x14ac:dyDescent="0.25">
      <c r="A39" s="87">
        <v>32</v>
      </c>
      <c r="B39" s="141">
        <v>363.3</v>
      </c>
      <c r="C39" s="141">
        <v>185</v>
      </c>
      <c r="D39" s="141">
        <v>125.6</v>
      </c>
      <c r="E39" s="141">
        <v>95.9</v>
      </c>
      <c r="F39" s="141">
        <v>78.099999999999994</v>
      </c>
      <c r="G39" s="141">
        <v>66.3</v>
      </c>
      <c r="H39" s="141">
        <v>57.8</v>
      </c>
      <c r="I39" s="141">
        <v>51.5</v>
      </c>
      <c r="J39" s="141">
        <v>46.6</v>
      </c>
      <c r="K39" s="141">
        <v>42.7</v>
      </c>
      <c r="L39" s="141">
        <v>39.5</v>
      </c>
      <c r="M39" s="141">
        <v>36.799999999999997</v>
      </c>
      <c r="N39" s="141">
        <v>34.6</v>
      </c>
      <c r="O39" s="141">
        <v>32.700000000000003</v>
      </c>
      <c r="P39" s="141">
        <v>31</v>
      </c>
      <c r="Q39" s="141">
        <v>29.6</v>
      </c>
      <c r="R39" s="141">
        <v>28.3</v>
      </c>
      <c r="S39" s="141">
        <v>27.2</v>
      </c>
      <c r="T39" s="141">
        <v>26.2</v>
      </c>
      <c r="U39" s="141">
        <v>25.3</v>
      </c>
      <c r="V39" s="89"/>
      <c r="W39" s="89"/>
    </row>
    <row r="40" spans="1:23" x14ac:dyDescent="0.25">
      <c r="A40" s="87">
        <v>33</v>
      </c>
      <c r="B40" s="141">
        <v>368.4</v>
      </c>
      <c r="C40" s="141">
        <v>187.6</v>
      </c>
      <c r="D40" s="141">
        <v>127.4</v>
      </c>
      <c r="E40" s="141">
        <v>97.3</v>
      </c>
      <c r="F40" s="141">
        <v>79.2</v>
      </c>
      <c r="G40" s="141">
        <v>67.2</v>
      </c>
      <c r="H40" s="141">
        <v>58.7</v>
      </c>
      <c r="I40" s="141">
        <v>52.2</v>
      </c>
      <c r="J40" s="141">
        <v>47.3</v>
      </c>
      <c r="K40" s="141">
        <v>43.3</v>
      </c>
      <c r="L40" s="141">
        <v>40</v>
      </c>
      <c r="M40" s="141">
        <v>37.299999999999997</v>
      </c>
      <c r="N40" s="141">
        <v>35.1</v>
      </c>
      <c r="O40" s="141">
        <v>33.1</v>
      </c>
      <c r="P40" s="141">
        <v>31.5</v>
      </c>
      <c r="Q40" s="141">
        <v>30</v>
      </c>
      <c r="R40" s="141">
        <v>28.7</v>
      </c>
      <c r="S40" s="141">
        <v>27.6</v>
      </c>
      <c r="T40" s="141">
        <v>26.6</v>
      </c>
      <c r="U40" s="141">
        <v>25.7</v>
      </c>
      <c r="V40" s="89"/>
      <c r="W40" s="89"/>
    </row>
    <row r="41" spans="1:23" x14ac:dyDescent="0.25">
      <c r="A41" s="87">
        <v>34</v>
      </c>
      <c r="B41" s="141">
        <v>373.5</v>
      </c>
      <c r="C41" s="141">
        <v>190.2</v>
      </c>
      <c r="D41" s="141">
        <v>129.1</v>
      </c>
      <c r="E41" s="141">
        <v>98.6</v>
      </c>
      <c r="F41" s="141">
        <v>80.3</v>
      </c>
      <c r="G41" s="141">
        <v>68.2</v>
      </c>
      <c r="H41" s="141">
        <v>59.5</v>
      </c>
      <c r="I41" s="141">
        <v>53</v>
      </c>
      <c r="J41" s="141">
        <v>47.9</v>
      </c>
      <c r="K41" s="141">
        <v>43.9</v>
      </c>
      <c r="L41" s="141">
        <v>40.6</v>
      </c>
      <c r="M41" s="141">
        <v>37.9</v>
      </c>
      <c r="N41" s="141">
        <v>35.6</v>
      </c>
      <c r="O41" s="141">
        <v>33.6</v>
      </c>
      <c r="P41" s="141">
        <v>31.9</v>
      </c>
      <c r="Q41" s="141">
        <v>30.4</v>
      </c>
      <c r="R41" s="141">
        <v>29.1</v>
      </c>
      <c r="S41" s="141">
        <v>28</v>
      </c>
      <c r="T41" s="141">
        <v>27</v>
      </c>
      <c r="U41" s="141">
        <v>26</v>
      </c>
      <c r="V41" s="89"/>
      <c r="W41" s="89"/>
    </row>
    <row r="42" spans="1:23" x14ac:dyDescent="0.25">
      <c r="A42" s="87">
        <v>35</v>
      </c>
      <c r="B42" s="141">
        <v>378.7</v>
      </c>
      <c r="C42" s="141">
        <v>192.9</v>
      </c>
      <c r="D42" s="141">
        <v>130.9</v>
      </c>
      <c r="E42" s="141">
        <v>100</v>
      </c>
      <c r="F42" s="141">
        <v>81.5</v>
      </c>
      <c r="G42" s="141">
        <v>69.099999999999994</v>
      </c>
      <c r="H42" s="141">
        <v>60.3</v>
      </c>
      <c r="I42" s="141">
        <v>53.7</v>
      </c>
      <c r="J42" s="141">
        <v>48.6</v>
      </c>
      <c r="K42" s="141">
        <v>44.5</v>
      </c>
      <c r="L42" s="141">
        <v>41.2</v>
      </c>
      <c r="M42" s="141">
        <v>38.4</v>
      </c>
      <c r="N42" s="141">
        <v>36.1</v>
      </c>
      <c r="O42" s="141">
        <v>34.1</v>
      </c>
      <c r="P42" s="141">
        <v>32.4</v>
      </c>
      <c r="Q42" s="141">
        <v>30.9</v>
      </c>
      <c r="R42" s="141">
        <v>29.6</v>
      </c>
      <c r="S42" s="141">
        <v>28.4</v>
      </c>
      <c r="T42" s="141">
        <v>27.4</v>
      </c>
      <c r="U42" s="141">
        <v>26.4</v>
      </c>
      <c r="V42" s="89"/>
      <c r="W42" s="89"/>
    </row>
    <row r="43" spans="1:23" x14ac:dyDescent="0.25">
      <c r="A43" s="87">
        <v>36</v>
      </c>
      <c r="B43" s="141">
        <v>384</v>
      </c>
      <c r="C43" s="141">
        <v>195.5</v>
      </c>
      <c r="D43" s="141">
        <v>132.80000000000001</v>
      </c>
      <c r="E43" s="141">
        <v>101.4</v>
      </c>
      <c r="F43" s="141">
        <v>82.6</v>
      </c>
      <c r="G43" s="141">
        <v>70.099999999999994</v>
      </c>
      <c r="H43" s="141">
        <v>61.2</v>
      </c>
      <c r="I43" s="141">
        <v>54.5</v>
      </c>
      <c r="J43" s="141">
        <v>49.3</v>
      </c>
      <c r="K43" s="141">
        <v>45.1</v>
      </c>
      <c r="L43" s="141">
        <v>41.8</v>
      </c>
      <c r="M43" s="141">
        <v>39</v>
      </c>
      <c r="N43" s="141">
        <v>36.6</v>
      </c>
      <c r="O43" s="141">
        <v>34.6</v>
      </c>
      <c r="P43" s="141">
        <v>32.799999999999997</v>
      </c>
      <c r="Q43" s="141">
        <v>31.3</v>
      </c>
      <c r="R43" s="141">
        <v>30</v>
      </c>
      <c r="S43" s="141">
        <v>28.8</v>
      </c>
      <c r="T43" s="141">
        <v>27.8</v>
      </c>
      <c r="U43" s="141">
        <v>26.8</v>
      </c>
      <c r="V43" s="89"/>
      <c r="W43" s="89"/>
    </row>
    <row r="44" spans="1:23" x14ac:dyDescent="0.25">
      <c r="A44" s="87">
        <v>37</v>
      </c>
      <c r="B44" s="141">
        <v>389.3</v>
      </c>
      <c r="C44" s="141">
        <v>198.3</v>
      </c>
      <c r="D44" s="141">
        <v>134.6</v>
      </c>
      <c r="E44" s="141">
        <v>102.8</v>
      </c>
      <c r="F44" s="141">
        <v>83.8</v>
      </c>
      <c r="G44" s="141">
        <v>71.099999999999994</v>
      </c>
      <c r="H44" s="141">
        <v>62</v>
      </c>
      <c r="I44" s="141">
        <v>55.2</v>
      </c>
      <c r="J44" s="141">
        <v>50</v>
      </c>
      <c r="K44" s="141">
        <v>45.8</v>
      </c>
      <c r="L44" s="141">
        <v>42.4</v>
      </c>
      <c r="M44" s="141">
        <v>39.5</v>
      </c>
      <c r="N44" s="141">
        <v>37.1</v>
      </c>
      <c r="O44" s="141">
        <v>35.1</v>
      </c>
      <c r="P44" s="141">
        <v>33.299999999999997</v>
      </c>
      <c r="Q44" s="141">
        <v>31.8</v>
      </c>
      <c r="R44" s="141">
        <v>30.4</v>
      </c>
      <c r="S44" s="141">
        <v>29.2</v>
      </c>
      <c r="T44" s="141">
        <v>28.2</v>
      </c>
      <c r="U44" s="141">
        <v>27.2</v>
      </c>
      <c r="V44" s="89"/>
      <c r="W44" s="89"/>
    </row>
    <row r="45" spans="1:23" x14ac:dyDescent="0.25">
      <c r="A45" s="87">
        <v>38</v>
      </c>
      <c r="B45" s="141">
        <v>394.7</v>
      </c>
      <c r="C45" s="141">
        <v>201</v>
      </c>
      <c r="D45" s="141">
        <v>136.5</v>
      </c>
      <c r="E45" s="141">
        <v>104.3</v>
      </c>
      <c r="F45" s="141">
        <v>84.9</v>
      </c>
      <c r="G45" s="141">
        <v>72.099999999999994</v>
      </c>
      <c r="H45" s="141">
        <v>62.9</v>
      </c>
      <c r="I45" s="141">
        <v>56</v>
      </c>
      <c r="J45" s="141">
        <v>50.7</v>
      </c>
      <c r="K45" s="141">
        <v>46.4</v>
      </c>
      <c r="L45" s="141">
        <v>43</v>
      </c>
      <c r="M45" s="141">
        <v>40.1</v>
      </c>
      <c r="N45" s="141">
        <v>37.700000000000003</v>
      </c>
      <c r="O45" s="141">
        <v>35.6</v>
      </c>
      <c r="P45" s="141">
        <v>33.799999999999997</v>
      </c>
      <c r="Q45" s="141">
        <v>32.200000000000003</v>
      </c>
      <c r="R45" s="141">
        <v>30.9</v>
      </c>
      <c r="S45" s="141">
        <v>29.7</v>
      </c>
      <c r="T45" s="141">
        <v>28.6</v>
      </c>
      <c r="U45" s="141">
        <v>27.6</v>
      </c>
      <c r="V45" s="89"/>
      <c r="W45" s="89"/>
    </row>
    <row r="46" spans="1:23" x14ac:dyDescent="0.25">
      <c r="A46" s="87">
        <v>39</v>
      </c>
      <c r="B46" s="141">
        <v>400.2</v>
      </c>
      <c r="C46" s="141">
        <v>203.8</v>
      </c>
      <c r="D46" s="141">
        <v>138.4</v>
      </c>
      <c r="E46" s="141">
        <v>105.7</v>
      </c>
      <c r="F46" s="141">
        <v>86.1</v>
      </c>
      <c r="G46" s="141">
        <v>73.099999999999994</v>
      </c>
      <c r="H46" s="141">
        <v>63.8</v>
      </c>
      <c r="I46" s="141">
        <v>56.8</v>
      </c>
      <c r="J46" s="141">
        <v>51.4</v>
      </c>
      <c r="K46" s="141">
        <v>47.1</v>
      </c>
      <c r="L46" s="141">
        <v>43.6</v>
      </c>
      <c r="M46" s="141">
        <v>40.700000000000003</v>
      </c>
      <c r="N46" s="141">
        <v>38.200000000000003</v>
      </c>
      <c r="O46" s="141">
        <v>36.1</v>
      </c>
      <c r="P46" s="141">
        <v>34.299999999999997</v>
      </c>
      <c r="Q46" s="141">
        <v>32.700000000000003</v>
      </c>
      <c r="R46" s="141">
        <v>31.3</v>
      </c>
      <c r="S46" s="141">
        <v>30.1</v>
      </c>
      <c r="T46" s="141">
        <v>29</v>
      </c>
      <c r="U46" s="141">
        <v>28.1</v>
      </c>
      <c r="V46" s="89"/>
      <c r="W46" s="89"/>
    </row>
    <row r="47" spans="1:23" x14ac:dyDescent="0.25">
      <c r="A47" s="87">
        <v>40</v>
      </c>
      <c r="B47" s="141">
        <v>405.7</v>
      </c>
      <c r="C47" s="141">
        <v>206.7</v>
      </c>
      <c r="D47" s="141">
        <v>140.30000000000001</v>
      </c>
      <c r="E47" s="141">
        <v>107.2</v>
      </c>
      <c r="F47" s="141">
        <v>87.3</v>
      </c>
      <c r="G47" s="141">
        <v>74.099999999999994</v>
      </c>
      <c r="H47" s="141">
        <v>64.7</v>
      </c>
      <c r="I47" s="141">
        <v>57.6</v>
      </c>
      <c r="J47" s="141">
        <v>52.2</v>
      </c>
      <c r="K47" s="141">
        <v>47.8</v>
      </c>
      <c r="L47" s="141">
        <v>44.2</v>
      </c>
      <c r="M47" s="141">
        <v>41.3</v>
      </c>
      <c r="N47" s="141">
        <v>38.799999999999997</v>
      </c>
      <c r="O47" s="141">
        <v>36.6</v>
      </c>
      <c r="P47" s="141">
        <v>34.799999999999997</v>
      </c>
      <c r="Q47" s="141">
        <v>33.200000000000003</v>
      </c>
      <c r="R47" s="141">
        <v>31.8</v>
      </c>
      <c r="S47" s="141">
        <v>30.6</v>
      </c>
      <c r="T47" s="141">
        <v>29.5</v>
      </c>
      <c r="U47" s="141"/>
      <c r="V47" s="89"/>
      <c r="W47" s="89"/>
    </row>
    <row r="48" spans="1:23" x14ac:dyDescent="0.25">
      <c r="A48" s="87">
        <v>41</v>
      </c>
      <c r="B48" s="141">
        <v>411.4</v>
      </c>
      <c r="C48" s="141">
        <v>209.5</v>
      </c>
      <c r="D48" s="141">
        <v>142.30000000000001</v>
      </c>
      <c r="E48" s="141">
        <v>108.7</v>
      </c>
      <c r="F48" s="141">
        <v>88.6</v>
      </c>
      <c r="G48" s="141">
        <v>75.2</v>
      </c>
      <c r="H48" s="141">
        <v>65.599999999999994</v>
      </c>
      <c r="I48" s="141">
        <v>58.5</v>
      </c>
      <c r="J48" s="141">
        <v>52.9</v>
      </c>
      <c r="K48" s="141">
        <v>48.5</v>
      </c>
      <c r="L48" s="141">
        <v>44.9</v>
      </c>
      <c r="M48" s="141">
        <v>41.9</v>
      </c>
      <c r="N48" s="141">
        <v>39.299999999999997</v>
      </c>
      <c r="O48" s="141">
        <v>37.200000000000003</v>
      </c>
      <c r="P48" s="141">
        <v>35.299999999999997</v>
      </c>
      <c r="Q48" s="141">
        <v>33.700000000000003</v>
      </c>
      <c r="R48" s="141">
        <v>32.299999999999997</v>
      </c>
      <c r="S48" s="141">
        <v>31.1</v>
      </c>
      <c r="T48" s="141"/>
      <c r="U48" s="141"/>
      <c r="V48" s="89"/>
      <c r="W48" s="89"/>
    </row>
    <row r="49" spans="1:23" x14ac:dyDescent="0.25">
      <c r="A49" s="87">
        <v>42</v>
      </c>
      <c r="B49" s="141">
        <v>417.1</v>
      </c>
      <c r="C49" s="141">
        <v>212.4</v>
      </c>
      <c r="D49" s="141">
        <v>144.30000000000001</v>
      </c>
      <c r="E49" s="141">
        <v>110.2</v>
      </c>
      <c r="F49" s="141">
        <v>89.8</v>
      </c>
      <c r="G49" s="141">
        <v>76.2</v>
      </c>
      <c r="H49" s="141">
        <v>66.5</v>
      </c>
      <c r="I49" s="141">
        <v>59.3</v>
      </c>
      <c r="J49" s="141">
        <v>53.7</v>
      </c>
      <c r="K49" s="141">
        <v>49.2</v>
      </c>
      <c r="L49" s="141">
        <v>45.5</v>
      </c>
      <c r="M49" s="141">
        <v>42.5</v>
      </c>
      <c r="N49" s="141">
        <v>39.9</v>
      </c>
      <c r="O49" s="141">
        <v>37.799999999999997</v>
      </c>
      <c r="P49" s="141">
        <v>35.9</v>
      </c>
      <c r="Q49" s="141">
        <v>34.200000000000003</v>
      </c>
      <c r="R49" s="141">
        <v>32.799999999999997</v>
      </c>
      <c r="S49" s="141"/>
      <c r="T49" s="141"/>
      <c r="U49" s="141"/>
      <c r="V49" s="89"/>
      <c r="W49" s="89"/>
    </row>
    <row r="50" spans="1:23" x14ac:dyDescent="0.25">
      <c r="A50" s="87">
        <v>43</v>
      </c>
      <c r="B50" s="141">
        <v>422.9</v>
      </c>
      <c r="C50" s="141">
        <v>215.4</v>
      </c>
      <c r="D50" s="141">
        <v>146.30000000000001</v>
      </c>
      <c r="E50" s="141">
        <v>111.8</v>
      </c>
      <c r="F50" s="141">
        <v>91.1</v>
      </c>
      <c r="G50" s="141">
        <v>77.3</v>
      </c>
      <c r="H50" s="141">
        <v>67.5</v>
      </c>
      <c r="I50" s="141">
        <v>60.2</v>
      </c>
      <c r="J50" s="141">
        <v>54.5</v>
      </c>
      <c r="K50" s="141">
        <v>49.9</v>
      </c>
      <c r="L50" s="141">
        <v>46.2</v>
      </c>
      <c r="M50" s="141">
        <v>43.1</v>
      </c>
      <c r="N50" s="141">
        <v>40.5</v>
      </c>
      <c r="O50" s="141">
        <v>38.299999999999997</v>
      </c>
      <c r="P50" s="141">
        <v>36.4</v>
      </c>
      <c r="Q50" s="141">
        <v>34.799999999999997</v>
      </c>
      <c r="R50" s="141"/>
      <c r="S50" s="141"/>
      <c r="T50" s="141"/>
      <c r="U50" s="141"/>
      <c r="V50" s="89"/>
      <c r="W50" s="89"/>
    </row>
    <row r="51" spans="1:23" x14ac:dyDescent="0.25">
      <c r="A51" s="87">
        <v>44</v>
      </c>
      <c r="B51" s="141">
        <v>428.7</v>
      </c>
      <c r="C51" s="141">
        <v>218.4</v>
      </c>
      <c r="D51" s="141">
        <v>148.4</v>
      </c>
      <c r="E51" s="141">
        <v>113.4</v>
      </c>
      <c r="F51" s="141">
        <v>92.4</v>
      </c>
      <c r="G51" s="141">
        <v>78.400000000000006</v>
      </c>
      <c r="H51" s="141">
        <v>68.5</v>
      </c>
      <c r="I51" s="141">
        <v>61</v>
      </c>
      <c r="J51" s="141">
        <v>55.3</v>
      </c>
      <c r="K51" s="141">
        <v>50.7</v>
      </c>
      <c r="L51" s="141">
        <v>46.9</v>
      </c>
      <c r="M51" s="141">
        <v>43.8</v>
      </c>
      <c r="N51" s="141">
        <v>41.2</v>
      </c>
      <c r="O51" s="141">
        <v>38.9</v>
      </c>
      <c r="P51" s="141">
        <v>37</v>
      </c>
      <c r="Q51" s="141"/>
      <c r="R51" s="141"/>
      <c r="S51" s="141"/>
      <c r="T51" s="141"/>
      <c r="U51" s="141"/>
      <c r="V51" s="89"/>
      <c r="W51" s="89"/>
    </row>
    <row r="52" spans="1:23" x14ac:dyDescent="0.25">
      <c r="A52" s="87">
        <v>45</v>
      </c>
      <c r="B52" s="141">
        <v>434.7</v>
      </c>
      <c r="C52" s="141">
        <v>221.5</v>
      </c>
      <c r="D52" s="141">
        <v>150.4</v>
      </c>
      <c r="E52" s="141">
        <v>115</v>
      </c>
      <c r="F52" s="141">
        <v>93.7</v>
      </c>
      <c r="G52" s="141">
        <v>79.599999999999994</v>
      </c>
      <c r="H52" s="141">
        <v>69.5</v>
      </c>
      <c r="I52" s="141">
        <v>61.9</v>
      </c>
      <c r="J52" s="141">
        <v>56.1</v>
      </c>
      <c r="K52" s="141">
        <v>51.4</v>
      </c>
      <c r="L52" s="141">
        <v>47.6</v>
      </c>
      <c r="M52" s="141">
        <v>44.5</v>
      </c>
      <c r="N52" s="141">
        <v>41.8</v>
      </c>
      <c r="O52" s="141">
        <v>39.5</v>
      </c>
      <c r="P52" s="141"/>
      <c r="Q52" s="141"/>
      <c r="R52" s="141"/>
      <c r="S52" s="141"/>
      <c r="T52" s="141"/>
      <c r="U52" s="141"/>
      <c r="V52" s="89"/>
      <c r="W52" s="89"/>
    </row>
    <row r="53" spans="1:23" x14ac:dyDescent="0.25">
      <c r="A53" s="87">
        <v>46</v>
      </c>
      <c r="B53" s="141">
        <v>440.7</v>
      </c>
      <c r="C53" s="141">
        <v>224.5</v>
      </c>
      <c r="D53" s="141">
        <v>152.5</v>
      </c>
      <c r="E53" s="141">
        <v>116.6</v>
      </c>
      <c r="F53" s="141">
        <v>95</v>
      </c>
      <c r="G53" s="141">
        <v>80.7</v>
      </c>
      <c r="H53" s="141">
        <v>70.5</v>
      </c>
      <c r="I53" s="141">
        <v>62.8</v>
      </c>
      <c r="J53" s="141">
        <v>56.9</v>
      </c>
      <c r="K53" s="141">
        <v>52.2</v>
      </c>
      <c r="L53" s="141">
        <v>48.3</v>
      </c>
      <c r="M53" s="141">
        <v>45.1</v>
      </c>
      <c r="N53" s="141">
        <v>42.4</v>
      </c>
      <c r="O53" s="141"/>
      <c r="P53" s="141"/>
      <c r="Q53" s="141"/>
      <c r="R53" s="141"/>
      <c r="S53" s="141"/>
      <c r="T53" s="141"/>
      <c r="U53" s="141"/>
      <c r="V53" s="89"/>
      <c r="W53" s="89"/>
    </row>
    <row r="54" spans="1:23" x14ac:dyDescent="0.25">
      <c r="A54" s="87">
        <v>47</v>
      </c>
      <c r="B54" s="141">
        <v>446.8</v>
      </c>
      <c r="C54" s="141">
        <v>227.7</v>
      </c>
      <c r="D54" s="141">
        <v>154.69999999999999</v>
      </c>
      <c r="E54" s="141">
        <v>118.3</v>
      </c>
      <c r="F54" s="141">
        <v>96.4</v>
      </c>
      <c r="G54" s="141">
        <v>81.900000000000006</v>
      </c>
      <c r="H54" s="141">
        <v>71.5</v>
      </c>
      <c r="I54" s="141">
        <v>63.8</v>
      </c>
      <c r="J54" s="141">
        <v>57.8</v>
      </c>
      <c r="K54" s="141">
        <v>53</v>
      </c>
      <c r="L54" s="141">
        <v>49.1</v>
      </c>
      <c r="M54" s="141">
        <v>45.8</v>
      </c>
      <c r="N54" s="141"/>
      <c r="O54" s="141"/>
      <c r="P54" s="141"/>
      <c r="Q54" s="141"/>
      <c r="R54" s="141"/>
      <c r="S54" s="141"/>
      <c r="T54" s="141"/>
      <c r="U54" s="141"/>
      <c r="V54" s="89"/>
      <c r="W54" s="89"/>
    </row>
    <row r="55" spans="1:23" x14ac:dyDescent="0.25">
      <c r="A55" s="87">
        <v>48</v>
      </c>
      <c r="B55" s="141">
        <v>453</v>
      </c>
      <c r="C55" s="141">
        <v>230.9</v>
      </c>
      <c r="D55" s="141">
        <v>156.9</v>
      </c>
      <c r="E55" s="141">
        <v>119.9</v>
      </c>
      <c r="F55" s="141">
        <v>97.8</v>
      </c>
      <c r="G55" s="141">
        <v>83.1</v>
      </c>
      <c r="H55" s="141">
        <v>72.599999999999994</v>
      </c>
      <c r="I55" s="141">
        <v>64.7</v>
      </c>
      <c r="J55" s="141">
        <v>58.6</v>
      </c>
      <c r="K55" s="141">
        <v>53.8</v>
      </c>
      <c r="L55" s="141">
        <v>49.8</v>
      </c>
      <c r="M55" s="141"/>
      <c r="N55" s="141"/>
      <c r="O55" s="141"/>
      <c r="P55" s="141"/>
      <c r="Q55" s="141"/>
      <c r="R55" s="141"/>
      <c r="S55" s="141"/>
      <c r="T55" s="141"/>
      <c r="U55" s="141"/>
      <c r="V55" s="89"/>
      <c r="W55" s="89"/>
    </row>
    <row r="56" spans="1:23" x14ac:dyDescent="0.25">
      <c r="A56" s="87">
        <v>49</v>
      </c>
      <c r="B56" s="141">
        <v>459.3</v>
      </c>
      <c r="C56" s="141">
        <v>234.1</v>
      </c>
      <c r="D56" s="141">
        <v>159.1</v>
      </c>
      <c r="E56" s="141">
        <v>121.7</v>
      </c>
      <c r="F56" s="141">
        <v>99.2</v>
      </c>
      <c r="G56" s="141">
        <v>84.3</v>
      </c>
      <c r="H56" s="141">
        <v>73.7</v>
      </c>
      <c r="I56" s="141">
        <v>65.7</v>
      </c>
      <c r="J56" s="141">
        <v>59.5</v>
      </c>
      <c r="K56" s="141">
        <v>54.6</v>
      </c>
      <c r="L56" s="141"/>
      <c r="M56" s="141"/>
      <c r="N56" s="141"/>
      <c r="O56" s="141"/>
      <c r="P56" s="141"/>
      <c r="Q56" s="141"/>
      <c r="R56" s="141"/>
      <c r="S56" s="141"/>
      <c r="T56" s="141"/>
      <c r="U56" s="141"/>
      <c r="V56" s="89"/>
      <c r="W56" s="89"/>
    </row>
    <row r="57" spans="1:23" x14ac:dyDescent="0.25">
      <c r="A57" s="87">
        <v>50</v>
      </c>
      <c r="B57" s="141">
        <v>465.7</v>
      </c>
      <c r="C57" s="141">
        <v>237.4</v>
      </c>
      <c r="D57" s="141">
        <v>161.4</v>
      </c>
      <c r="E57" s="141">
        <v>123.4</v>
      </c>
      <c r="F57" s="141">
        <v>100.7</v>
      </c>
      <c r="G57" s="141">
        <v>85.5</v>
      </c>
      <c r="H57" s="141">
        <v>74.8</v>
      </c>
      <c r="I57" s="141">
        <v>66.7</v>
      </c>
      <c r="J57" s="141">
        <v>60.4</v>
      </c>
      <c r="K57" s="141"/>
      <c r="L57" s="141"/>
      <c r="M57" s="141"/>
      <c r="N57" s="141"/>
      <c r="O57" s="141"/>
      <c r="P57" s="141"/>
      <c r="Q57" s="141"/>
      <c r="R57" s="141"/>
      <c r="S57" s="141"/>
      <c r="T57" s="141"/>
      <c r="U57" s="141"/>
      <c r="V57" s="89"/>
      <c r="W57" s="89"/>
    </row>
    <row r="58" spans="1:23" x14ac:dyDescent="0.25">
      <c r="A58" s="87">
        <v>51</v>
      </c>
      <c r="B58" s="141">
        <v>472.1</v>
      </c>
      <c r="C58" s="141">
        <v>240.7</v>
      </c>
      <c r="D58" s="141">
        <v>163.69999999999999</v>
      </c>
      <c r="E58" s="141">
        <v>125.2</v>
      </c>
      <c r="F58" s="141">
        <v>102.1</v>
      </c>
      <c r="G58" s="141">
        <v>86.8</v>
      </c>
      <c r="H58" s="141">
        <v>75.900000000000006</v>
      </c>
      <c r="I58" s="141">
        <v>67.7</v>
      </c>
      <c r="J58" s="141"/>
      <c r="K58" s="141"/>
      <c r="L58" s="141"/>
      <c r="M58" s="141"/>
      <c r="N58" s="141"/>
      <c r="O58" s="141"/>
      <c r="P58" s="141"/>
      <c r="Q58" s="141"/>
      <c r="R58" s="141"/>
      <c r="S58" s="141"/>
      <c r="T58" s="141"/>
      <c r="U58" s="141"/>
      <c r="V58" s="89"/>
      <c r="W58" s="89"/>
    </row>
    <row r="59" spans="1:23" x14ac:dyDescent="0.25">
      <c r="A59" s="87">
        <v>52</v>
      </c>
      <c r="B59" s="141">
        <v>478.7</v>
      </c>
      <c r="C59" s="141">
        <v>244.1</v>
      </c>
      <c r="D59" s="141">
        <v>166</v>
      </c>
      <c r="E59" s="141">
        <v>127</v>
      </c>
      <c r="F59" s="141">
        <v>103.6</v>
      </c>
      <c r="G59" s="141">
        <v>88.1</v>
      </c>
      <c r="H59" s="141">
        <v>77</v>
      </c>
      <c r="I59" s="141"/>
      <c r="J59" s="141"/>
      <c r="K59" s="141"/>
      <c r="L59" s="141"/>
      <c r="M59" s="141"/>
      <c r="N59" s="141"/>
      <c r="O59" s="141"/>
      <c r="P59" s="141"/>
      <c r="Q59" s="141"/>
      <c r="R59" s="141"/>
      <c r="S59" s="141"/>
      <c r="T59" s="141"/>
      <c r="U59" s="141"/>
      <c r="V59" s="89"/>
      <c r="W59" s="89"/>
    </row>
    <row r="60" spans="1:23" x14ac:dyDescent="0.25">
      <c r="A60" s="87">
        <v>53</v>
      </c>
      <c r="B60" s="141">
        <v>485.4</v>
      </c>
      <c r="C60" s="141">
        <v>247.6</v>
      </c>
      <c r="D60" s="141">
        <v>168.4</v>
      </c>
      <c r="E60" s="141">
        <v>128.9</v>
      </c>
      <c r="F60" s="141">
        <v>105.2</v>
      </c>
      <c r="G60" s="141">
        <v>89.4</v>
      </c>
      <c r="H60" s="141"/>
      <c r="I60" s="141"/>
      <c r="J60" s="141"/>
      <c r="K60" s="141"/>
      <c r="L60" s="141"/>
      <c r="M60" s="141"/>
      <c r="N60" s="141"/>
      <c r="O60" s="141"/>
      <c r="P60" s="141"/>
      <c r="Q60" s="141"/>
      <c r="R60" s="141"/>
      <c r="S60" s="141"/>
      <c r="T60" s="141"/>
      <c r="U60" s="141"/>
      <c r="V60" s="89"/>
      <c r="W60" s="89"/>
    </row>
    <row r="61" spans="1:23" x14ac:dyDescent="0.25">
      <c r="A61" s="87">
        <v>54</v>
      </c>
      <c r="B61" s="141">
        <v>490</v>
      </c>
      <c r="C61" s="141">
        <v>250</v>
      </c>
      <c r="D61" s="141">
        <v>170.1</v>
      </c>
      <c r="E61" s="141">
        <v>130.1</v>
      </c>
      <c r="F61" s="141">
        <v>106.2</v>
      </c>
      <c r="G61" s="141"/>
      <c r="H61" s="141"/>
      <c r="I61" s="141"/>
      <c r="J61" s="141"/>
      <c r="K61" s="141"/>
      <c r="L61" s="141"/>
      <c r="M61" s="141"/>
      <c r="N61" s="141"/>
      <c r="O61" s="141"/>
      <c r="P61" s="141"/>
      <c r="Q61" s="141"/>
      <c r="R61" s="141"/>
      <c r="S61" s="141"/>
      <c r="T61" s="141"/>
      <c r="U61" s="141"/>
      <c r="V61" s="89"/>
      <c r="W61" s="89"/>
    </row>
    <row r="62" spans="1:23" x14ac:dyDescent="0.25">
      <c r="A62" s="87">
        <v>55</v>
      </c>
      <c r="B62" s="141">
        <v>491.8</v>
      </c>
      <c r="C62" s="141">
        <v>251</v>
      </c>
      <c r="D62" s="141">
        <v>170.8</v>
      </c>
      <c r="E62" s="141">
        <v>130.69999999999999</v>
      </c>
      <c r="F62" s="141"/>
      <c r="G62" s="141"/>
      <c r="H62" s="141"/>
      <c r="I62" s="141"/>
      <c r="J62" s="141"/>
      <c r="K62" s="141"/>
      <c r="L62" s="141"/>
      <c r="M62" s="141"/>
      <c r="N62" s="141"/>
      <c r="O62" s="141"/>
      <c r="P62" s="141"/>
      <c r="Q62" s="141"/>
      <c r="R62" s="141"/>
      <c r="S62" s="141"/>
      <c r="T62" s="141"/>
      <c r="U62" s="141"/>
      <c r="V62" s="89"/>
      <c r="W62" s="89"/>
    </row>
    <row r="63" spans="1:23" x14ac:dyDescent="0.25">
      <c r="A63" s="87">
        <v>56</v>
      </c>
      <c r="B63" s="141">
        <v>493.7</v>
      </c>
      <c r="C63" s="141">
        <v>252</v>
      </c>
      <c r="D63" s="141">
        <v>171.5</v>
      </c>
      <c r="E63" s="141"/>
      <c r="F63" s="141"/>
      <c r="G63" s="141"/>
      <c r="H63" s="141"/>
      <c r="I63" s="141"/>
      <c r="J63" s="141"/>
      <c r="K63" s="141"/>
      <c r="L63" s="141"/>
      <c r="M63" s="141"/>
      <c r="N63" s="141"/>
      <c r="O63" s="141"/>
      <c r="P63" s="141"/>
      <c r="Q63" s="141"/>
      <c r="R63" s="141"/>
      <c r="S63" s="141"/>
      <c r="T63" s="141"/>
      <c r="U63" s="141"/>
      <c r="V63" s="89"/>
      <c r="W63" s="89"/>
    </row>
    <row r="64" spans="1:23" x14ac:dyDescent="0.25">
      <c r="A64" s="87">
        <v>57</v>
      </c>
      <c r="B64" s="141">
        <v>496.1</v>
      </c>
      <c r="C64" s="141">
        <v>253.3</v>
      </c>
      <c r="D64" s="141"/>
      <c r="E64" s="141"/>
      <c r="F64" s="141"/>
      <c r="G64" s="141"/>
      <c r="H64" s="141"/>
      <c r="I64" s="141"/>
      <c r="J64" s="141"/>
      <c r="K64" s="141"/>
      <c r="L64" s="141"/>
      <c r="M64" s="141"/>
      <c r="N64" s="141"/>
      <c r="O64" s="141"/>
      <c r="P64" s="141"/>
      <c r="Q64" s="141"/>
      <c r="R64" s="141"/>
      <c r="S64" s="141"/>
      <c r="T64" s="141"/>
      <c r="U64" s="141"/>
      <c r="V64" s="89"/>
      <c r="W64" s="89"/>
    </row>
    <row r="65" spans="1:23" x14ac:dyDescent="0.25">
      <c r="A65" s="87">
        <v>58</v>
      </c>
      <c r="B65" s="141">
        <v>498.2</v>
      </c>
      <c r="C65" s="141"/>
      <c r="D65" s="141"/>
      <c r="E65" s="141"/>
      <c r="F65" s="141"/>
      <c r="G65" s="141"/>
      <c r="H65" s="141"/>
      <c r="I65" s="141"/>
      <c r="J65" s="141"/>
      <c r="K65" s="141"/>
      <c r="L65" s="141"/>
      <c r="M65" s="141"/>
      <c r="N65" s="141"/>
      <c r="O65" s="141"/>
      <c r="P65" s="141"/>
      <c r="Q65" s="141"/>
      <c r="R65" s="141"/>
      <c r="S65" s="141"/>
      <c r="T65" s="141"/>
      <c r="U65" s="141"/>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Ud9TucTe8OPG8Tl0ZtVFNdmOkjqaVJDvZfnQLrKlTsydgfO8hFSRzgzFR87VZRng1rkk5Nt9sXeysTMRm81xbQ==" saltValue="mF38xCVrwYGuFUfN7O3mrA==" spinCount="100000" sheet="1" objects="1" scenarios="1"/>
  <conditionalFormatting sqref="A6:A16 A18:A21">
    <cfRule type="expression" dxfId="409" priority="21" stopIfTrue="1">
      <formula>MOD(ROW(),2)=0</formula>
    </cfRule>
    <cfRule type="expression" dxfId="408" priority="22" stopIfTrue="1">
      <formula>MOD(ROW(),2)&lt;&gt;0</formula>
    </cfRule>
  </conditionalFormatting>
  <conditionalFormatting sqref="B6:U16 C17:U21">
    <cfRule type="expression" dxfId="407" priority="23" stopIfTrue="1">
      <formula>MOD(ROW(),2)=0</formula>
    </cfRule>
    <cfRule type="expression" dxfId="406" priority="24" stopIfTrue="1">
      <formula>MOD(ROW(),2)&lt;&gt;0</formula>
    </cfRule>
  </conditionalFormatting>
  <conditionalFormatting sqref="B17 B19">
    <cfRule type="expression" dxfId="405" priority="15" stopIfTrue="1">
      <formula>MOD(ROW(),2)=0</formula>
    </cfRule>
    <cfRule type="expression" dxfId="404" priority="16" stopIfTrue="1">
      <formula>MOD(ROW(),2)&lt;&gt;0</formula>
    </cfRule>
  </conditionalFormatting>
  <conditionalFormatting sqref="B18">
    <cfRule type="expression" dxfId="403" priority="13" stopIfTrue="1">
      <formula>MOD(ROW(),2)=0</formula>
    </cfRule>
    <cfRule type="expression" dxfId="402" priority="14" stopIfTrue="1">
      <formula>MOD(ROW(),2)&lt;&gt;0</formula>
    </cfRule>
  </conditionalFormatting>
  <conditionalFormatting sqref="B20:B21">
    <cfRule type="expression" dxfId="401" priority="11" stopIfTrue="1">
      <formula>MOD(ROW(),2)=0</formula>
    </cfRule>
    <cfRule type="expression" dxfId="400" priority="12" stopIfTrue="1">
      <formula>MOD(ROW(),2)&lt;&gt;0</formula>
    </cfRule>
  </conditionalFormatting>
  <conditionalFormatting sqref="A17">
    <cfRule type="expression" dxfId="399" priority="9" stopIfTrue="1">
      <formula>MOD(ROW(),2)=0</formula>
    </cfRule>
    <cfRule type="expression" dxfId="398" priority="10" stopIfTrue="1">
      <formula>MOD(ROW(),2)&lt;&gt;0</formula>
    </cfRule>
  </conditionalFormatting>
  <conditionalFormatting sqref="A26:A65">
    <cfRule type="expression" dxfId="397" priority="1" stopIfTrue="1">
      <formula>MOD(ROW(),2)=0</formula>
    </cfRule>
    <cfRule type="expression" dxfId="396" priority="2" stopIfTrue="1">
      <formula>MOD(ROW(),2)&lt;&gt;0</formula>
    </cfRule>
  </conditionalFormatting>
  <conditionalFormatting sqref="B26:U65">
    <cfRule type="expression" dxfId="395" priority="3" stopIfTrue="1">
      <formula>MOD(ROW(),2)=0</formula>
    </cfRule>
    <cfRule type="expression" dxfId="394"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42"/>
  <dimension ref="A1:W201"/>
  <sheetViews>
    <sheetView showGridLines="0" topLeftCell="H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x-718</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679</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718</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971</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681</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235.2</v>
      </c>
      <c r="C27" s="141">
        <v>119.8</v>
      </c>
      <c r="D27" s="141">
        <v>81.3</v>
      </c>
      <c r="E27" s="141">
        <v>62.1</v>
      </c>
      <c r="F27" s="141">
        <v>50.6</v>
      </c>
      <c r="G27" s="141">
        <v>42.9</v>
      </c>
      <c r="H27" s="141">
        <v>37.4</v>
      </c>
      <c r="I27" s="141">
        <v>33.299999999999997</v>
      </c>
      <c r="J27" s="141">
        <v>30.1</v>
      </c>
      <c r="K27" s="141">
        <v>27.6</v>
      </c>
      <c r="L27" s="141">
        <v>25.5</v>
      </c>
      <c r="M27" s="141">
        <v>23.8</v>
      </c>
      <c r="N27" s="141">
        <v>22.3</v>
      </c>
      <c r="O27" s="141">
        <v>21.1</v>
      </c>
      <c r="P27" s="141">
        <v>20</v>
      </c>
      <c r="Q27" s="141">
        <v>19.100000000000001</v>
      </c>
      <c r="R27" s="141">
        <v>18.3</v>
      </c>
      <c r="S27" s="141">
        <v>17.5</v>
      </c>
      <c r="T27" s="141">
        <v>16.899999999999999</v>
      </c>
      <c r="U27" s="141">
        <v>16.3</v>
      </c>
      <c r="V27" s="89"/>
      <c r="W27" s="89"/>
    </row>
    <row r="28" spans="1:23" x14ac:dyDescent="0.25">
      <c r="A28" s="87">
        <v>21</v>
      </c>
      <c r="B28" s="141">
        <v>238.5</v>
      </c>
      <c r="C28" s="141">
        <v>121.4</v>
      </c>
      <c r="D28" s="141">
        <v>82.4</v>
      </c>
      <c r="E28" s="141">
        <v>62.9</v>
      </c>
      <c r="F28" s="141">
        <v>51.3</v>
      </c>
      <c r="G28" s="141">
        <v>43.5</v>
      </c>
      <c r="H28" s="141">
        <v>37.9</v>
      </c>
      <c r="I28" s="141">
        <v>33.799999999999997</v>
      </c>
      <c r="J28" s="141">
        <v>30.6</v>
      </c>
      <c r="K28" s="141">
        <v>28</v>
      </c>
      <c r="L28" s="141">
        <v>25.9</v>
      </c>
      <c r="M28" s="141">
        <v>24.1</v>
      </c>
      <c r="N28" s="141">
        <v>22.7</v>
      </c>
      <c r="O28" s="141">
        <v>21.4</v>
      </c>
      <c r="P28" s="141">
        <v>20.3</v>
      </c>
      <c r="Q28" s="141">
        <v>19.399999999999999</v>
      </c>
      <c r="R28" s="141">
        <v>18.5</v>
      </c>
      <c r="S28" s="141">
        <v>17.8</v>
      </c>
      <c r="T28" s="141">
        <v>17.100000000000001</v>
      </c>
      <c r="U28" s="141">
        <v>16.5</v>
      </c>
      <c r="V28" s="89"/>
      <c r="W28" s="89"/>
    </row>
    <row r="29" spans="1:23" x14ac:dyDescent="0.25">
      <c r="A29" s="87">
        <v>22</v>
      </c>
      <c r="B29" s="141">
        <v>241.7</v>
      </c>
      <c r="C29" s="141">
        <v>123.1</v>
      </c>
      <c r="D29" s="141">
        <v>83.6</v>
      </c>
      <c r="E29" s="141">
        <v>63.8</v>
      </c>
      <c r="F29" s="141">
        <v>52</v>
      </c>
      <c r="G29" s="141">
        <v>44.1</v>
      </c>
      <c r="H29" s="141">
        <v>38.5</v>
      </c>
      <c r="I29" s="141">
        <v>34.200000000000003</v>
      </c>
      <c r="J29" s="141">
        <v>31</v>
      </c>
      <c r="K29" s="141">
        <v>28.4</v>
      </c>
      <c r="L29" s="141">
        <v>26.2</v>
      </c>
      <c r="M29" s="141">
        <v>24.5</v>
      </c>
      <c r="N29" s="141">
        <v>23</v>
      </c>
      <c r="O29" s="141">
        <v>21.7</v>
      </c>
      <c r="P29" s="141">
        <v>20.6</v>
      </c>
      <c r="Q29" s="141">
        <v>19.600000000000001</v>
      </c>
      <c r="R29" s="141">
        <v>18.8</v>
      </c>
      <c r="S29" s="141">
        <v>18</v>
      </c>
      <c r="T29" s="141">
        <v>17.399999999999999</v>
      </c>
      <c r="U29" s="141">
        <v>16.8</v>
      </c>
      <c r="V29" s="89"/>
      <c r="W29" s="89"/>
    </row>
    <row r="30" spans="1:23" x14ac:dyDescent="0.25">
      <c r="A30" s="87">
        <v>23</v>
      </c>
      <c r="B30" s="141">
        <v>245.1</v>
      </c>
      <c r="C30" s="141">
        <v>124.8</v>
      </c>
      <c r="D30" s="141">
        <v>84.7</v>
      </c>
      <c r="E30" s="141">
        <v>64.7</v>
      </c>
      <c r="F30" s="141">
        <v>52.7</v>
      </c>
      <c r="G30" s="141">
        <v>44.7</v>
      </c>
      <c r="H30" s="141">
        <v>39</v>
      </c>
      <c r="I30" s="141">
        <v>34.700000000000003</v>
      </c>
      <c r="J30" s="141">
        <v>31.4</v>
      </c>
      <c r="K30" s="141">
        <v>28.8</v>
      </c>
      <c r="L30" s="141">
        <v>26.6</v>
      </c>
      <c r="M30" s="141">
        <v>24.8</v>
      </c>
      <c r="N30" s="141">
        <v>23.3</v>
      </c>
      <c r="O30" s="141">
        <v>22</v>
      </c>
      <c r="P30" s="141">
        <v>20.9</v>
      </c>
      <c r="Q30" s="141">
        <v>19.899999999999999</v>
      </c>
      <c r="R30" s="141">
        <v>19</v>
      </c>
      <c r="S30" s="141">
        <v>18.3</v>
      </c>
      <c r="T30" s="141">
        <v>17.600000000000001</v>
      </c>
      <c r="U30" s="141">
        <v>17</v>
      </c>
      <c r="V30" s="89"/>
      <c r="W30" s="89"/>
    </row>
    <row r="31" spans="1:23" x14ac:dyDescent="0.25">
      <c r="A31" s="87">
        <v>24</v>
      </c>
      <c r="B31" s="141">
        <v>248.4</v>
      </c>
      <c r="C31" s="141">
        <v>126.5</v>
      </c>
      <c r="D31" s="141">
        <v>85.9</v>
      </c>
      <c r="E31" s="141">
        <v>65.599999999999994</v>
      </c>
      <c r="F31" s="141">
        <v>53.4</v>
      </c>
      <c r="G31" s="141">
        <v>45.3</v>
      </c>
      <c r="H31" s="141">
        <v>39.5</v>
      </c>
      <c r="I31" s="141">
        <v>35.200000000000003</v>
      </c>
      <c r="J31" s="141">
        <v>31.8</v>
      </c>
      <c r="K31" s="141">
        <v>29.2</v>
      </c>
      <c r="L31" s="141">
        <v>27</v>
      </c>
      <c r="M31" s="141">
        <v>25.1</v>
      </c>
      <c r="N31" s="141">
        <v>23.6</v>
      </c>
      <c r="O31" s="141">
        <v>22.3</v>
      </c>
      <c r="P31" s="141">
        <v>21.2</v>
      </c>
      <c r="Q31" s="141">
        <v>20.2</v>
      </c>
      <c r="R31" s="141">
        <v>19.3</v>
      </c>
      <c r="S31" s="141">
        <v>18.5</v>
      </c>
      <c r="T31" s="141">
        <v>17.899999999999999</v>
      </c>
      <c r="U31" s="141">
        <v>17.2</v>
      </c>
      <c r="V31" s="89"/>
      <c r="W31" s="89"/>
    </row>
    <row r="32" spans="1:23" x14ac:dyDescent="0.25">
      <c r="A32" s="87">
        <v>25</v>
      </c>
      <c r="B32" s="141">
        <v>251.8</v>
      </c>
      <c r="C32" s="141">
        <v>128.19999999999999</v>
      </c>
      <c r="D32" s="141">
        <v>87.1</v>
      </c>
      <c r="E32" s="141">
        <v>66.5</v>
      </c>
      <c r="F32" s="141">
        <v>54.1</v>
      </c>
      <c r="G32" s="141">
        <v>45.9</v>
      </c>
      <c r="H32" s="141">
        <v>40.1</v>
      </c>
      <c r="I32" s="141">
        <v>35.700000000000003</v>
      </c>
      <c r="J32" s="141">
        <v>32.299999999999997</v>
      </c>
      <c r="K32" s="141">
        <v>29.6</v>
      </c>
      <c r="L32" s="141">
        <v>27.3</v>
      </c>
      <c r="M32" s="141">
        <v>25.5</v>
      </c>
      <c r="N32" s="141">
        <v>23.9</v>
      </c>
      <c r="O32" s="141">
        <v>22.6</v>
      </c>
      <c r="P32" s="141">
        <v>21.5</v>
      </c>
      <c r="Q32" s="141">
        <v>20.5</v>
      </c>
      <c r="R32" s="141">
        <v>19.600000000000001</v>
      </c>
      <c r="S32" s="141">
        <v>18.8</v>
      </c>
      <c r="T32" s="141">
        <v>18.100000000000001</v>
      </c>
      <c r="U32" s="141">
        <v>17.5</v>
      </c>
      <c r="V32" s="89"/>
      <c r="W32" s="89"/>
    </row>
    <row r="33" spans="1:23" x14ac:dyDescent="0.25">
      <c r="A33" s="87">
        <v>26</v>
      </c>
      <c r="B33" s="141">
        <v>255.3</v>
      </c>
      <c r="C33" s="141">
        <v>130</v>
      </c>
      <c r="D33" s="141">
        <v>88.2</v>
      </c>
      <c r="E33" s="141">
        <v>67.400000000000006</v>
      </c>
      <c r="F33" s="141">
        <v>54.9</v>
      </c>
      <c r="G33" s="141">
        <v>46.6</v>
      </c>
      <c r="H33" s="141">
        <v>40.6</v>
      </c>
      <c r="I33" s="141">
        <v>36.200000000000003</v>
      </c>
      <c r="J33" s="141">
        <v>32.700000000000003</v>
      </c>
      <c r="K33" s="141">
        <v>30</v>
      </c>
      <c r="L33" s="141">
        <v>27.7</v>
      </c>
      <c r="M33" s="141">
        <v>25.8</v>
      </c>
      <c r="N33" s="141">
        <v>24.3</v>
      </c>
      <c r="O33" s="141">
        <v>22.9</v>
      </c>
      <c r="P33" s="141">
        <v>21.8</v>
      </c>
      <c r="Q33" s="141">
        <v>20.7</v>
      </c>
      <c r="R33" s="141">
        <v>19.899999999999999</v>
      </c>
      <c r="S33" s="141">
        <v>19.100000000000001</v>
      </c>
      <c r="T33" s="141">
        <v>18.399999999999999</v>
      </c>
      <c r="U33" s="141">
        <v>17.7</v>
      </c>
      <c r="V33" s="89"/>
      <c r="W33" s="89"/>
    </row>
    <row r="34" spans="1:23" x14ac:dyDescent="0.25">
      <c r="A34" s="87">
        <v>27</v>
      </c>
      <c r="B34" s="141">
        <v>258.8</v>
      </c>
      <c r="C34" s="141">
        <v>131.80000000000001</v>
      </c>
      <c r="D34" s="141">
        <v>89.5</v>
      </c>
      <c r="E34" s="141">
        <v>68.3</v>
      </c>
      <c r="F34" s="141">
        <v>55.6</v>
      </c>
      <c r="G34" s="141">
        <v>47.2</v>
      </c>
      <c r="H34" s="141">
        <v>41.2</v>
      </c>
      <c r="I34" s="141">
        <v>36.700000000000003</v>
      </c>
      <c r="J34" s="141">
        <v>33.200000000000003</v>
      </c>
      <c r="K34" s="141">
        <v>30.4</v>
      </c>
      <c r="L34" s="141">
        <v>28.1</v>
      </c>
      <c r="M34" s="141">
        <v>26.2</v>
      </c>
      <c r="N34" s="141">
        <v>24.6</v>
      </c>
      <c r="O34" s="141">
        <v>23.2</v>
      </c>
      <c r="P34" s="141">
        <v>22.1</v>
      </c>
      <c r="Q34" s="141">
        <v>21</v>
      </c>
      <c r="R34" s="141">
        <v>20.100000000000001</v>
      </c>
      <c r="S34" s="141">
        <v>19.3</v>
      </c>
      <c r="T34" s="141">
        <v>18.600000000000001</v>
      </c>
      <c r="U34" s="141">
        <v>18</v>
      </c>
      <c r="V34" s="89"/>
      <c r="W34" s="89"/>
    </row>
    <row r="35" spans="1:23" x14ac:dyDescent="0.25">
      <c r="A35" s="87">
        <v>28</v>
      </c>
      <c r="B35" s="141">
        <v>262.3</v>
      </c>
      <c r="C35" s="141">
        <v>133.6</v>
      </c>
      <c r="D35" s="141">
        <v>90.7</v>
      </c>
      <c r="E35" s="141">
        <v>69.2</v>
      </c>
      <c r="F35" s="141">
        <v>56.4</v>
      </c>
      <c r="G35" s="141">
        <v>47.8</v>
      </c>
      <c r="H35" s="141">
        <v>41.7</v>
      </c>
      <c r="I35" s="141">
        <v>37.200000000000003</v>
      </c>
      <c r="J35" s="141">
        <v>33.6</v>
      </c>
      <c r="K35" s="141">
        <v>30.8</v>
      </c>
      <c r="L35" s="141">
        <v>28.5</v>
      </c>
      <c r="M35" s="141">
        <v>26.6</v>
      </c>
      <c r="N35" s="141">
        <v>24.9</v>
      </c>
      <c r="O35" s="141">
        <v>23.6</v>
      </c>
      <c r="P35" s="141">
        <v>22.4</v>
      </c>
      <c r="Q35" s="141">
        <v>21.3</v>
      </c>
      <c r="R35" s="141">
        <v>20.399999999999999</v>
      </c>
      <c r="S35" s="141">
        <v>19.600000000000001</v>
      </c>
      <c r="T35" s="141">
        <v>18.899999999999999</v>
      </c>
      <c r="U35" s="141">
        <v>18.2</v>
      </c>
      <c r="V35" s="89"/>
      <c r="W35" s="89"/>
    </row>
    <row r="36" spans="1:23" x14ac:dyDescent="0.25">
      <c r="A36" s="87">
        <v>29</v>
      </c>
      <c r="B36" s="141">
        <v>265.89999999999998</v>
      </c>
      <c r="C36" s="141">
        <v>135.4</v>
      </c>
      <c r="D36" s="141">
        <v>91.9</v>
      </c>
      <c r="E36" s="141">
        <v>70.2</v>
      </c>
      <c r="F36" s="141">
        <v>57.2</v>
      </c>
      <c r="G36" s="141">
        <v>48.5</v>
      </c>
      <c r="H36" s="141">
        <v>42.3</v>
      </c>
      <c r="I36" s="141">
        <v>37.700000000000003</v>
      </c>
      <c r="J36" s="141">
        <v>34.1</v>
      </c>
      <c r="K36" s="141">
        <v>31.2</v>
      </c>
      <c r="L36" s="141">
        <v>28.9</v>
      </c>
      <c r="M36" s="141">
        <v>26.9</v>
      </c>
      <c r="N36" s="141">
        <v>25.3</v>
      </c>
      <c r="O36" s="141">
        <v>23.9</v>
      </c>
      <c r="P36" s="141">
        <v>22.7</v>
      </c>
      <c r="Q36" s="141">
        <v>21.6</v>
      </c>
      <c r="R36" s="141">
        <v>20.7</v>
      </c>
      <c r="S36" s="141">
        <v>19.899999999999999</v>
      </c>
      <c r="T36" s="141">
        <v>19.100000000000001</v>
      </c>
      <c r="U36" s="141">
        <v>18.5</v>
      </c>
      <c r="V36" s="89"/>
      <c r="W36" s="89"/>
    </row>
    <row r="37" spans="1:23" x14ac:dyDescent="0.25">
      <c r="A37" s="87">
        <v>30</v>
      </c>
      <c r="B37" s="141">
        <v>269.5</v>
      </c>
      <c r="C37" s="141">
        <v>137.19999999999999</v>
      </c>
      <c r="D37" s="141">
        <v>93.2</v>
      </c>
      <c r="E37" s="141">
        <v>71.2</v>
      </c>
      <c r="F37" s="141">
        <v>58</v>
      </c>
      <c r="G37" s="141">
        <v>49.2</v>
      </c>
      <c r="H37" s="141">
        <v>42.9</v>
      </c>
      <c r="I37" s="141">
        <v>38.200000000000003</v>
      </c>
      <c r="J37" s="141">
        <v>34.6</v>
      </c>
      <c r="K37" s="141">
        <v>31.7</v>
      </c>
      <c r="L37" s="141">
        <v>29.3</v>
      </c>
      <c r="M37" s="141">
        <v>27.3</v>
      </c>
      <c r="N37" s="141">
        <v>25.6</v>
      </c>
      <c r="O37" s="141">
        <v>24.2</v>
      </c>
      <c r="P37" s="141">
        <v>23</v>
      </c>
      <c r="Q37" s="141">
        <v>21.9</v>
      </c>
      <c r="R37" s="141">
        <v>21</v>
      </c>
      <c r="S37" s="141">
        <v>20.2</v>
      </c>
      <c r="T37" s="141">
        <v>19.399999999999999</v>
      </c>
      <c r="U37" s="141">
        <v>18.7</v>
      </c>
      <c r="V37" s="89"/>
      <c r="W37" s="89"/>
    </row>
    <row r="38" spans="1:23" x14ac:dyDescent="0.25">
      <c r="A38" s="87">
        <v>31</v>
      </c>
      <c r="B38" s="141">
        <v>273.2</v>
      </c>
      <c r="C38" s="141">
        <v>139.1</v>
      </c>
      <c r="D38" s="141">
        <v>94.4</v>
      </c>
      <c r="E38" s="141">
        <v>72.099999999999994</v>
      </c>
      <c r="F38" s="141">
        <v>58.8</v>
      </c>
      <c r="G38" s="141">
        <v>49.8</v>
      </c>
      <c r="H38" s="141">
        <v>43.5</v>
      </c>
      <c r="I38" s="141">
        <v>38.700000000000003</v>
      </c>
      <c r="J38" s="141">
        <v>35</v>
      </c>
      <c r="K38" s="141">
        <v>32.1</v>
      </c>
      <c r="L38" s="141">
        <v>29.7</v>
      </c>
      <c r="M38" s="141">
        <v>27.7</v>
      </c>
      <c r="N38" s="141">
        <v>26</v>
      </c>
      <c r="O38" s="141">
        <v>24.6</v>
      </c>
      <c r="P38" s="141">
        <v>23.3</v>
      </c>
      <c r="Q38" s="141">
        <v>22.2</v>
      </c>
      <c r="R38" s="141">
        <v>21.3</v>
      </c>
      <c r="S38" s="141">
        <v>20.399999999999999</v>
      </c>
      <c r="T38" s="141">
        <v>19.7</v>
      </c>
      <c r="U38" s="141">
        <v>19</v>
      </c>
      <c r="V38" s="89"/>
      <c r="W38" s="89"/>
    </row>
    <row r="39" spans="1:23" x14ac:dyDescent="0.25">
      <c r="A39" s="87">
        <v>32</v>
      </c>
      <c r="B39" s="141">
        <v>276.89999999999998</v>
      </c>
      <c r="C39" s="141">
        <v>141</v>
      </c>
      <c r="D39" s="141">
        <v>95.7</v>
      </c>
      <c r="E39" s="141">
        <v>73.099999999999994</v>
      </c>
      <c r="F39" s="141">
        <v>59.6</v>
      </c>
      <c r="G39" s="141">
        <v>50.5</v>
      </c>
      <c r="H39" s="141">
        <v>44.1</v>
      </c>
      <c r="I39" s="141">
        <v>39.299999999999997</v>
      </c>
      <c r="J39" s="141">
        <v>35.5</v>
      </c>
      <c r="K39" s="141">
        <v>32.5</v>
      </c>
      <c r="L39" s="141">
        <v>30.1</v>
      </c>
      <c r="M39" s="141">
        <v>28.1</v>
      </c>
      <c r="N39" s="141">
        <v>26.4</v>
      </c>
      <c r="O39" s="141">
        <v>24.9</v>
      </c>
      <c r="P39" s="141">
        <v>23.6</v>
      </c>
      <c r="Q39" s="141">
        <v>22.5</v>
      </c>
      <c r="R39" s="141">
        <v>21.6</v>
      </c>
      <c r="S39" s="141">
        <v>20.7</v>
      </c>
      <c r="T39" s="141">
        <v>20</v>
      </c>
      <c r="U39" s="141">
        <v>19.3</v>
      </c>
      <c r="V39" s="89"/>
      <c r="W39" s="89"/>
    </row>
    <row r="40" spans="1:23" x14ac:dyDescent="0.25">
      <c r="A40" s="87">
        <v>33</v>
      </c>
      <c r="B40" s="141">
        <v>280.7</v>
      </c>
      <c r="C40" s="141">
        <v>142.9</v>
      </c>
      <c r="D40" s="141">
        <v>97</v>
      </c>
      <c r="E40" s="141">
        <v>74.099999999999994</v>
      </c>
      <c r="F40" s="141">
        <v>60.4</v>
      </c>
      <c r="G40" s="141">
        <v>51.2</v>
      </c>
      <c r="H40" s="141">
        <v>44.7</v>
      </c>
      <c r="I40" s="141">
        <v>39.799999999999997</v>
      </c>
      <c r="J40" s="141">
        <v>36</v>
      </c>
      <c r="K40" s="141">
        <v>33</v>
      </c>
      <c r="L40" s="141">
        <v>30.5</v>
      </c>
      <c r="M40" s="141">
        <v>28.5</v>
      </c>
      <c r="N40" s="141">
        <v>26.7</v>
      </c>
      <c r="O40" s="141">
        <v>25.2</v>
      </c>
      <c r="P40" s="141">
        <v>24</v>
      </c>
      <c r="Q40" s="141">
        <v>22.9</v>
      </c>
      <c r="R40" s="141">
        <v>21.9</v>
      </c>
      <c r="S40" s="141">
        <v>21</v>
      </c>
      <c r="T40" s="141">
        <v>20.2</v>
      </c>
      <c r="U40" s="141">
        <v>19.600000000000001</v>
      </c>
      <c r="V40" s="89"/>
      <c r="W40" s="89"/>
    </row>
    <row r="41" spans="1:23" x14ac:dyDescent="0.25">
      <c r="A41" s="87">
        <v>34</v>
      </c>
      <c r="B41" s="141">
        <v>284.5</v>
      </c>
      <c r="C41" s="141">
        <v>144.9</v>
      </c>
      <c r="D41" s="141">
        <v>98.4</v>
      </c>
      <c r="E41" s="141">
        <v>75.099999999999994</v>
      </c>
      <c r="F41" s="141">
        <v>61.2</v>
      </c>
      <c r="G41" s="141">
        <v>51.9</v>
      </c>
      <c r="H41" s="141">
        <v>45.3</v>
      </c>
      <c r="I41" s="141">
        <v>40.299999999999997</v>
      </c>
      <c r="J41" s="141">
        <v>36.5</v>
      </c>
      <c r="K41" s="141">
        <v>33.4</v>
      </c>
      <c r="L41" s="141">
        <v>30.9</v>
      </c>
      <c r="M41" s="141">
        <v>28.9</v>
      </c>
      <c r="N41" s="141">
        <v>27.1</v>
      </c>
      <c r="O41" s="141">
        <v>25.6</v>
      </c>
      <c r="P41" s="141">
        <v>24.3</v>
      </c>
      <c r="Q41" s="141">
        <v>23.2</v>
      </c>
      <c r="R41" s="141">
        <v>22.2</v>
      </c>
      <c r="S41" s="141">
        <v>21.3</v>
      </c>
      <c r="T41" s="141">
        <v>20.5</v>
      </c>
      <c r="U41" s="141">
        <v>19.8</v>
      </c>
      <c r="V41" s="89"/>
      <c r="W41" s="89"/>
    </row>
    <row r="42" spans="1:23" x14ac:dyDescent="0.25">
      <c r="A42" s="87">
        <v>35</v>
      </c>
      <c r="B42" s="141">
        <v>288.39999999999998</v>
      </c>
      <c r="C42" s="141">
        <v>146.9</v>
      </c>
      <c r="D42" s="141">
        <v>99.7</v>
      </c>
      <c r="E42" s="141">
        <v>76.2</v>
      </c>
      <c r="F42" s="141">
        <v>62</v>
      </c>
      <c r="G42" s="141">
        <v>52.6</v>
      </c>
      <c r="H42" s="141">
        <v>45.9</v>
      </c>
      <c r="I42" s="141">
        <v>40.9</v>
      </c>
      <c r="J42" s="141">
        <v>37</v>
      </c>
      <c r="K42" s="141">
        <v>33.9</v>
      </c>
      <c r="L42" s="141">
        <v>31.4</v>
      </c>
      <c r="M42" s="141">
        <v>29.3</v>
      </c>
      <c r="N42" s="141">
        <v>27.5</v>
      </c>
      <c r="O42" s="141">
        <v>26</v>
      </c>
      <c r="P42" s="141">
        <v>24.6</v>
      </c>
      <c r="Q42" s="141">
        <v>23.5</v>
      </c>
      <c r="R42" s="141">
        <v>22.5</v>
      </c>
      <c r="S42" s="141">
        <v>21.6</v>
      </c>
      <c r="T42" s="141">
        <v>20.8</v>
      </c>
      <c r="U42" s="141">
        <v>20.100000000000001</v>
      </c>
      <c r="V42" s="89"/>
      <c r="W42" s="89"/>
    </row>
    <row r="43" spans="1:23" x14ac:dyDescent="0.25">
      <c r="A43" s="87">
        <v>36</v>
      </c>
      <c r="B43" s="141">
        <v>292.3</v>
      </c>
      <c r="C43" s="141">
        <v>148.9</v>
      </c>
      <c r="D43" s="141">
        <v>101.1</v>
      </c>
      <c r="E43" s="141">
        <v>77.2</v>
      </c>
      <c r="F43" s="141">
        <v>62.9</v>
      </c>
      <c r="G43" s="141">
        <v>53.4</v>
      </c>
      <c r="H43" s="141">
        <v>46.6</v>
      </c>
      <c r="I43" s="141">
        <v>41.5</v>
      </c>
      <c r="J43" s="141">
        <v>37.5</v>
      </c>
      <c r="K43" s="141">
        <v>34.4</v>
      </c>
      <c r="L43" s="141">
        <v>31.8</v>
      </c>
      <c r="M43" s="141">
        <v>29.7</v>
      </c>
      <c r="N43" s="141">
        <v>27.9</v>
      </c>
      <c r="O43" s="141">
        <v>26.3</v>
      </c>
      <c r="P43" s="141">
        <v>25</v>
      </c>
      <c r="Q43" s="141">
        <v>23.8</v>
      </c>
      <c r="R43" s="141">
        <v>22.8</v>
      </c>
      <c r="S43" s="141">
        <v>21.9</v>
      </c>
      <c r="T43" s="141">
        <v>21.1</v>
      </c>
      <c r="U43" s="141">
        <v>20.399999999999999</v>
      </c>
      <c r="V43" s="89"/>
      <c r="W43" s="89"/>
    </row>
    <row r="44" spans="1:23" x14ac:dyDescent="0.25">
      <c r="A44" s="87">
        <v>37</v>
      </c>
      <c r="B44" s="141">
        <v>296.3</v>
      </c>
      <c r="C44" s="141">
        <v>150.9</v>
      </c>
      <c r="D44" s="141">
        <v>102.4</v>
      </c>
      <c r="E44" s="141">
        <v>78.2</v>
      </c>
      <c r="F44" s="141">
        <v>63.7</v>
      </c>
      <c r="G44" s="141">
        <v>54.1</v>
      </c>
      <c r="H44" s="141">
        <v>47.2</v>
      </c>
      <c r="I44" s="141">
        <v>42</v>
      </c>
      <c r="J44" s="141">
        <v>38</v>
      </c>
      <c r="K44" s="141">
        <v>34.799999999999997</v>
      </c>
      <c r="L44" s="141">
        <v>32.200000000000003</v>
      </c>
      <c r="M44" s="141">
        <v>30.1</v>
      </c>
      <c r="N44" s="141">
        <v>28.3</v>
      </c>
      <c r="O44" s="141">
        <v>26.7</v>
      </c>
      <c r="P44" s="141">
        <v>25.4</v>
      </c>
      <c r="Q44" s="141">
        <v>24.2</v>
      </c>
      <c r="R44" s="141">
        <v>23.2</v>
      </c>
      <c r="S44" s="141">
        <v>22.2</v>
      </c>
      <c r="T44" s="141">
        <v>21.4</v>
      </c>
      <c r="U44" s="141">
        <v>20.7</v>
      </c>
      <c r="V44" s="89"/>
      <c r="W44" s="89"/>
    </row>
    <row r="45" spans="1:23" x14ac:dyDescent="0.25">
      <c r="A45" s="87">
        <v>38</v>
      </c>
      <c r="B45" s="141">
        <v>300.3</v>
      </c>
      <c r="C45" s="141">
        <v>152.9</v>
      </c>
      <c r="D45" s="141">
        <v>103.8</v>
      </c>
      <c r="E45" s="141">
        <v>79.3</v>
      </c>
      <c r="F45" s="141">
        <v>64.599999999999994</v>
      </c>
      <c r="G45" s="141">
        <v>54.8</v>
      </c>
      <c r="H45" s="141">
        <v>47.8</v>
      </c>
      <c r="I45" s="141">
        <v>42.6</v>
      </c>
      <c r="J45" s="141">
        <v>38.6</v>
      </c>
      <c r="K45" s="141">
        <v>35.299999999999997</v>
      </c>
      <c r="L45" s="141">
        <v>32.700000000000003</v>
      </c>
      <c r="M45" s="141">
        <v>30.5</v>
      </c>
      <c r="N45" s="141">
        <v>28.7</v>
      </c>
      <c r="O45" s="141">
        <v>27.1</v>
      </c>
      <c r="P45" s="141">
        <v>25.7</v>
      </c>
      <c r="Q45" s="141">
        <v>24.5</v>
      </c>
      <c r="R45" s="141">
        <v>23.5</v>
      </c>
      <c r="S45" s="141">
        <v>22.6</v>
      </c>
      <c r="T45" s="141">
        <v>21.8</v>
      </c>
      <c r="U45" s="141">
        <v>21</v>
      </c>
      <c r="V45" s="89"/>
      <c r="W45" s="89"/>
    </row>
    <row r="46" spans="1:23" x14ac:dyDescent="0.25">
      <c r="A46" s="87">
        <v>39</v>
      </c>
      <c r="B46" s="141">
        <v>304.39999999999998</v>
      </c>
      <c r="C46" s="141">
        <v>155</v>
      </c>
      <c r="D46" s="141">
        <v>105.3</v>
      </c>
      <c r="E46" s="141">
        <v>80.400000000000006</v>
      </c>
      <c r="F46" s="141">
        <v>65.5</v>
      </c>
      <c r="G46" s="141">
        <v>55.6</v>
      </c>
      <c r="H46" s="141">
        <v>48.5</v>
      </c>
      <c r="I46" s="141">
        <v>43.2</v>
      </c>
      <c r="J46" s="141">
        <v>39.1</v>
      </c>
      <c r="K46" s="141">
        <v>35.799999999999997</v>
      </c>
      <c r="L46" s="141">
        <v>33.200000000000003</v>
      </c>
      <c r="M46" s="141">
        <v>30.9</v>
      </c>
      <c r="N46" s="141">
        <v>29.1</v>
      </c>
      <c r="O46" s="141">
        <v>27.5</v>
      </c>
      <c r="P46" s="141">
        <v>26.1</v>
      </c>
      <c r="Q46" s="141">
        <v>24.9</v>
      </c>
      <c r="R46" s="141">
        <v>23.8</v>
      </c>
      <c r="S46" s="141">
        <v>22.9</v>
      </c>
      <c r="T46" s="141">
        <v>22.1</v>
      </c>
      <c r="U46" s="141">
        <v>21.3</v>
      </c>
      <c r="V46" s="89"/>
      <c r="W46" s="89"/>
    </row>
    <row r="47" spans="1:23" x14ac:dyDescent="0.25">
      <c r="A47" s="87">
        <v>40</v>
      </c>
      <c r="B47" s="141">
        <v>308.5</v>
      </c>
      <c r="C47" s="141">
        <v>157.1</v>
      </c>
      <c r="D47" s="141">
        <v>106.7</v>
      </c>
      <c r="E47" s="141">
        <v>81.5</v>
      </c>
      <c r="F47" s="141">
        <v>66.400000000000006</v>
      </c>
      <c r="G47" s="141">
        <v>56.3</v>
      </c>
      <c r="H47" s="141">
        <v>49.2</v>
      </c>
      <c r="I47" s="141">
        <v>43.8</v>
      </c>
      <c r="J47" s="141">
        <v>39.700000000000003</v>
      </c>
      <c r="K47" s="141">
        <v>36.299999999999997</v>
      </c>
      <c r="L47" s="141">
        <v>33.6</v>
      </c>
      <c r="M47" s="141">
        <v>31.4</v>
      </c>
      <c r="N47" s="141">
        <v>29.5</v>
      </c>
      <c r="O47" s="141">
        <v>27.9</v>
      </c>
      <c r="P47" s="141">
        <v>26.5</v>
      </c>
      <c r="Q47" s="141">
        <v>25.3</v>
      </c>
      <c r="R47" s="141">
        <v>24.2</v>
      </c>
      <c r="S47" s="141">
        <v>23.3</v>
      </c>
      <c r="T47" s="141">
        <v>22.4</v>
      </c>
      <c r="U47" s="141">
        <v>21.7</v>
      </c>
      <c r="V47" s="89"/>
      <c r="W47" s="89"/>
    </row>
    <row r="48" spans="1:23" x14ac:dyDescent="0.25">
      <c r="A48" s="87">
        <v>41</v>
      </c>
      <c r="B48" s="141">
        <v>312.7</v>
      </c>
      <c r="C48" s="141">
        <v>159.30000000000001</v>
      </c>
      <c r="D48" s="141">
        <v>108.1</v>
      </c>
      <c r="E48" s="141">
        <v>82.6</v>
      </c>
      <c r="F48" s="141">
        <v>67.3</v>
      </c>
      <c r="G48" s="141">
        <v>57.1</v>
      </c>
      <c r="H48" s="141">
        <v>49.9</v>
      </c>
      <c r="I48" s="141">
        <v>44.4</v>
      </c>
      <c r="J48" s="141">
        <v>40.200000000000003</v>
      </c>
      <c r="K48" s="141">
        <v>36.799999999999997</v>
      </c>
      <c r="L48" s="141">
        <v>34.1</v>
      </c>
      <c r="M48" s="141">
        <v>31.8</v>
      </c>
      <c r="N48" s="141">
        <v>29.9</v>
      </c>
      <c r="O48" s="141">
        <v>28.3</v>
      </c>
      <c r="P48" s="141">
        <v>26.9</v>
      </c>
      <c r="Q48" s="141">
        <v>25.6</v>
      </c>
      <c r="R48" s="141">
        <v>24.6</v>
      </c>
      <c r="S48" s="141">
        <v>23.6</v>
      </c>
      <c r="T48" s="141">
        <v>22.8</v>
      </c>
      <c r="U48" s="141">
        <v>22</v>
      </c>
      <c r="V48" s="89"/>
      <c r="W48" s="89"/>
    </row>
    <row r="49" spans="1:23" x14ac:dyDescent="0.25">
      <c r="A49" s="87">
        <v>42</v>
      </c>
      <c r="B49" s="141">
        <v>316.89999999999998</v>
      </c>
      <c r="C49" s="141">
        <v>161.4</v>
      </c>
      <c r="D49" s="141">
        <v>109.6</v>
      </c>
      <c r="E49" s="141">
        <v>83.8</v>
      </c>
      <c r="F49" s="141">
        <v>68.2</v>
      </c>
      <c r="G49" s="141">
        <v>57.9</v>
      </c>
      <c r="H49" s="141">
        <v>50.6</v>
      </c>
      <c r="I49" s="141">
        <v>45.1</v>
      </c>
      <c r="J49" s="141">
        <v>40.799999999999997</v>
      </c>
      <c r="K49" s="141">
        <v>37.4</v>
      </c>
      <c r="L49" s="141">
        <v>34.6</v>
      </c>
      <c r="M49" s="141">
        <v>32.299999999999997</v>
      </c>
      <c r="N49" s="141">
        <v>30.3</v>
      </c>
      <c r="O49" s="141">
        <v>28.7</v>
      </c>
      <c r="P49" s="141">
        <v>27.3</v>
      </c>
      <c r="Q49" s="141">
        <v>26</v>
      </c>
      <c r="R49" s="141">
        <v>24.9</v>
      </c>
      <c r="S49" s="141">
        <v>24</v>
      </c>
      <c r="T49" s="141">
        <v>23.1</v>
      </c>
      <c r="U49" s="141">
        <v>22.4</v>
      </c>
      <c r="V49" s="89"/>
      <c r="W49" s="89"/>
    </row>
    <row r="50" spans="1:23" x14ac:dyDescent="0.25">
      <c r="A50" s="87">
        <v>43</v>
      </c>
      <c r="B50" s="141">
        <v>321.2</v>
      </c>
      <c r="C50" s="141">
        <v>163.6</v>
      </c>
      <c r="D50" s="141">
        <v>111.1</v>
      </c>
      <c r="E50" s="141">
        <v>84.9</v>
      </c>
      <c r="F50" s="141">
        <v>69.2</v>
      </c>
      <c r="G50" s="141">
        <v>58.7</v>
      </c>
      <c r="H50" s="141">
        <v>51.3</v>
      </c>
      <c r="I50" s="141">
        <v>45.7</v>
      </c>
      <c r="J50" s="141">
        <v>41.4</v>
      </c>
      <c r="K50" s="141">
        <v>37.9</v>
      </c>
      <c r="L50" s="141">
        <v>35.1</v>
      </c>
      <c r="M50" s="141">
        <v>32.799999999999997</v>
      </c>
      <c r="N50" s="141">
        <v>30.8</v>
      </c>
      <c r="O50" s="141">
        <v>29.1</v>
      </c>
      <c r="P50" s="141">
        <v>27.7</v>
      </c>
      <c r="Q50" s="141">
        <v>26.4</v>
      </c>
      <c r="R50" s="141">
        <v>25.3</v>
      </c>
      <c r="S50" s="141">
        <v>24.3</v>
      </c>
      <c r="T50" s="141">
        <v>23.5</v>
      </c>
      <c r="U50" s="141">
        <v>22.7</v>
      </c>
      <c r="V50" s="89"/>
      <c r="W50" s="89"/>
    </row>
    <row r="51" spans="1:23" x14ac:dyDescent="0.25">
      <c r="A51" s="87">
        <v>44</v>
      </c>
      <c r="B51" s="141">
        <v>325.60000000000002</v>
      </c>
      <c r="C51" s="141">
        <v>165.9</v>
      </c>
      <c r="D51" s="141">
        <v>112.7</v>
      </c>
      <c r="E51" s="141">
        <v>86.1</v>
      </c>
      <c r="F51" s="141">
        <v>70.2</v>
      </c>
      <c r="G51" s="141">
        <v>59.6</v>
      </c>
      <c r="H51" s="141">
        <v>52</v>
      </c>
      <c r="I51" s="141">
        <v>46.3</v>
      </c>
      <c r="J51" s="141">
        <v>42</v>
      </c>
      <c r="K51" s="141">
        <v>38.5</v>
      </c>
      <c r="L51" s="141">
        <v>35.6</v>
      </c>
      <c r="M51" s="141">
        <v>33.200000000000003</v>
      </c>
      <c r="N51" s="141">
        <v>31.3</v>
      </c>
      <c r="O51" s="141">
        <v>29.6</v>
      </c>
      <c r="P51" s="141">
        <v>28.1</v>
      </c>
      <c r="Q51" s="141">
        <v>26.8</v>
      </c>
      <c r="R51" s="141">
        <v>25.7</v>
      </c>
      <c r="S51" s="141">
        <v>24.7</v>
      </c>
      <c r="T51" s="141">
        <v>23.8</v>
      </c>
      <c r="U51" s="141">
        <v>23.1</v>
      </c>
      <c r="V51" s="89"/>
      <c r="W51" s="89"/>
    </row>
    <row r="52" spans="1:23" x14ac:dyDescent="0.25">
      <c r="A52" s="87">
        <v>45</v>
      </c>
      <c r="B52" s="141">
        <v>330</v>
      </c>
      <c r="C52" s="141">
        <v>168.1</v>
      </c>
      <c r="D52" s="141">
        <v>114.2</v>
      </c>
      <c r="E52" s="141">
        <v>87.3</v>
      </c>
      <c r="F52" s="141">
        <v>71.099999999999994</v>
      </c>
      <c r="G52" s="141">
        <v>60.4</v>
      </c>
      <c r="H52" s="141">
        <v>52.7</v>
      </c>
      <c r="I52" s="141">
        <v>47</v>
      </c>
      <c r="J52" s="141">
        <v>42.6</v>
      </c>
      <c r="K52" s="141">
        <v>39</v>
      </c>
      <c r="L52" s="141">
        <v>36.1</v>
      </c>
      <c r="M52" s="141">
        <v>33.700000000000003</v>
      </c>
      <c r="N52" s="141">
        <v>31.7</v>
      </c>
      <c r="O52" s="141">
        <v>30</v>
      </c>
      <c r="P52" s="141">
        <v>28.5</v>
      </c>
      <c r="Q52" s="141">
        <v>27.2</v>
      </c>
      <c r="R52" s="141">
        <v>26.1</v>
      </c>
      <c r="S52" s="141">
        <v>25.1</v>
      </c>
      <c r="T52" s="141">
        <v>24.2</v>
      </c>
      <c r="U52" s="141"/>
      <c r="V52" s="89"/>
      <c r="W52" s="89"/>
    </row>
    <row r="53" spans="1:23" x14ac:dyDescent="0.25">
      <c r="A53" s="87">
        <v>46</v>
      </c>
      <c r="B53" s="141">
        <v>334.4</v>
      </c>
      <c r="C53" s="141">
        <v>170.4</v>
      </c>
      <c r="D53" s="141">
        <v>115.8</v>
      </c>
      <c r="E53" s="141">
        <v>88.5</v>
      </c>
      <c r="F53" s="141">
        <v>72.099999999999994</v>
      </c>
      <c r="G53" s="141">
        <v>61.2</v>
      </c>
      <c r="H53" s="141">
        <v>53.5</v>
      </c>
      <c r="I53" s="141">
        <v>47.7</v>
      </c>
      <c r="J53" s="141">
        <v>43.2</v>
      </c>
      <c r="K53" s="141">
        <v>39.6</v>
      </c>
      <c r="L53" s="141">
        <v>36.700000000000003</v>
      </c>
      <c r="M53" s="141">
        <v>34.299999999999997</v>
      </c>
      <c r="N53" s="141">
        <v>32.200000000000003</v>
      </c>
      <c r="O53" s="141">
        <v>30.5</v>
      </c>
      <c r="P53" s="141">
        <v>29</v>
      </c>
      <c r="Q53" s="141">
        <v>27.7</v>
      </c>
      <c r="R53" s="141">
        <v>26.5</v>
      </c>
      <c r="S53" s="141">
        <v>25.5</v>
      </c>
      <c r="T53" s="141"/>
      <c r="U53" s="141"/>
      <c r="V53" s="89"/>
      <c r="W53" s="89"/>
    </row>
    <row r="54" spans="1:23" x14ac:dyDescent="0.25">
      <c r="A54" s="87">
        <v>47</v>
      </c>
      <c r="B54" s="141">
        <v>338.9</v>
      </c>
      <c r="C54" s="141">
        <v>172.7</v>
      </c>
      <c r="D54" s="141">
        <v>117.4</v>
      </c>
      <c r="E54" s="141">
        <v>89.7</v>
      </c>
      <c r="F54" s="141">
        <v>73.099999999999994</v>
      </c>
      <c r="G54" s="141">
        <v>62.1</v>
      </c>
      <c r="H54" s="141">
        <v>54.3</v>
      </c>
      <c r="I54" s="141">
        <v>48.4</v>
      </c>
      <c r="J54" s="141">
        <v>43.8</v>
      </c>
      <c r="K54" s="141">
        <v>40.200000000000003</v>
      </c>
      <c r="L54" s="141">
        <v>37.200000000000003</v>
      </c>
      <c r="M54" s="141">
        <v>34.799999999999997</v>
      </c>
      <c r="N54" s="141">
        <v>32.700000000000003</v>
      </c>
      <c r="O54" s="141">
        <v>30.9</v>
      </c>
      <c r="P54" s="141">
        <v>29.4</v>
      </c>
      <c r="Q54" s="141">
        <v>28.1</v>
      </c>
      <c r="R54" s="141">
        <v>26.9</v>
      </c>
      <c r="S54" s="141"/>
      <c r="T54" s="141"/>
      <c r="U54" s="141"/>
      <c r="V54" s="89"/>
      <c r="W54" s="89"/>
    </row>
    <row r="55" spans="1:23" x14ac:dyDescent="0.25">
      <c r="A55" s="87">
        <v>48</v>
      </c>
      <c r="B55" s="141">
        <v>343.5</v>
      </c>
      <c r="C55" s="141">
        <v>175.1</v>
      </c>
      <c r="D55" s="141">
        <v>119</v>
      </c>
      <c r="E55" s="141">
        <v>91</v>
      </c>
      <c r="F55" s="141">
        <v>74.2</v>
      </c>
      <c r="G55" s="141">
        <v>63</v>
      </c>
      <c r="H55" s="141">
        <v>55</v>
      </c>
      <c r="I55" s="141">
        <v>49.1</v>
      </c>
      <c r="J55" s="141">
        <v>44.5</v>
      </c>
      <c r="K55" s="141">
        <v>40.799999999999997</v>
      </c>
      <c r="L55" s="141">
        <v>37.799999999999997</v>
      </c>
      <c r="M55" s="141">
        <v>35.299999999999997</v>
      </c>
      <c r="N55" s="141">
        <v>33.200000000000003</v>
      </c>
      <c r="O55" s="141">
        <v>31.4</v>
      </c>
      <c r="P55" s="141">
        <v>29.9</v>
      </c>
      <c r="Q55" s="141">
        <v>28.5</v>
      </c>
      <c r="R55" s="141"/>
      <c r="S55" s="141"/>
      <c r="T55" s="141"/>
      <c r="U55" s="141"/>
      <c r="V55" s="89"/>
      <c r="W55" s="89"/>
    </row>
    <row r="56" spans="1:23" x14ac:dyDescent="0.25">
      <c r="A56" s="87">
        <v>49</v>
      </c>
      <c r="B56" s="141">
        <v>348.1</v>
      </c>
      <c r="C56" s="141">
        <v>177.5</v>
      </c>
      <c r="D56" s="141">
        <v>120.6</v>
      </c>
      <c r="E56" s="141">
        <v>92.2</v>
      </c>
      <c r="F56" s="141">
        <v>75.2</v>
      </c>
      <c r="G56" s="141">
        <v>63.9</v>
      </c>
      <c r="H56" s="141">
        <v>55.8</v>
      </c>
      <c r="I56" s="141">
        <v>49.8</v>
      </c>
      <c r="J56" s="141">
        <v>45.1</v>
      </c>
      <c r="K56" s="141">
        <v>41.4</v>
      </c>
      <c r="L56" s="141">
        <v>38.4</v>
      </c>
      <c r="M56" s="141">
        <v>35.799999999999997</v>
      </c>
      <c r="N56" s="141">
        <v>33.700000000000003</v>
      </c>
      <c r="O56" s="141">
        <v>31.9</v>
      </c>
      <c r="P56" s="141">
        <v>30.4</v>
      </c>
      <c r="Q56" s="141"/>
      <c r="R56" s="141"/>
      <c r="S56" s="141"/>
      <c r="T56" s="141"/>
      <c r="U56" s="141"/>
      <c r="V56" s="89"/>
      <c r="W56" s="89"/>
    </row>
    <row r="57" spans="1:23" x14ac:dyDescent="0.25">
      <c r="A57" s="87">
        <v>50</v>
      </c>
      <c r="B57" s="141">
        <v>352.8</v>
      </c>
      <c r="C57" s="141">
        <v>179.9</v>
      </c>
      <c r="D57" s="141">
        <v>122.3</v>
      </c>
      <c r="E57" s="141">
        <v>93.5</v>
      </c>
      <c r="F57" s="141">
        <v>76.3</v>
      </c>
      <c r="G57" s="141">
        <v>64.8</v>
      </c>
      <c r="H57" s="141">
        <v>56.6</v>
      </c>
      <c r="I57" s="141">
        <v>50.5</v>
      </c>
      <c r="J57" s="141">
        <v>45.8</v>
      </c>
      <c r="K57" s="141">
        <v>42</v>
      </c>
      <c r="L57" s="141">
        <v>38.9</v>
      </c>
      <c r="M57" s="141">
        <v>36.4</v>
      </c>
      <c r="N57" s="141">
        <v>34.200000000000003</v>
      </c>
      <c r="O57" s="141">
        <v>32.4</v>
      </c>
      <c r="P57" s="141"/>
      <c r="Q57" s="141"/>
      <c r="R57" s="141"/>
      <c r="S57" s="141"/>
      <c r="T57" s="141"/>
      <c r="U57" s="141"/>
      <c r="V57" s="89"/>
      <c r="W57" s="89"/>
    </row>
    <row r="58" spans="1:23" x14ac:dyDescent="0.25">
      <c r="A58" s="87">
        <v>51</v>
      </c>
      <c r="B58" s="141">
        <v>357.5</v>
      </c>
      <c r="C58" s="141">
        <v>182.3</v>
      </c>
      <c r="D58" s="141">
        <v>124</v>
      </c>
      <c r="E58" s="141">
        <v>94.8</v>
      </c>
      <c r="F58" s="141">
        <v>77.3</v>
      </c>
      <c r="G58" s="141">
        <v>65.7</v>
      </c>
      <c r="H58" s="141">
        <v>57.5</v>
      </c>
      <c r="I58" s="141">
        <v>51.3</v>
      </c>
      <c r="J58" s="141">
        <v>46.5</v>
      </c>
      <c r="K58" s="141">
        <v>42.6</v>
      </c>
      <c r="L58" s="141">
        <v>39.5</v>
      </c>
      <c r="M58" s="141">
        <v>36.9</v>
      </c>
      <c r="N58" s="141">
        <v>34.799999999999997</v>
      </c>
      <c r="O58" s="141"/>
      <c r="P58" s="141"/>
      <c r="Q58" s="141"/>
      <c r="R58" s="141"/>
      <c r="S58" s="141"/>
      <c r="T58" s="141"/>
      <c r="U58" s="141"/>
      <c r="V58" s="89"/>
      <c r="W58" s="89"/>
    </row>
    <row r="59" spans="1:23" x14ac:dyDescent="0.25">
      <c r="A59" s="87">
        <v>52</v>
      </c>
      <c r="B59" s="141">
        <v>362.3</v>
      </c>
      <c r="C59" s="141">
        <v>184.8</v>
      </c>
      <c r="D59" s="141">
        <v>125.7</v>
      </c>
      <c r="E59" s="141">
        <v>96.1</v>
      </c>
      <c r="F59" s="141">
        <v>78.400000000000006</v>
      </c>
      <c r="G59" s="141">
        <v>66.7</v>
      </c>
      <c r="H59" s="141">
        <v>58.3</v>
      </c>
      <c r="I59" s="141">
        <v>52</v>
      </c>
      <c r="J59" s="141">
        <v>47.2</v>
      </c>
      <c r="K59" s="141">
        <v>43.3</v>
      </c>
      <c r="L59" s="141">
        <v>40.1</v>
      </c>
      <c r="M59" s="141">
        <v>37.5</v>
      </c>
      <c r="N59" s="141"/>
      <c r="O59" s="141"/>
      <c r="P59" s="141"/>
      <c r="Q59" s="141"/>
      <c r="R59" s="141"/>
      <c r="S59" s="141"/>
      <c r="T59" s="141"/>
      <c r="U59" s="141"/>
      <c r="V59" s="89"/>
      <c r="W59" s="89"/>
    </row>
    <row r="60" spans="1:23" x14ac:dyDescent="0.25">
      <c r="A60" s="87">
        <v>53</v>
      </c>
      <c r="B60" s="141">
        <v>367.2</v>
      </c>
      <c r="C60" s="141">
        <v>187.3</v>
      </c>
      <c r="D60" s="141">
        <v>127.4</v>
      </c>
      <c r="E60" s="141">
        <v>97.5</v>
      </c>
      <c r="F60" s="141">
        <v>79.599999999999994</v>
      </c>
      <c r="G60" s="141">
        <v>67.599999999999994</v>
      </c>
      <c r="H60" s="141">
        <v>59.1</v>
      </c>
      <c r="I60" s="141">
        <v>52.8</v>
      </c>
      <c r="J60" s="141">
        <v>47.9</v>
      </c>
      <c r="K60" s="141">
        <v>43.9</v>
      </c>
      <c r="L60" s="141">
        <v>40.700000000000003</v>
      </c>
      <c r="M60" s="141"/>
      <c r="N60" s="141"/>
      <c r="O60" s="141"/>
      <c r="P60" s="141"/>
      <c r="Q60" s="141"/>
      <c r="R60" s="141"/>
      <c r="S60" s="141"/>
      <c r="T60" s="141"/>
      <c r="U60" s="141"/>
      <c r="V60" s="89"/>
      <c r="W60" s="89"/>
    </row>
    <row r="61" spans="1:23" x14ac:dyDescent="0.25">
      <c r="A61" s="87">
        <v>54</v>
      </c>
      <c r="B61" s="141">
        <v>372.2</v>
      </c>
      <c r="C61" s="141">
        <v>189.9</v>
      </c>
      <c r="D61" s="141">
        <v>129.19999999999999</v>
      </c>
      <c r="E61" s="141">
        <v>98.9</v>
      </c>
      <c r="F61" s="141">
        <v>80.7</v>
      </c>
      <c r="G61" s="141">
        <v>68.599999999999994</v>
      </c>
      <c r="H61" s="141">
        <v>60</v>
      </c>
      <c r="I61" s="141">
        <v>53.6</v>
      </c>
      <c r="J61" s="141">
        <v>48.6</v>
      </c>
      <c r="K61" s="141">
        <v>44.6</v>
      </c>
      <c r="L61" s="141"/>
      <c r="M61" s="141"/>
      <c r="N61" s="141"/>
      <c r="O61" s="141"/>
      <c r="P61" s="141"/>
      <c r="Q61" s="141"/>
      <c r="R61" s="141"/>
      <c r="S61" s="141"/>
      <c r="T61" s="141"/>
      <c r="U61" s="141"/>
      <c r="V61" s="89"/>
      <c r="W61" s="89"/>
    </row>
    <row r="62" spans="1:23" x14ac:dyDescent="0.25">
      <c r="A62" s="87">
        <v>55</v>
      </c>
      <c r="B62" s="141">
        <v>377.3</v>
      </c>
      <c r="C62" s="141">
        <v>192.5</v>
      </c>
      <c r="D62" s="141">
        <v>131</v>
      </c>
      <c r="E62" s="141">
        <v>100.3</v>
      </c>
      <c r="F62" s="141">
        <v>81.900000000000006</v>
      </c>
      <c r="G62" s="141">
        <v>69.599999999999994</v>
      </c>
      <c r="H62" s="141">
        <v>60.9</v>
      </c>
      <c r="I62" s="141">
        <v>54.4</v>
      </c>
      <c r="J62" s="141">
        <v>49.3</v>
      </c>
      <c r="K62" s="141"/>
      <c r="L62" s="141"/>
      <c r="M62" s="141"/>
      <c r="N62" s="141"/>
      <c r="O62" s="141"/>
      <c r="P62" s="141"/>
      <c r="Q62" s="141"/>
      <c r="R62" s="141"/>
      <c r="S62" s="141"/>
      <c r="T62" s="141"/>
      <c r="U62" s="141"/>
      <c r="V62" s="89"/>
      <c r="W62" s="89"/>
    </row>
    <row r="63" spans="1:23" x14ac:dyDescent="0.25">
      <c r="A63" s="87">
        <v>56</v>
      </c>
      <c r="B63" s="141">
        <v>382.5</v>
      </c>
      <c r="C63" s="141">
        <v>195.2</v>
      </c>
      <c r="D63" s="141">
        <v>132.80000000000001</v>
      </c>
      <c r="E63" s="141">
        <v>101.7</v>
      </c>
      <c r="F63" s="141">
        <v>83.1</v>
      </c>
      <c r="G63" s="141">
        <v>70.599999999999994</v>
      </c>
      <c r="H63" s="141">
        <v>61.8</v>
      </c>
      <c r="I63" s="141">
        <v>55.2</v>
      </c>
      <c r="J63" s="141"/>
      <c r="K63" s="141"/>
      <c r="L63" s="141"/>
      <c r="M63" s="141"/>
      <c r="N63" s="141"/>
      <c r="O63" s="141"/>
      <c r="P63" s="141"/>
      <c r="Q63" s="141"/>
      <c r="R63" s="141"/>
      <c r="S63" s="141"/>
      <c r="T63" s="141"/>
      <c r="U63" s="141"/>
      <c r="V63" s="89"/>
      <c r="W63" s="89"/>
    </row>
    <row r="64" spans="1:23" x14ac:dyDescent="0.25">
      <c r="A64" s="87">
        <v>57</v>
      </c>
      <c r="B64" s="141">
        <v>387.8</v>
      </c>
      <c r="C64" s="141">
        <v>198</v>
      </c>
      <c r="D64" s="141">
        <v>134.69999999999999</v>
      </c>
      <c r="E64" s="141">
        <v>103.2</v>
      </c>
      <c r="F64" s="141">
        <v>84.3</v>
      </c>
      <c r="G64" s="141">
        <v>71.7</v>
      </c>
      <c r="H64" s="141">
        <v>62.7</v>
      </c>
      <c r="I64" s="141"/>
      <c r="J64" s="141"/>
      <c r="K64" s="141"/>
      <c r="L64" s="141"/>
      <c r="M64" s="141"/>
      <c r="N64" s="141"/>
      <c r="O64" s="141"/>
      <c r="P64" s="141"/>
      <c r="Q64" s="141"/>
      <c r="R64" s="141"/>
      <c r="S64" s="141"/>
      <c r="T64" s="141"/>
      <c r="U64" s="141"/>
      <c r="V64" s="89"/>
      <c r="W64" s="89"/>
    </row>
    <row r="65" spans="1:23" x14ac:dyDescent="0.25">
      <c r="A65" s="87">
        <v>58</v>
      </c>
      <c r="B65" s="141">
        <v>393.3</v>
      </c>
      <c r="C65" s="141">
        <v>200.8</v>
      </c>
      <c r="D65" s="141">
        <v>136.69999999999999</v>
      </c>
      <c r="E65" s="141">
        <v>104.7</v>
      </c>
      <c r="F65" s="141">
        <v>85.5</v>
      </c>
      <c r="G65" s="141">
        <v>72.8</v>
      </c>
      <c r="H65" s="141"/>
      <c r="I65" s="141"/>
      <c r="J65" s="141"/>
      <c r="K65" s="141"/>
      <c r="L65" s="141"/>
      <c r="M65" s="141"/>
      <c r="N65" s="141"/>
      <c r="O65" s="141"/>
      <c r="P65" s="141"/>
      <c r="Q65" s="141"/>
      <c r="R65" s="141"/>
      <c r="S65" s="141"/>
      <c r="T65" s="141"/>
      <c r="U65" s="141"/>
      <c r="V65" s="89"/>
      <c r="W65" s="89"/>
    </row>
    <row r="66" spans="1:23" x14ac:dyDescent="0.25">
      <c r="A66" s="87">
        <v>59</v>
      </c>
      <c r="B66" s="141">
        <v>397.2</v>
      </c>
      <c r="C66" s="141">
        <v>202.8</v>
      </c>
      <c r="D66" s="141">
        <v>138.1</v>
      </c>
      <c r="E66" s="141">
        <v>105.8</v>
      </c>
      <c r="F66" s="141">
        <v>86.5</v>
      </c>
      <c r="G66" s="141"/>
      <c r="H66" s="141"/>
      <c r="I66" s="141"/>
      <c r="J66" s="141"/>
      <c r="K66" s="141"/>
      <c r="L66" s="141"/>
      <c r="M66" s="141"/>
      <c r="N66" s="141"/>
      <c r="O66" s="141"/>
      <c r="P66" s="141"/>
      <c r="Q66" s="141"/>
      <c r="R66" s="141"/>
      <c r="S66" s="141"/>
      <c r="T66" s="141"/>
      <c r="U66" s="141"/>
      <c r="V66" s="89"/>
      <c r="W66" s="89"/>
    </row>
    <row r="67" spans="1:23" x14ac:dyDescent="0.25">
      <c r="A67" s="87">
        <v>60</v>
      </c>
      <c r="B67" s="141">
        <v>399</v>
      </c>
      <c r="C67" s="141">
        <v>203.8</v>
      </c>
      <c r="D67" s="141">
        <v>138.80000000000001</v>
      </c>
      <c r="E67" s="141">
        <v>106.4</v>
      </c>
      <c r="F67" s="141"/>
      <c r="G67" s="141"/>
      <c r="H67" s="141"/>
      <c r="I67" s="141"/>
      <c r="J67" s="141"/>
      <c r="K67" s="141"/>
      <c r="L67" s="141"/>
      <c r="M67" s="141"/>
      <c r="N67" s="141"/>
      <c r="O67" s="141"/>
      <c r="P67" s="141"/>
      <c r="Q67" s="141"/>
      <c r="R67" s="141"/>
      <c r="S67" s="141"/>
      <c r="T67" s="141"/>
      <c r="U67" s="141"/>
      <c r="V67" s="89"/>
      <c r="W67" s="89"/>
    </row>
    <row r="68" spans="1:23" x14ac:dyDescent="0.25">
      <c r="A68" s="87">
        <v>61</v>
      </c>
      <c r="B68" s="141">
        <v>400.9</v>
      </c>
      <c r="C68" s="141">
        <v>204.8</v>
      </c>
      <c r="D68" s="141">
        <v>139.5</v>
      </c>
      <c r="E68" s="141"/>
      <c r="F68" s="141"/>
      <c r="G68" s="141"/>
      <c r="H68" s="141"/>
      <c r="I68" s="141"/>
      <c r="J68" s="141"/>
      <c r="K68" s="141"/>
      <c r="L68" s="141"/>
      <c r="M68" s="141"/>
      <c r="N68" s="141"/>
      <c r="O68" s="141"/>
      <c r="P68" s="141"/>
      <c r="Q68" s="141"/>
      <c r="R68" s="141"/>
      <c r="S68" s="141"/>
      <c r="T68" s="141"/>
      <c r="U68" s="141"/>
      <c r="V68" s="89"/>
      <c r="W68" s="89"/>
    </row>
    <row r="69" spans="1:23" x14ac:dyDescent="0.25">
      <c r="A69" s="87">
        <v>62</v>
      </c>
      <c r="B69" s="141">
        <v>403.3</v>
      </c>
      <c r="C69" s="141">
        <v>206.1</v>
      </c>
      <c r="D69" s="141"/>
      <c r="E69" s="141"/>
      <c r="F69" s="141"/>
      <c r="G69" s="141"/>
      <c r="H69" s="141"/>
      <c r="I69" s="141"/>
      <c r="J69" s="141"/>
      <c r="K69" s="141"/>
      <c r="L69" s="141"/>
      <c r="M69" s="141"/>
      <c r="N69" s="141"/>
      <c r="O69" s="141"/>
      <c r="P69" s="141"/>
      <c r="Q69" s="141"/>
      <c r="R69" s="141"/>
      <c r="S69" s="141"/>
      <c r="T69" s="141"/>
      <c r="U69" s="141"/>
      <c r="V69" s="89"/>
      <c r="W69" s="89"/>
    </row>
    <row r="70" spans="1:23" x14ac:dyDescent="0.25">
      <c r="A70" s="87">
        <v>63</v>
      </c>
      <c r="B70" s="141">
        <v>405.4</v>
      </c>
      <c r="C70" s="141"/>
      <c r="D70" s="141"/>
      <c r="E70" s="141"/>
      <c r="F70" s="141"/>
      <c r="G70" s="141"/>
      <c r="H70" s="141"/>
      <c r="I70" s="141"/>
      <c r="J70" s="141"/>
      <c r="K70" s="141"/>
      <c r="L70" s="141"/>
      <c r="M70" s="141"/>
      <c r="N70" s="141"/>
      <c r="O70" s="141"/>
      <c r="P70" s="141"/>
      <c r="Q70" s="141"/>
      <c r="R70" s="141"/>
      <c r="S70" s="141"/>
      <c r="T70" s="141"/>
      <c r="U70" s="141"/>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6mrzMQXdxq9czzdFsfAWxDEgezQDKZ8H9flOF0CBoHVNnukN+ZTVmK9DQH/AgOTZk9w53kGuc0YnHPobpDMD4w==" saltValue="9Hdw4IvhUpTABSrgvU+oaQ==" spinCount="100000" sheet="1" objects="1" scenarios="1"/>
  <conditionalFormatting sqref="A6:A16 A18:A21">
    <cfRule type="expression" dxfId="393" priority="21" stopIfTrue="1">
      <formula>MOD(ROW(),2)=0</formula>
    </cfRule>
    <cfRule type="expression" dxfId="392" priority="22" stopIfTrue="1">
      <formula>MOD(ROW(),2)&lt;&gt;0</formula>
    </cfRule>
  </conditionalFormatting>
  <conditionalFormatting sqref="B6:U16 C17:U21">
    <cfRule type="expression" dxfId="391" priority="23" stopIfTrue="1">
      <formula>MOD(ROW(),2)=0</formula>
    </cfRule>
    <cfRule type="expression" dxfId="390" priority="24" stopIfTrue="1">
      <formula>MOD(ROW(),2)&lt;&gt;0</formula>
    </cfRule>
  </conditionalFormatting>
  <conditionalFormatting sqref="B17 B19">
    <cfRule type="expression" dxfId="389" priority="15" stopIfTrue="1">
      <formula>MOD(ROW(),2)=0</formula>
    </cfRule>
    <cfRule type="expression" dxfId="388" priority="16" stopIfTrue="1">
      <formula>MOD(ROW(),2)&lt;&gt;0</formula>
    </cfRule>
  </conditionalFormatting>
  <conditionalFormatting sqref="B18">
    <cfRule type="expression" dxfId="387" priority="13" stopIfTrue="1">
      <formula>MOD(ROW(),2)=0</formula>
    </cfRule>
    <cfRule type="expression" dxfId="386" priority="14" stopIfTrue="1">
      <formula>MOD(ROW(),2)&lt;&gt;0</formula>
    </cfRule>
  </conditionalFormatting>
  <conditionalFormatting sqref="B20:B21">
    <cfRule type="expression" dxfId="385" priority="11" stopIfTrue="1">
      <formula>MOD(ROW(),2)=0</formula>
    </cfRule>
    <cfRule type="expression" dxfId="384" priority="12" stopIfTrue="1">
      <formula>MOD(ROW(),2)&lt;&gt;0</formula>
    </cfRule>
  </conditionalFormatting>
  <conditionalFormatting sqref="A17">
    <cfRule type="expression" dxfId="383" priority="9" stopIfTrue="1">
      <formula>MOD(ROW(),2)=0</formula>
    </cfRule>
    <cfRule type="expression" dxfId="382" priority="10" stopIfTrue="1">
      <formula>MOD(ROW(),2)&lt;&gt;0</formula>
    </cfRule>
  </conditionalFormatting>
  <conditionalFormatting sqref="A26:A70">
    <cfRule type="expression" dxfId="381" priority="1" stopIfTrue="1">
      <formula>MOD(ROW(),2)=0</formula>
    </cfRule>
    <cfRule type="expression" dxfId="380" priority="2" stopIfTrue="1">
      <formula>MOD(ROW(),2)&lt;&gt;0</formula>
    </cfRule>
  </conditionalFormatting>
  <conditionalFormatting sqref="B26:U70">
    <cfRule type="expression" dxfId="379" priority="3" stopIfTrue="1">
      <formula>MOD(ROW(),2)=0</formula>
    </cfRule>
    <cfRule type="expression" dxfId="378"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43"/>
  <dimension ref="A1:W201"/>
  <sheetViews>
    <sheetView showGridLines="0" topLeftCell="K1" zoomScale="85" zoomScaleNormal="85" workbookViewId="0">
      <selection activeCell="B24" sqref="B24"/>
    </sheetView>
  </sheetViews>
  <sheetFormatPr defaultColWidth="10" defaultRowHeight="13.2" x14ac:dyDescent="0.25"/>
  <cols>
    <col min="1" max="1" width="33.5546875" style="25" customWidth="1"/>
    <col min="2" max="21" width="13" style="25" customWidth="1"/>
    <col min="22" max="16384" width="10" style="25"/>
  </cols>
  <sheetData>
    <row r="1" spans="1:21" ht="21" x14ac:dyDescent="0.4">
      <c r="A1" s="36" t="s">
        <v>0</v>
      </c>
      <c r="B1" s="37"/>
      <c r="C1" s="37"/>
      <c r="D1" s="37"/>
      <c r="E1" s="37"/>
      <c r="F1" s="37"/>
      <c r="G1" s="37"/>
      <c r="H1" s="37"/>
      <c r="I1" s="37"/>
    </row>
    <row r="2" spans="1:21" ht="15.6" x14ac:dyDescent="0.3">
      <c r="A2" s="38" t="str">
        <f>IF(title="&gt; Enter workbook title here","Enter workbook title in Cover sheet",title)</f>
        <v>TPS (England &amp; Wales) - Consolidated Factor Spreadsheet</v>
      </c>
      <c r="B2" s="39"/>
      <c r="C2" s="39"/>
      <c r="D2" s="39"/>
      <c r="E2" s="39"/>
      <c r="F2" s="39"/>
      <c r="G2" s="39"/>
      <c r="H2" s="39"/>
      <c r="I2" s="39"/>
    </row>
    <row r="3" spans="1:21" ht="15.6" x14ac:dyDescent="0.3">
      <c r="A3" s="40" t="str">
        <f>TABLE_FACTOR_TYPE&amp;" - x-"&amp;TABLE_SERIES_NUMBER</f>
        <v>Added pension - x-719</v>
      </c>
      <c r="B3" s="39"/>
      <c r="C3" s="39"/>
      <c r="D3" s="39"/>
      <c r="E3" s="39"/>
      <c r="F3" s="39"/>
      <c r="G3" s="39"/>
      <c r="H3" s="39"/>
      <c r="I3" s="39"/>
    </row>
    <row r="4" spans="1:21" x14ac:dyDescent="0.25">
      <c r="A4" s="41"/>
    </row>
    <row r="6" spans="1:21" x14ac:dyDescent="0.25">
      <c r="A6" s="103" t="s">
        <v>751</v>
      </c>
      <c r="B6" s="91" t="s">
        <v>752</v>
      </c>
      <c r="C6" s="91"/>
      <c r="D6" s="91"/>
      <c r="E6" s="91"/>
      <c r="F6" s="91"/>
      <c r="G6" s="91"/>
      <c r="H6" s="91"/>
      <c r="I6" s="91"/>
      <c r="J6" s="91"/>
      <c r="K6" s="91"/>
      <c r="L6" s="91"/>
      <c r="M6" s="91"/>
      <c r="N6" s="91"/>
      <c r="O6" s="91"/>
      <c r="P6" s="91"/>
      <c r="Q6" s="91"/>
      <c r="R6" s="91"/>
      <c r="S6" s="91"/>
      <c r="T6" s="91"/>
      <c r="U6" s="91"/>
    </row>
    <row r="7" spans="1:21" x14ac:dyDescent="0.25">
      <c r="A7" s="101" t="s">
        <v>753</v>
      </c>
      <c r="B7" s="92" t="s">
        <v>86</v>
      </c>
      <c r="C7" s="92"/>
      <c r="D7" s="92"/>
      <c r="E7" s="92"/>
      <c r="F7" s="92"/>
      <c r="G7" s="92"/>
      <c r="H7" s="92"/>
      <c r="I7" s="92"/>
      <c r="J7" s="92"/>
      <c r="K7" s="92"/>
      <c r="L7" s="92"/>
      <c r="M7" s="92"/>
      <c r="N7" s="92"/>
      <c r="O7" s="92"/>
      <c r="P7" s="92"/>
      <c r="Q7" s="92"/>
      <c r="R7" s="92"/>
      <c r="S7" s="92"/>
      <c r="T7" s="92"/>
      <c r="U7" s="92"/>
    </row>
    <row r="8" spans="1:21" x14ac:dyDescent="0.25">
      <c r="A8" s="101" t="s">
        <v>289</v>
      </c>
      <c r="B8" s="92" t="s">
        <v>88</v>
      </c>
      <c r="C8" s="92"/>
      <c r="D8" s="92"/>
      <c r="E8" s="92"/>
      <c r="F8" s="92"/>
      <c r="G8" s="92"/>
      <c r="H8" s="92"/>
      <c r="I8" s="92"/>
      <c r="J8" s="92"/>
      <c r="K8" s="92"/>
      <c r="L8" s="92"/>
      <c r="M8" s="92"/>
      <c r="N8" s="92"/>
      <c r="O8" s="92"/>
      <c r="P8" s="92"/>
      <c r="Q8" s="92"/>
      <c r="R8" s="92"/>
      <c r="S8" s="92"/>
      <c r="T8" s="92"/>
      <c r="U8" s="92"/>
    </row>
    <row r="9" spans="1:21" x14ac:dyDescent="0.25">
      <c r="A9" s="101" t="s">
        <v>290</v>
      </c>
      <c r="B9" s="92" t="s">
        <v>625</v>
      </c>
      <c r="C9" s="92"/>
      <c r="D9" s="92"/>
      <c r="E9" s="92"/>
      <c r="F9" s="92"/>
      <c r="G9" s="92"/>
      <c r="H9" s="92"/>
      <c r="I9" s="92"/>
      <c r="J9" s="92"/>
      <c r="K9" s="92"/>
      <c r="L9" s="92"/>
      <c r="M9" s="92"/>
      <c r="N9" s="92"/>
      <c r="O9" s="92"/>
      <c r="P9" s="92"/>
      <c r="Q9" s="92"/>
      <c r="R9" s="92"/>
      <c r="S9" s="92"/>
      <c r="T9" s="92"/>
      <c r="U9" s="92"/>
    </row>
    <row r="10" spans="1:21" x14ac:dyDescent="0.25">
      <c r="A10" s="101" t="s">
        <v>6</v>
      </c>
      <c r="B10" s="92" t="s">
        <v>682</v>
      </c>
      <c r="C10" s="92"/>
      <c r="D10" s="92"/>
      <c r="E10" s="92"/>
      <c r="F10" s="92"/>
      <c r="G10" s="92"/>
      <c r="H10" s="92"/>
      <c r="I10" s="92"/>
      <c r="J10" s="92"/>
      <c r="K10" s="92"/>
      <c r="L10" s="92"/>
      <c r="M10" s="92"/>
      <c r="N10" s="92"/>
      <c r="O10" s="92"/>
      <c r="P10" s="92"/>
      <c r="Q10" s="92"/>
      <c r="R10" s="92"/>
      <c r="S10" s="92"/>
      <c r="T10" s="92"/>
      <c r="U10" s="92"/>
    </row>
    <row r="11" spans="1:21" x14ac:dyDescent="0.25">
      <c r="A11" s="101" t="s">
        <v>291</v>
      </c>
      <c r="B11" s="92" t="s">
        <v>395</v>
      </c>
      <c r="C11" s="92"/>
      <c r="D11" s="92"/>
      <c r="E11" s="92"/>
      <c r="F11" s="92"/>
      <c r="G11" s="92"/>
      <c r="H11" s="92"/>
      <c r="I11" s="92"/>
      <c r="J11" s="92"/>
      <c r="K11" s="92"/>
      <c r="L11" s="92"/>
      <c r="M11" s="92"/>
      <c r="N11" s="92"/>
      <c r="O11" s="92"/>
      <c r="P11" s="92"/>
      <c r="Q11" s="92"/>
      <c r="R11" s="92"/>
      <c r="S11" s="92"/>
      <c r="T11" s="92"/>
      <c r="U11" s="92"/>
    </row>
    <row r="12" spans="1:21" x14ac:dyDescent="0.25">
      <c r="A12" s="101" t="s">
        <v>292</v>
      </c>
      <c r="B12" s="92" t="s">
        <v>642</v>
      </c>
      <c r="C12" s="92"/>
      <c r="D12" s="92"/>
      <c r="E12" s="92"/>
      <c r="F12" s="92"/>
      <c r="G12" s="92"/>
      <c r="H12" s="92"/>
      <c r="I12" s="92"/>
      <c r="J12" s="92"/>
      <c r="K12" s="92"/>
      <c r="L12" s="92"/>
      <c r="M12" s="92"/>
      <c r="N12" s="92"/>
      <c r="O12" s="92"/>
      <c r="P12" s="92"/>
      <c r="Q12" s="92"/>
      <c r="R12" s="92"/>
      <c r="S12" s="92"/>
      <c r="T12" s="92"/>
      <c r="U12" s="92"/>
    </row>
    <row r="13" spans="1:21" hidden="1" x14ac:dyDescent="0.25">
      <c r="A13" s="101" t="s">
        <v>760</v>
      </c>
      <c r="B13" s="92">
        <v>1</v>
      </c>
      <c r="C13" s="92"/>
      <c r="D13" s="92"/>
      <c r="E13" s="92"/>
      <c r="F13" s="92"/>
      <c r="G13" s="92"/>
      <c r="H13" s="92"/>
      <c r="I13" s="92"/>
      <c r="J13" s="92"/>
      <c r="K13" s="92"/>
      <c r="L13" s="92"/>
      <c r="M13" s="92"/>
      <c r="N13" s="92"/>
      <c r="O13" s="92"/>
      <c r="P13" s="92"/>
      <c r="Q13" s="92"/>
      <c r="R13" s="92"/>
      <c r="S13" s="92"/>
      <c r="T13" s="92"/>
      <c r="U13" s="92"/>
    </row>
    <row r="14" spans="1:21" hidden="1" x14ac:dyDescent="0.25">
      <c r="A14" s="101" t="s">
        <v>294</v>
      </c>
      <c r="B14" s="92">
        <v>719</v>
      </c>
      <c r="C14" s="92"/>
      <c r="D14" s="92"/>
      <c r="E14" s="92"/>
      <c r="F14" s="92"/>
      <c r="G14" s="92"/>
      <c r="H14" s="92"/>
      <c r="I14" s="92"/>
      <c r="J14" s="92"/>
      <c r="K14" s="92"/>
      <c r="L14" s="92"/>
      <c r="M14" s="92"/>
      <c r="N14" s="92"/>
      <c r="O14" s="92"/>
      <c r="P14" s="92"/>
      <c r="Q14" s="92"/>
      <c r="R14" s="92"/>
      <c r="S14" s="92"/>
      <c r="T14" s="92"/>
      <c r="U14" s="92"/>
    </row>
    <row r="15" spans="1:21" x14ac:dyDescent="0.25">
      <c r="A15" s="101" t="s">
        <v>763</v>
      </c>
      <c r="B15" s="92" t="s">
        <v>972</v>
      </c>
      <c r="C15" s="92"/>
      <c r="D15" s="92"/>
      <c r="E15" s="92"/>
      <c r="F15" s="92"/>
      <c r="G15" s="92"/>
      <c r="H15" s="92"/>
      <c r="I15" s="92"/>
      <c r="J15" s="92"/>
      <c r="K15" s="92"/>
      <c r="L15" s="92"/>
      <c r="M15" s="92"/>
      <c r="N15" s="92"/>
      <c r="O15" s="92"/>
      <c r="P15" s="92"/>
      <c r="Q15" s="92"/>
      <c r="R15" s="92"/>
      <c r="S15" s="92"/>
      <c r="T15" s="92"/>
      <c r="U15" s="92"/>
    </row>
    <row r="16" spans="1:21" x14ac:dyDescent="0.25">
      <c r="A16" s="101" t="s">
        <v>296</v>
      </c>
      <c r="B16" s="92" t="s">
        <v>684</v>
      </c>
      <c r="C16" s="92"/>
      <c r="D16" s="92"/>
      <c r="E16" s="92"/>
      <c r="F16" s="92"/>
      <c r="G16" s="92"/>
      <c r="H16" s="92"/>
      <c r="I16" s="92"/>
      <c r="J16" s="92"/>
      <c r="K16" s="92"/>
      <c r="L16" s="92"/>
      <c r="M16" s="92"/>
      <c r="N16" s="92"/>
      <c r="O16" s="92"/>
      <c r="P16" s="92"/>
      <c r="Q16" s="92"/>
      <c r="R16" s="92"/>
      <c r="S16" s="92"/>
      <c r="T16" s="92"/>
      <c r="U16" s="92"/>
    </row>
    <row r="17" spans="1:23" ht="39.6" x14ac:dyDescent="0.25">
      <c r="A17" s="85" t="s">
        <v>297</v>
      </c>
      <c r="B17" s="92" t="s">
        <v>630</v>
      </c>
      <c r="C17" s="92"/>
      <c r="D17" s="92"/>
      <c r="E17" s="92"/>
      <c r="F17" s="92"/>
      <c r="G17" s="92"/>
      <c r="H17" s="92"/>
      <c r="I17" s="92"/>
      <c r="J17" s="92"/>
      <c r="K17" s="92"/>
      <c r="L17" s="92"/>
      <c r="M17" s="92"/>
      <c r="N17" s="92"/>
      <c r="O17" s="92"/>
      <c r="P17" s="92"/>
      <c r="Q17" s="92"/>
      <c r="R17" s="92"/>
      <c r="S17" s="92"/>
      <c r="T17" s="92"/>
      <c r="U17" s="92"/>
    </row>
    <row r="18" spans="1:23" x14ac:dyDescent="0.25">
      <c r="A18" s="101" t="s">
        <v>298</v>
      </c>
      <c r="B18" s="94">
        <v>45216</v>
      </c>
      <c r="C18" s="92"/>
      <c r="D18" s="92"/>
      <c r="E18" s="92"/>
      <c r="F18" s="92"/>
      <c r="G18" s="92"/>
      <c r="H18" s="92"/>
      <c r="I18" s="92"/>
      <c r="J18" s="92"/>
      <c r="K18" s="92"/>
      <c r="L18" s="92"/>
      <c r="M18" s="92"/>
      <c r="N18" s="92"/>
      <c r="O18" s="92"/>
      <c r="P18" s="92"/>
      <c r="Q18" s="92"/>
      <c r="R18" s="92"/>
      <c r="S18" s="92"/>
      <c r="T18" s="92"/>
      <c r="U18" s="92"/>
    </row>
    <row r="19" spans="1:23" x14ac:dyDescent="0.25">
      <c r="A19" s="101" t="s">
        <v>299</v>
      </c>
      <c r="B19" s="92"/>
      <c r="C19" s="92"/>
      <c r="D19" s="92"/>
      <c r="E19" s="92"/>
      <c r="F19" s="92"/>
      <c r="G19" s="92"/>
      <c r="H19" s="92"/>
      <c r="I19" s="92"/>
      <c r="J19" s="92"/>
      <c r="K19" s="92"/>
      <c r="L19" s="92"/>
      <c r="M19" s="92"/>
      <c r="N19" s="92"/>
      <c r="O19" s="92"/>
      <c r="P19" s="92"/>
      <c r="Q19" s="92"/>
      <c r="R19" s="92"/>
      <c r="S19" s="92"/>
      <c r="T19" s="92"/>
      <c r="U19" s="92"/>
    </row>
    <row r="20" spans="1:23" x14ac:dyDescent="0.25">
      <c r="A20" s="101" t="s">
        <v>300</v>
      </c>
      <c r="B20" s="92" t="s">
        <v>314</v>
      </c>
      <c r="C20" s="92"/>
      <c r="D20" s="92"/>
      <c r="E20" s="92"/>
      <c r="F20" s="92"/>
      <c r="G20" s="92"/>
      <c r="H20" s="92"/>
      <c r="I20" s="92"/>
      <c r="J20" s="92"/>
      <c r="K20" s="92"/>
      <c r="L20" s="92"/>
      <c r="M20" s="92"/>
      <c r="N20" s="92"/>
      <c r="O20" s="92"/>
      <c r="P20" s="92"/>
      <c r="Q20" s="92"/>
      <c r="R20" s="92"/>
      <c r="S20" s="92"/>
      <c r="T20" s="92"/>
      <c r="U20" s="92"/>
    </row>
    <row r="21" spans="1:23" x14ac:dyDescent="0.25">
      <c r="A21" s="101" t="s">
        <v>826</v>
      </c>
      <c r="B21" s="92" t="s">
        <v>315</v>
      </c>
      <c r="C21" s="92"/>
      <c r="D21" s="92"/>
      <c r="E21" s="92"/>
      <c r="F21" s="92"/>
      <c r="G21" s="92"/>
      <c r="H21" s="92"/>
      <c r="I21" s="92"/>
      <c r="J21" s="92"/>
      <c r="K21" s="92"/>
      <c r="L21" s="92"/>
      <c r="M21" s="92"/>
      <c r="N21" s="92"/>
      <c r="O21" s="92"/>
      <c r="P21" s="92"/>
      <c r="Q21" s="92"/>
      <c r="R21" s="92"/>
      <c r="S21" s="92"/>
      <c r="T21" s="92"/>
      <c r="U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86" t="s">
        <v>827</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9"/>
      <c r="W26" s="89"/>
    </row>
    <row r="27" spans="1:23" x14ac:dyDescent="0.25">
      <c r="A27" s="87">
        <v>20</v>
      </c>
      <c r="B27" s="141">
        <v>255.1</v>
      </c>
      <c r="C27" s="141">
        <v>129.9</v>
      </c>
      <c r="D27" s="141">
        <v>88.2</v>
      </c>
      <c r="E27" s="141">
        <v>67.3</v>
      </c>
      <c r="F27" s="141">
        <v>54.8</v>
      </c>
      <c r="G27" s="141">
        <v>46.5</v>
      </c>
      <c r="H27" s="141">
        <v>40.6</v>
      </c>
      <c r="I27" s="141">
        <v>36.1</v>
      </c>
      <c r="J27" s="141">
        <v>32.700000000000003</v>
      </c>
      <c r="K27" s="141">
        <v>29.9</v>
      </c>
      <c r="L27" s="141">
        <v>27.7</v>
      </c>
      <c r="M27" s="141">
        <v>25.8</v>
      </c>
      <c r="N27" s="141">
        <v>24.2</v>
      </c>
      <c r="O27" s="141">
        <v>22.9</v>
      </c>
      <c r="P27" s="141">
        <v>21.7</v>
      </c>
      <c r="Q27" s="141">
        <v>20.7</v>
      </c>
      <c r="R27" s="141">
        <v>19.8</v>
      </c>
      <c r="S27" s="141">
        <v>19</v>
      </c>
      <c r="T27" s="141">
        <v>18.3</v>
      </c>
      <c r="U27" s="141">
        <v>17.7</v>
      </c>
      <c r="V27" s="89"/>
      <c r="W27" s="89"/>
    </row>
    <row r="28" spans="1:23" x14ac:dyDescent="0.25">
      <c r="A28" s="87">
        <v>21</v>
      </c>
      <c r="B28" s="141">
        <v>258.60000000000002</v>
      </c>
      <c r="C28" s="141">
        <v>131.69999999999999</v>
      </c>
      <c r="D28" s="141">
        <v>89.4</v>
      </c>
      <c r="E28" s="141">
        <v>68.3</v>
      </c>
      <c r="F28" s="141">
        <v>55.6</v>
      </c>
      <c r="G28" s="141">
        <v>47.2</v>
      </c>
      <c r="H28" s="141">
        <v>41.1</v>
      </c>
      <c r="I28" s="141">
        <v>36.6</v>
      </c>
      <c r="J28" s="141">
        <v>33.1</v>
      </c>
      <c r="K28" s="141">
        <v>30.3</v>
      </c>
      <c r="L28" s="141">
        <v>28.1</v>
      </c>
      <c r="M28" s="141">
        <v>26.2</v>
      </c>
      <c r="N28" s="141">
        <v>24.6</v>
      </c>
      <c r="O28" s="141">
        <v>23.2</v>
      </c>
      <c r="P28" s="141">
        <v>22</v>
      </c>
      <c r="Q28" s="141">
        <v>21</v>
      </c>
      <c r="R28" s="141">
        <v>20.100000000000001</v>
      </c>
      <c r="S28" s="141">
        <v>19.3</v>
      </c>
      <c r="T28" s="141">
        <v>18.600000000000001</v>
      </c>
      <c r="U28" s="141">
        <v>17.899999999999999</v>
      </c>
      <c r="V28" s="89"/>
      <c r="W28" s="89"/>
    </row>
    <row r="29" spans="1:23" x14ac:dyDescent="0.25">
      <c r="A29" s="87">
        <v>22</v>
      </c>
      <c r="B29" s="141">
        <v>262.2</v>
      </c>
      <c r="C29" s="141">
        <v>133.5</v>
      </c>
      <c r="D29" s="141">
        <v>90.6</v>
      </c>
      <c r="E29" s="141">
        <v>69.2</v>
      </c>
      <c r="F29" s="141">
        <v>56.4</v>
      </c>
      <c r="G29" s="141">
        <v>47.8</v>
      </c>
      <c r="H29" s="141">
        <v>41.7</v>
      </c>
      <c r="I29" s="141">
        <v>37.1</v>
      </c>
      <c r="J29" s="141">
        <v>33.6</v>
      </c>
      <c r="K29" s="141">
        <v>30.8</v>
      </c>
      <c r="L29" s="141">
        <v>28.5</v>
      </c>
      <c r="M29" s="141">
        <v>26.5</v>
      </c>
      <c r="N29" s="141">
        <v>24.9</v>
      </c>
      <c r="O29" s="141">
        <v>23.5</v>
      </c>
      <c r="P29" s="141">
        <v>22.3</v>
      </c>
      <c r="Q29" s="141">
        <v>21.3</v>
      </c>
      <c r="R29" s="141">
        <v>20.399999999999999</v>
      </c>
      <c r="S29" s="141">
        <v>19.600000000000001</v>
      </c>
      <c r="T29" s="141">
        <v>18.8</v>
      </c>
      <c r="U29" s="141">
        <v>18.2</v>
      </c>
      <c r="V29" s="89"/>
      <c r="W29" s="89"/>
    </row>
    <row r="30" spans="1:23" x14ac:dyDescent="0.25">
      <c r="A30" s="87">
        <v>23</v>
      </c>
      <c r="B30" s="141">
        <v>265.8</v>
      </c>
      <c r="C30" s="141">
        <v>135.30000000000001</v>
      </c>
      <c r="D30" s="141">
        <v>91.9</v>
      </c>
      <c r="E30" s="141">
        <v>70.2</v>
      </c>
      <c r="F30" s="141">
        <v>57.1</v>
      </c>
      <c r="G30" s="141">
        <v>48.5</v>
      </c>
      <c r="H30" s="141">
        <v>42.3</v>
      </c>
      <c r="I30" s="141">
        <v>37.700000000000003</v>
      </c>
      <c r="J30" s="141">
        <v>34.1</v>
      </c>
      <c r="K30" s="141">
        <v>31.2</v>
      </c>
      <c r="L30" s="141">
        <v>28.9</v>
      </c>
      <c r="M30" s="141">
        <v>26.9</v>
      </c>
      <c r="N30" s="141">
        <v>25.3</v>
      </c>
      <c r="O30" s="141">
        <v>23.9</v>
      </c>
      <c r="P30" s="141">
        <v>22.6</v>
      </c>
      <c r="Q30" s="141">
        <v>21.6</v>
      </c>
      <c r="R30" s="141">
        <v>20.7</v>
      </c>
      <c r="S30" s="141">
        <v>19.8</v>
      </c>
      <c r="T30" s="141">
        <v>19.100000000000001</v>
      </c>
      <c r="U30" s="141">
        <v>18.399999999999999</v>
      </c>
      <c r="V30" s="89"/>
      <c r="W30" s="89"/>
    </row>
    <row r="31" spans="1:23" x14ac:dyDescent="0.25">
      <c r="A31" s="87">
        <v>24</v>
      </c>
      <c r="B31" s="141">
        <v>269.5</v>
      </c>
      <c r="C31" s="141">
        <v>137.19999999999999</v>
      </c>
      <c r="D31" s="141">
        <v>93.1</v>
      </c>
      <c r="E31" s="141">
        <v>71.099999999999994</v>
      </c>
      <c r="F31" s="141">
        <v>57.9</v>
      </c>
      <c r="G31" s="141">
        <v>49.1</v>
      </c>
      <c r="H31" s="141">
        <v>42.9</v>
      </c>
      <c r="I31" s="141">
        <v>38.200000000000003</v>
      </c>
      <c r="J31" s="141">
        <v>34.5</v>
      </c>
      <c r="K31" s="141">
        <v>31.6</v>
      </c>
      <c r="L31" s="141">
        <v>29.3</v>
      </c>
      <c r="M31" s="141">
        <v>27.3</v>
      </c>
      <c r="N31" s="141">
        <v>25.6</v>
      </c>
      <c r="O31" s="141">
        <v>24.2</v>
      </c>
      <c r="P31" s="141">
        <v>23</v>
      </c>
      <c r="Q31" s="141">
        <v>21.9</v>
      </c>
      <c r="R31" s="141">
        <v>20.9</v>
      </c>
      <c r="S31" s="141">
        <v>20.100000000000001</v>
      </c>
      <c r="T31" s="141">
        <v>19.399999999999999</v>
      </c>
      <c r="U31" s="141">
        <v>18.7</v>
      </c>
      <c r="V31" s="89"/>
      <c r="W31" s="89"/>
    </row>
    <row r="32" spans="1:23" x14ac:dyDescent="0.25">
      <c r="A32" s="87">
        <v>25</v>
      </c>
      <c r="B32" s="141">
        <v>273.2</v>
      </c>
      <c r="C32" s="141">
        <v>139.1</v>
      </c>
      <c r="D32" s="141">
        <v>94.4</v>
      </c>
      <c r="E32" s="141">
        <v>72.099999999999994</v>
      </c>
      <c r="F32" s="141">
        <v>58.7</v>
      </c>
      <c r="G32" s="141">
        <v>49.8</v>
      </c>
      <c r="H32" s="141">
        <v>43.5</v>
      </c>
      <c r="I32" s="141">
        <v>38.700000000000003</v>
      </c>
      <c r="J32" s="141">
        <v>35</v>
      </c>
      <c r="K32" s="141">
        <v>32.1</v>
      </c>
      <c r="L32" s="141">
        <v>29.7</v>
      </c>
      <c r="M32" s="141">
        <v>27.7</v>
      </c>
      <c r="N32" s="141">
        <v>26</v>
      </c>
      <c r="O32" s="141">
        <v>24.5</v>
      </c>
      <c r="P32" s="141">
        <v>23.3</v>
      </c>
      <c r="Q32" s="141">
        <v>22.2</v>
      </c>
      <c r="R32" s="141">
        <v>21.2</v>
      </c>
      <c r="S32" s="141">
        <v>20.399999999999999</v>
      </c>
      <c r="T32" s="141">
        <v>19.600000000000001</v>
      </c>
      <c r="U32" s="141">
        <v>19</v>
      </c>
      <c r="V32" s="89"/>
      <c r="W32" s="89"/>
    </row>
    <row r="33" spans="1:23" x14ac:dyDescent="0.25">
      <c r="A33" s="87">
        <v>26</v>
      </c>
      <c r="B33" s="141">
        <v>276.89999999999998</v>
      </c>
      <c r="C33" s="141">
        <v>141</v>
      </c>
      <c r="D33" s="141">
        <v>95.7</v>
      </c>
      <c r="E33" s="141">
        <v>73.099999999999994</v>
      </c>
      <c r="F33" s="141">
        <v>59.5</v>
      </c>
      <c r="G33" s="141">
        <v>50.5</v>
      </c>
      <c r="H33" s="141">
        <v>44.1</v>
      </c>
      <c r="I33" s="141">
        <v>39.200000000000003</v>
      </c>
      <c r="J33" s="141">
        <v>35.5</v>
      </c>
      <c r="K33" s="141">
        <v>32.5</v>
      </c>
      <c r="L33" s="141">
        <v>30.1</v>
      </c>
      <c r="M33" s="141">
        <v>28</v>
      </c>
      <c r="N33" s="141">
        <v>26.3</v>
      </c>
      <c r="O33" s="141">
        <v>24.9</v>
      </c>
      <c r="P33" s="141">
        <v>23.6</v>
      </c>
      <c r="Q33" s="141">
        <v>22.5</v>
      </c>
      <c r="R33" s="141">
        <v>21.5</v>
      </c>
      <c r="S33" s="141">
        <v>20.7</v>
      </c>
      <c r="T33" s="141">
        <v>19.899999999999999</v>
      </c>
      <c r="U33" s="141">
        <v>19.2</v>
      </c>
      <c r="V33" s="89"/>
      <c r="W33" s="89"/>
    </row>
    <row r="34" spans="1:23" x14ac:dyDescent="0.25">
      <c r="A34" s="87">
        <v>27</v>
      </c>
      <c r="B34" s="141">
        <v>280.7</v>
      </c>
      <c r="C34" s="141">
        <v>142.9</v>
      </c>
      <c r="D34" s="141">
        <v>97</v>
      </c>
      <c r="E34" s="141">
        <v>74.099999999999994</v>
      </c>
      <c r="F34" s="141">
        <v>60.4</v>
      </c>
      <c r="G34" s="141">
        <v>51.2</v>
      </c>
      <c r="H34" s="141">
        <v>44.7</v>
      </c>
      <c r="I34" s="141">
        <v>39.799999999999997</v>
      </c>
      <c r="J34" s="141">
        <v>36</v>
      </c>
      <c r="K34" s="141">
        <v>33</v>
      </c>
      <c r="L34" s="141">
        <v>30.5</v>
      </c>
      <c r="M34" s="141">
        <v>28.4</v>
      </c>
      <c r="N34" s="141">
        <v>26.7</v>
      </c>
      <c r="O34" s="141">
        <v>25.2</v>
      </c>
      <c r="P34" s="141">
        <v>23.9</v>
      </c>
      <c r="Q34" s="141">
        <v>22.8</v>
      </c>
      <c r="R34" s="141">
        <v>21.8</v>
      </c>
      <c r="S34" s="141">
        <v>21</v>
      </c>
      <c r="T34" s="141">
        <v>20.2</v>
      </c>
      <c r="U34" s="141">
        <v>19.5</v>
      </c>
      <c r="V34" s="89"/>
      <c r="W34" s="89"/>
    </row>
    <row r="35" spans="1:23" x14ac:dyDescent="0.25">
      <c r="A35" s="87">
        <v>28</v>
      </c>
      <c r="B35" s="141">
        <v>284.60000000000002</v>
      </c>
      <c r="C35" s="141">
        <v>144.9</v>
      </c>
      <c r="D35" s="141">
        <v>98.4</v>
      </c>
      <c r="E35" s="141">
        <v>75.099999999999994</v>
      </c>
      <c r="F35" s="141">
        <v>61.2</v>
      </c>
      <c r="G35" s="141">
        <v>51.9</v>
      </c>
      <c r="H35" s="141">
        <v>45.3</v>
      </c>
      <c r="I35" s="141">
        <v>40.299999999999997</v>
      </c>
      <c r="J35" s="141">
        <v>36.5</v>
      </c>
      <c r="K35" s="141">
        <v>33.4</v>
      </c>
      <c r="L35" s="141">
        <v>30.9</v>
      </c>
      <c r="M35" s="141">
        <v>28.8</v>
      </c>
      <c r="N35" s="141">
        <v>27.1</v>
      </c>
      <c r="O35" s="141">
        <v>25.6</v>
      </c>
      <c r="P35" s="141">
        <v>24.3</v>
      </c>
      <c r="Q35" s="141">
        <v>23.1</v>
      </c>
      <c r="R35" s="141">
        <v>22.1</v>
      </c>
      <c r="S35" s="141">
        <v>21.3</v>
      </c>
      <c r="T35" s="141">
        <v>20.5</v>
      </c>
      <c r="U35" s="141">
        <v>19.8</v>
      </c>
      <c r="V35" s="89"/>
      <c r="W35" s="89"/>
    </row>
    <row r="36" spans="1:23" x14ac:dyDescent="0.25">
      <c r="A36" s="87">
        <v>29</v>
      </c>
      <c r="B36" s="141">
        <v>288.39999999999998</v>
      </c>
      <c r="C36" s="141">
        <v>146.9</v>
      </c>
      <c r="D36" s="141">
        <v>99.7</v>
      </c>
      <c r="E36" s="141">
        <v>76.099999999999994</v>
      </c>
      <c r="F36" s="141">
        <v>62</v>
      </c>
      <c r="G36" s="141">
        <v>52.6</v>
      </c>
      <c r="H36" s="141">
        <v>45.9</v>
      </c>
      <c r="I36" s="141">
        <v>40.9</v>
      </c>
      <c r="J36" s="141">
        <v>37</v>
      </c>
      <c r="K36" s="141">
        <v>33.9</v>
      </c>
      <c r="L36" s="141">
        <v>31.3</v>
      </c>
      <c r="M36" s="141">
        <v>29.2</v>
      </c>
      <c r="N36" s="141">
        <v>27.4</v>
      </c>
      <c r="O36" s="141">
        <v>25.9</v>
      </c>
      <c r="P36" s="141">
        <v>24.6</v>
      </c>
      <c r="Q36" s="141">
        <v>23.5</v>
      </c>
      <c r="R36" s="141">
        <v>22.4</v>
      </c>
      <c r="S36" s="141">
        <v>21.6</v>
      </c>
      <c r="T36" s="141">
        <v>20.8</v>
      </c>
      <c r="U36" s="141">
        <v>20.100000000000001</v>
      </c>
      <c r="V36" s="89"/>
      <c r="W36" s="89"/>
    </row>
    <row r="37" spans="1:23" x14ac:dyDescent="0.25">
      <c r="A37" s="87">
        <v>30</v>
      </c>
      <c r="B37" s="141">
        <v>292.39999999999998</v>
      </c>
      <c r="C37" s="141">
        <v>148.9</v>
      </c>
      <c r="D37" s="141">
        <v>101.1</v>
      </c>
      <c r="E37" s="141">
        <v>77.2</v>
      </c>
      <c r="F37" s="141">
        <v>62.9</v>
      </c>
      <c r="G37" s="141">
        <v>53.3</v>
      </c>
      <c r="H37" s="141">
        <v>46.5</v>
      </c>
      <c r="I37" s="141">
        <v>41.4</v>
      </c>
      <c r="J37" s="141">
        <v>37.5</v>
      </c>
      <c r="K37" s="141">
        <v>34.299999999999997</v>
      </c>
      <c r="L37" s="141">
        <v>31.8</v>
      </c>
      <c r="M37" s="141">
        <v>29.6</v>
      </c>
      <c r="N37" s="141">
        <v>27.8</v>
      </c>
      <c r="O37" s="141">
        <v>26.3</v>
      </c>
      <c r="P37" s="141">
        <v>24.9</v>
      </c>
      <c r="Q37" s="141">
        <v>23.8</v>
      </c>
      <c r="R37" s="141">
        <v>22.8</v>
      </c>
      <c r="S37" s="141">
        <v>21.9</v>
      </c>
      <c r="T37" s="141">
        <v>21.1</v>
      </c>
      <c r="U37" s="141">
        <v>20.3</v>
      </c>
      <c r="V37" s="89"/>
      <c r="W37" s="89"/>
    </row>
    <row r="38" spans="1:23" x14ac:dyDescent="0.25">
      <c r="A38" s="87">
        <v>31</v>
      </c>
      <c r="B38" s="141">
        <v>296.3</v>
      </c>
      <c r="C38" s="141">
        <v>150.9</v>
      </c>
      <c r="D38" s="141">
        <v>102.5</v>
      </c>
      <c r="E38" s="141">
        <v>78.2</v>
      </c>
      <c r="F38" s="141">
        <v>63.7</v>
      </c>
      <c r="G38" s="141">
        <v>54.1</v>
      </c>
      <c r="H38" s="141">
        <v>47.2</v>
      </c>
      <c r="I38" s="141">
        <v>42</v>
      </c>
      <c r="J38" s="141">
        <v>38</v>
      </c>
      <c r="K38" s="141">
        <v>34.799999999999997</v>
      </c>
      <c r="L38" s="141">
        <v>32.200000000000003</v>
      </c>
      <c r="M38" s="141">
        <v>30</v>
      </c>
      <c r="N38" s="141">
        <v>28.2</v>
      </c>
      <c r="O38" s="141">
        <v>26.6</v>
      </c>
      <c r="P38" s="141">
        <v>25.3</v>
      </c>
      <c r="Q38" s="141">
        <v>24.1</v>
      </c>
      <c r="R38" s="141">
        <v>23.1</v>
      </c>
      <c r="S38" s="141">
        <v>22.2</v>
      </c>
      <c r="T38" s="141">
        <v>21.4</v>
      </c>
      <c r="U38" s="141">
        <v>20.6</v>
      </c>
      <c r="V38" s="89"/>
      <c r="W38" s="89"/>
    </row>
    <row r="39" spans="1:23" x14ac:dyDescent="0.25">
      <c r="A39" s="87">
        <v>32</v>
      </c>
      <c r="B39" s="141">
        <v>300.39999999999998</v>
      </c>
      <c r="C39" s="141">
        <v>153</v>
      </c>
      <c r="D39" s="141">
        <v>103.8</v>
      </c>
      <c r="E39" s="141">
        <v>79.3</v>
      </c>
      <c r="F39" s="141">
        <v>64.599999999999994</v>
      </c>
      <c r="G39" s="141">
        <v>54.8</v>
      </c>
      <c r="H39" s="141">
        <v>47.8</v>
      </c>
      <c r="I39" s="141">
        <v>42.6</v>
      </c>
      <c r="J39" s="141">
        <v>38.5</v>
      </c>
      <c r="K39" s="141">
        <v>35.299999999999997</v>
      </c>
      <c r="L39" s="141">
        <v>32.6</v>
      </c>
      <c r="M39" s="141">
        <v>30.4</v>
      </c>
      <c r="N39" s="141">
        <v>28.6</v>
      </c>
      <c r="O39" s="141">
        <v>27</v>
      </c>
      <c r="P39" s="141">
        <v>25.6</v>
      </c>
      <c r="Q39" s="141">
        <v>24.4</v>
      </c>
      <c r="R39" s="141">
        <v>23.4</v>
      </c>
      <c r="S39" s="141">
        <v>22.5</v>
      </c>
      <c r="T39" s="141">
        <v>21.7</v>
      </c>
      <c r="U39" s="141">
        <v>20.9</v>
      </c>
      <c r="V39" s="89"/>
      <c r="W39" s="89"/>
    </row>
    <row r="40" spans="1:23" x14ac:dyDescent="0.25">
      <c r="A40" s="87">
        <v>33</v>
      </c>
      <c r="B40" s="141">
        <v>304.39999999999998</v>
      </c>
      <c r="C40" s="141">
        <v>155</v>
      </c>
      <c r="D40" s="141">
        <v>105.3</v>
      </c>
      <c r="E40" s="141">
        <v>80.400000000000006</v>
      </c>
      <c r="F40" s="141">
        <v>65.5</v>
      </c>
      <c r="G40" s="141">
        <v>55.6</v>
      </c>
      <c r="H40" s="141">
        <v>48.5</v>
      </c>
      <c r="I40" s="141">
        <v>43.2</v>
      </c>
      <c r="J40" s="141">
        <v>39.1</v>
      </c>
      <c r="K40" s="141">
        <v>35.799999999999997</v>
      </c>
      <c r="L40" s="141">
        <v>33.1</v>
      </c>
      <c r="M40" s="141">
        <v>30.9</v>
      </c>
      <c r="N40" s="141">
        <v>29</v>
      </c>
      <c r="O40" s="141">
        <v>27.4</v>
      </c>
      <c r="P40" s="141">
        <v>26</v>
      </c>
      <c r="Q40" s="141">
        <v>24.8</v>
      </c>
      <c r="R40" s="141">
        <v>23.7</v>
      </c>
      <c r="S40" s="141">
        <v>22.8</v>
      </c>
      <c r="T40" s="141">
        <v>22</v>
      </c>
      <c r="U40" s="141">
        <v>21.2</v>
      </c>
      <c r="V40" s="89"/>
      <c r="W40" s="89"/>
    </row>
    <row r="41" spans="1:23" x14ac:dyDescent="0.25">
      <c r="A41" s="87">
        <v>34</v>
      </c>
      <c r="B41" s="141">
        <v>308.60000000000002</v>
      </c>
      <c r="C41" s="141">
        <v>157.1</v>
      </c>
      <c r="D41" s="141">
        <v>106.7</v>
      </c>
      <c r="E41" s="141">
        <v>81.5</v>
      </c>
      <c r="F41" s="141">
        <v>66.400000000000006</v>
      </c>
      <c r="G41" s="141">
        <v>56.3</v>
      </c>
      <c r="H41" s="141">
        <v>49.1</v>
      </c>
      <c r="I41" s="141">
        <v>43.8</v>
      </c>
      <c r="J41" s="141">
        <v>39.6</v>
      </c>
      <c r="K41" s="141">
        <v>36.299999999999997</v>
      </c>
      <c r="L41" s="141">
        <v>33.5</v>
      </c>
      <c r="M41" s="141">
        <v>31.3</v>
      </c>
      <c r="N41" s="141">
        <v>29.4</v>
      </c>
      <c r="O41" s="141">
        <v>27.8</v>
      </c>
      <c r="P41" s="141">
        <v>26.4</v>
      </c>
      <c r="Q41" s="141">
        <v>25.1</v>
      </c>
      <c r="R41" s="141">
        <v>24.1</v>
      </c>
      <c r="S41" s="141">
        <v>23.1</v>
      </c>
      <c r="T41" s="141">
        <v>22.3</v>
      </c>
      <c r="U41" s="141">
        <v>21.5</v>
      </c>
      <c r="V41" s="89"/>
      <c r="W41" s="89"/>
    </row>
    <row r="42" spans="1:23" x14ac:dyDescent="0.25">
      <c r="A42" s="87">
        <v>35</v>
      </c>
      <c r="B42" s="141">
        <v>312.7</v>
      </c>
      <c r="C42" s="141">
        <v>159.30000000000001</v>
      </c>
      <c r="D42" s="141">
        <v>108.1</v>
      </c>
      <c r="E42" s="141">
        <v>82.6</v>
      </c>
      <c r="F42" s="141">
        <v>67.3</v>
      </c>
      <c r="G42" s="141">
        <v>57.1</v>
      </c>
      <c r="H42" s="141">
        <v>49.8</v>
      </c>
      <c r="I42" s="141">
        <v>44.4</v>
      </c>
      <c r="J42" s="141">
        <v>40.1</v>
      </c>
      <c r="K42" s="141">
        <v>36.799999999999997</v>
      </c>
      <c r="L42" s="141">
        <v>34</v>
      </c>
      <c r="M42" s="141">
        <v>31.7</v>
      </c>
      <c r="N42" s="141">
        <v>29.8</v>
      </c>
      <c r="O42" s="141">
        <v>28.1</v>
      </c>
      <c r="P42" s="141">
        <v>26.7</v>
      </c>
      <c r="Q42" s="141">
        <v>25.5</v>
      </c>
      <c r="R42" s="141">
        <v>24.4</v>
      </c>
      <c r="S42" s="141">
        <v>23.4</v>
      </c>
      <c r="T42" s="141">
        <v>22.6</v>
      </c>
      <c r="U42" s="141">
        <v>21.8</v>
      </c>
      <c r="V42" s="89"/>
      <c r="W42" s="89"/>
    </row>
    <row r="43" spans="1:23" x14ac:dyDescent="0.25">
      <c r="A43" s="87">
        <v>36</v>
      </c>
      <c r="B43" s="141">
        <v>316.89999999999998</v>
      </c>
      <c r="C43" s="141">
        <v>161.4</v>
      </c>
      <c r="D43" s="141">
        <v>109.6</v>
      </c>
      <c r="E43" s="141">
        <v>83.7</v>
      </c>
      <c r="F43" s="141">
        <v>68.2</v>
      </c>
      <c r="G43" s="141">
        <v>57.9</v>
      </c>
      <c r="H43" s="141">
        <v>50.5</v>
      </c>
      <c r="I43" s="141">
        <v>45</v>
      </c>
      <c r="J43" s="141">
        <v>40.700000000000003</v>
      </c>
      <c r="K43" s="141">
        <v>37.299999999999997</v>
      </c>
      <c r="L43" s="141">
        <v>34.5</v>
      </c>
      <c r="M43" s="141">
        <v>32.200000000000003</v>
      </c>
      <c r="N43" s="141">
        <v>30.2</v>
      </c>
      <c r="O43" s="141">
        <v>28.5</v>
      </c>
      <c r="P43" s="141">
        <v>27.1</v>
      </c>
      <c r="Q43" s="141">
        <v>25.9</v>
      </c>
      <c r="R43" s="141">
        <v>24.8</v>
      </c>
      <c r="S43" s="141">
        <v>23.8</v>
      </c>
      <c r="T43" s="141">
        <v>22.9</v>
      </c>
      <c r="U43" s="141">
        <v>22.1</v>
      </c>
      <c r="V43" s="89"/>
      <c r="W43" s="89"/>
    </row>
    <row r="44" spans="1:23" x14ac:dyDescent="0.25">
      <c r="A44" s="87">
        <v>37</v>
      </c>
      <c r="B44" s="141">
        <v>321.2</v>
      </c>
      <c r="C44" s="141">
        <v>163.6</v>
      </c>
      <c r="D44" s="141">
        <v>111.1</v>
      </c>
      <c r="E44" s="141">
        <v>84.8</v>
      </c>
      <c r="F44" s="141">
        <v>69.099999999999994</v>
      </c>
      <c r="G44" s="141">
        <v>58.6</v>
      </c>
      <c r="H44" s="141">
        <v>51.2</v>
      </c>
      <c r="I44" s="141">
        <v>45.6</v>
      </c>
      <c r="J44" s="141">
        <v>41.2</v>
      </c>
      <c r="K44" s="141">
        <v>37.799999999999997</v>
      </c>
      <c r="L44" s="141">
        <v>35</v>
      </c>
      <c r="M44" s="141">
        <v>32.6</v>
      </c>
      <c r="N44" s="141">
        <v>30.6</v>
      </c>
      <c r="O44" s="141">
        <v>28.9</v>
      </c>
      <c r="P44" s="141">
        <v>27.5</v>
      </c>
      <c r="Q44" s="141">
        <v>26.2</v>
      </c>
      <c r="R44" s="141">
        <v>25.1</v>
      </c>
      <c r="S44" s="141">
        <v>24.1</v>
      </c>
      <c r="T44" s="141">
        <v>23.2</v>
      </c>
      <c r="U44" s="141">
        <v>22.5</v>
      </c>
      <c r="V44" s="89"/>
      <c r="W44" s="89"/>
    </row>
    <row r="45" spans="1:23" x14ac:dyDescent="0.25">
      <c r="A45" s="87">
        <v>38</v>
      </c>
      <c r="B45" s="141">
        <v>325.5</v>
      </c>
      <c r="C45" s="141">
        <v>165.8</v>
      </c>
      <c r="D45" s="141">
        <v>112.6</v>
      </c>
      <c r="E45" s="141">
        <v>86</v>
      </c>
      <c r="F45" s="141">
        <v>70</v>
      </c>
      <c r="G45" s="141">
        <v>59.4</v>
      </c>
      <c r="H45" s="141">
        <v>51.9</v>
      </c>
      <c r="I45" s="141">
        <v>46.2</v>
      </c>
      <c r="J45" s="141">
        <v>41.8</v>
      </c>
      <c r="K45" s="141">
        <v>38.299999999999997</v>
      </c>
      <c r="L45" s="141">
        <v>35.4</v>
      </c>
      <c r="M45" s="141">
        <v>33.1</v>
      </c>
      <c r="N45" s="141">
        <v>31.1</v>
      </c>
      <c r="O45" s="141">
        <v>29.4</v>
      </c>
      <c r="P45" s="141">
        <v>27.9</v>
      </c>
      <c r="Q45" s="141">
        <v>26.6</v>
      </c>
      <c r="R45" s="141">
        <v>25.5</v>
      </c>
      <c r="S45" s="141">
        <v>24.5</v>
      </c>
      <c r="T45" s="141">
        <v>23.6</v>
      </c>
      <c r="U45" s="141">
        <v>22.8</v>
      </c>
      <c r="V45" s="89"/>
      <c r="W45" s="89"/>
    </row>
    <row r="46" spans="1:23" x14ac:dyDescent="0.25">
      <c r="A46" s="87">
        <v>39</v>
      </c>
      <c r="B46" s="141">
        <v>329.9</v>
      </c>
      <c r="C46" s="141">
        <v>168</v>
      </c>
      <c r="D46" s="141">
        <v>114.1</v>
      </c>
      <c r="E46" s="141">
        <v>87.1</v>
      </c>
      <c r="F46" s="141">
        <v>71</v>
      </c>
      <c r="G46" s="141">
        <v>60.2</v>
      </c>
      <c r="H46" s="141">
        <v>52.6</v>
      </c>
      <c r="I46" s="141">
        <v>46.8</v>
      </c>
      <c r="J46" s="141">
        <v>42.4</v>
      </c>
      <c r="K46" s="141">
        <v>38.799999999999997</v>
      </c>
      <c r="L46" s="141">
        <v>35.9</v>
      </c>
      <c r="M46" s="141">
        <v>33.5</v>
      </c>
      <c r="N46" s="141">
        <v>31.5</v>
      </c>
      <c r="O46" s="141">
        <v>29.8</v>
      </c>
      <c r="P46" s="141">
        <v>28.3</v>
      </c>
      <c r="Q46" s="141">
        <v>27</v>
      </c>
      <c r="R46" s="141">
        <v>25.8</v>
      </c>
      <c r="S46" s="141">
        <v>24.8</v>
      </c>
      <c r="T46" s="141">
        <v>23.9</v>
      </c>
      <c r="U46" s="141">
        <v>23.1</v>
      </c>
      <c r="V46" s="89"/>
      <c r="W46" s="89"/>
    </row>
    <row r="47" spans="1:23" x14ac:dyDescent="0.25">
      <c r="A47" s="87">
        <v>40</v>
      </c>
      <c r="B47" s="141">
        <v>334.3</v>
      </c>
      <c r="C47" s="141">
        <v>170.3</v>
      </c>
      <c r="D47" s="141">
        <v>115.6</v>
      </c>
      <c r="E47" s="141">
        <v>88.3</v>
      </c>
      <c r="F47" s="141">
        <v>72</v>
      </c>
      <c r="G47" s="141">
        <v>61.1</v>
      </c>
      <c r="H47" s="141">
        <v>53.3</v>
      </c>
      <c r="I47" s="141">
        <v>47.5</v>
      </c>
      <c r="J47" s="141">
        <v>43</v>
      </c>
      <c r="K47" s="141">
        <v>39.4</v>
      </c>
      <c r="L47" s="141">
        <v>36.4</v>
      </c>
      <c r="M47" s="141">
        <v>34</v>
      </c>
      <c r="N47" s="141">
        <v>31.9</v>
      </c>
      <c r="O47" s="141">
        <v>30.2</v>
      </c>
      <c r="P47" s="141">
        <v>28.7</v>
      </c>
      <c r="Q47" s="141">
        <v>27.4</v>
      </c>
      <c r="R47" s="141">
        <v>26.2</v>
      </c>
      <c r="S47" s="141">
        <v>25.2</v>
      </c>
      <c r="T47" s="141">
        <v>24.3</v>
      </c>
      <c r="U47" s="141">
        <v>23.5</v>
      </c>
      <c r="V47" s="89"/>
      <c r="W47" s="89"/>
    </row>
    <row r="48" spans="1:23" x14ac:dyDescent="0.25">
      <c r="A48" s="87">
        <v>41</v>
      </c>
      <c r="B48" s="141">
        <v>338.8</v>
      </c>
      <c r="C48" s="141">
        <v>172.6</v>
      </c>
      <c r="D48" s="141">
        <v>117.2</v>
      </c>
      <c r="E48" s="141">
        <v>89.5</v>
      </c>
      <c r="F48" s="141">
        <v>72.900000000000006</v>
      </c>
      <c r="G48" s="141">
        <v>61.9</v>
      </c>
      <c r="H48" s="141">
        <v>54</v>
      </c>
      <c r="I48" s="141">
        <v>48.1</v>
      </c>
      <c r="J48" s="141">
        <v>43.6</v>
      </c>
      <c r="K48" s="141">
        <v>39.9</v>
      </c>
      <c r="L48" s="141">
        <v>37</v>
      </c>
      <c r="M48" s="141">
        <v>34.5</v>
      </c>
      <c r="N48" s="141">
        <v>32.4</v>
      </c>
      <c r="O48" s="141">
        <v>30.6</v>
      </c>
      <c r="P48" s="141">
        <v>29.1</v>
      </c>
      <c r="Q48" s="141">
        <v>27.8</v>
      </c>
      <c r="R48" s="141">
        <v>26.6</v>
      </c>
      <c r="S48" s="141">
        <v>25.6</v>
      </c>
      <c r="T48" s="141">
        <v>24.7</v>
      </c>
      <c r="U48" s="141">
        <v>23.8</v>
      </c>
      <c r="V48" s="89"/>
      <c r="W48" s="89"/>
    </row>
    <row r="49" spans="1:23" x14ac:dyDescent="0.25">
      <c r="A49" s="87">
        <v>42</v>
      </c>
      <c r="B49" s="141">
        <v>343.3</v>
      </c>
      <c r="C49" s="141">
        <v>174.9</v>
      </c>
      <c r="D49" s="141">
        <v>118.8</v>
      </c>
      <c r="E49" s="141">
        <v>90.7</v>
      </c>
      <c r="F49" s="141">
        <v>73.900000000000006</v>
      </c>
      <c r="G49" s="141">
        <v>62.7</v>
      </c>
      <c r="H49" s="141">
        <v>54.8</v>
      </c>
      <c r="I49" s="141">
        <v>48.8</v>
      </c>
      <c r="J49" s="141">
        <v>44.2</v>
      </c>
      <c r="K49" s="141">
        <v>40.5</v>
      </c>
      <c r="L49" s="141">
        <v>37.5</v>
      </c>
      <c r="M49" s="141">
        <v>35</v>
      </c>
      <c r="N49" s="141">
        <v>32.9</v>
      </c>
      <c r="O49" s="141">
        <v>31.1</v>
      </c>
      <c r="P49" s="141">
        <v>29.5</v>
      </c>
      <c r="Q49" s="141">
        <v>28.2</v>
      </c>
      <c r="R49" s="141">
        <v>27</v>
      </c>
      <c r="S49" s="141">
        <v>26</v>
      </c>
      <c r="T49" s="141">
        <v>25</v>
      </c>
      <c r="U49" s="141">
        <v>24.2</v>
      </c>
      <c r="V49" s="89"/>
      <c r="W49" s="89"/>
    </row>
    <row r="50" spans="1:23" x14ac:dyDescent="0.25">
      <c r="A50" s="87">
        <v>43</v>
      </c>
      <c r="B50" s="141">
        <v>347.9</v>
      </c>
      <c r="C50" s="141">
        <v>177.2</v>
      </c>
      <c r="D50" s="141">
        <v>120.4</v>
      </c>
      <c r="E50" s="141">
        <v>92</v>
      </c>
      <c r="F50" s="141">
        <v>74.900000000000006</v>
      </c>
      <c r="G50" s="141">
        <v>63.6</v>
      </c>
      <c r="H50" s="141">
        <v>55.5</v>
      </c>
      <c r="I50" s="141">
        <v>49.5</v>
      </c>
      <c r="J50" s="141">
        <v>44.8</v>
      </c>
      <c r="K50" s="141">
        <v>41.1</v>
      </c>
      <c r="L50" s="141">
        <v>38</v>
      </c>
      <c r="M50" s="141">
        <v>35.5</v>
      </c>
      <c r="N50" s="141">
        <v>33.4</v>
      </c>
      <c r="O50" s="141">
        <v>31.5</v>
      </c>
      <c r="P50" s="141">
        <v>30</v>
      </c>
      <c r="Q50" s="141">
        <v>28.6</v>
      </c>
      <c r="R50" s="141">
        <v>27.4</v>
      </c>
      <c r="S50" s="141">
        <v>26.4</v>
      </c>
      <c r="T50" s="141">
        <v>25.4</v>
      </c>
      <c r="U50" s="141">
        <v>24.6</v>
      </c>
      <c r="V50" s="89"/>
      <c r="W50" s="89"/>
    </row>
    <row r="51" spans="1:23" x14ac:dyDescent="0.25">
      <c r="A51" s="87">
        <v>44</v>
      </c>
      <c r="B51" s="141">
        <v>352.5</v>
      </c>
      <c r="C51" s="141">
        <v>179.6</v>
      </c>
      <c r="D51" s="141">
        <v>122</v>
      </c>
      <c r="E51" s="141">
        <v>93.2</v>
      </c>
      <c r="F51" s="141">
        <v>76</v>
      </c>
      <c r="G51" s="141">
        <v>64.5</v>
      </c>
      <c r="H51" s="141">
        <v>56.3</v>
      </c>
      <c r="I51" s="141">
        <v>50.2</v>
      </c>
      <c r="J51" s="141">
        <v>45.4</v>
      </c>
      <c r="K51" s="141">
        <v>41.6</v>
      </c>
      <c r="L51" s="141">
        <v>38.6</v>
      </c>
      <c r="M51" s="141">
        <v>36</v>
      </c>
      <c r="N51" s="141">
        <v>33.799999999999997</v>
      </c>
      <c r="O51" s="141">
        <v>32</v>
      </c>
      <c r="P51" s="141">
        <v>30.4</v>
      </c>
      <c r="Q51" s="141">
        <v>29</v>
      </c>
      <c r="R51" s="141">
        <v>27.8</v>
      </c>
      <c r="S51" s="141">
        <v>26.8</v>
      </c>
      <c r="T51" s="141">
        <v>25.8</v>
      </c>
      <c r="U51" s="141">
        <v>25</v>
      </c>
      <c r="V51" s="89"/>
      <c r="W51" s="89"/>
    </row>
    <row r="52" spans="1:23" x14ac:dyDescent="0.25">
      <c r="A52" s="87">
        <v>45</v>
      </c>
      <c r="B52" s="141">
        <v>357.2</v>
      </c>
      <c r="C52" s="141">
        <v>182</v>
      </c>
      <c r="D52" s="141">
        <v>123.6</v>
      </c>
      <c r="E52" s="141">
        <v>94.5</v>
      </c>
      <c r="F52" s="141">
        <v>77</v>
      </c>
      <c r="G52" s="141">
        <v>65.400000000000006</v>
      </c>
      <c r="H52" s="141">
        <v>57.1</v>
      </c>
      <c r="I52" s="141">
        <v>50.9</v>
      </c>
      <c r="J52" s="141">
        <v>46.1</v>
      </c>
      <c r="K52" s="141">
        <v>42.2</v>
      </c>
      <c r="L52" s="141">
        <v>39.1</v>
      </c>
      <c r="M52" s="141">
        <v>36.5</v>
      </c>
      <c r="N52" s="141">
        <v>34.299999999999997</v>
      </c>
      <c r="O52" s="141">
        <v>32.5</v>
      </c>
      <c r="P52" s="141">
        <v>30.9</v>
      </c>
      <c r="Q52" s="141">
        <v>29.5</v>
      </c>
      <c r="R52" s="141">
        <v>28.3</v>
      </c>
      <c r="S52" s="141">
        <v>27.2</v>
      </c>
      <c r="T52" s="141">
        <v>26.2</v>
      </c>
      <c r="U52" s="141"/>
      <c r="V52" s="89"/>
      <c r="W52" s="89"/>
    </row>
    <row r="53" spans="1:23" x14ac:dyDescent="0.25">
      <c r="A53" s="87">
        <v>46</v>
      </c>
      <c r="B53" s="141">
        <v>361.9</v>
      </c>
      <c r="C53" s="141">
        <v>184.4</v>
      </c>
      <c r="D53" s="141">
        <v>125.3</v>
      </c>
      <c r="E53" s="141">
        <v>95.7</v>
      </c>
      <c r="F53" s="141">
        <v>78</v>
      </c>
      <c r="G53" s="141">
        <v>66.3</v>
      </c>
      <c r="H53" s="141">
        <v>57.9</v>
      </c>
      <c r="I53" s="141">
        <v>51.6</v>
      </c>
      <c r="J53" s="141">
        <v>46.7</v>
      </c>
      <c r="K53" s="141">
        <v>42.9</v>
      </c>
      <c r="L53" s="141">
        <v>39.700000000000003</v>
      </c>
      <c r="M53" s="141">
        <v>37.1</v>
      </c>
      <c r="N53" s="141">
        <v>34.9</v>
      </c>
      <c r="O53" s="141">
        <v>33</v>
      </c>
      <c r="P53" s="141">
        <v>31.3</v>
      </c>
      <c r="Q53" s="141">
        <v>29.9</v>
      </c>
      <c r="R53" s="141">
        <v>28.7</v>
      </c>
      <c r="S53" s="141">
        <v>27.6</v>
      </c>
      <c r="T53" s="141"/>
      <c r="U53" s="141"/>
      <c r="V53" s="89"/>
      <c r="W53" s="89"/>
    </row>
    <row r="54" spans="1:23" x14ac:dyDescent="0.25">
      <c r="A54" s="87">
        <v>47</v>
      </c>
      <c r="B54" s="141">
        <v>366.7</v>
      </c>
      <c r="C54" s="141">
        <v>186.9</v>
      </c>
      <c r="D54" s="141">
        <v>127</v>
      </c>
      <c r="E54" s="141">
        <v>97</v>
      </c>
      <c r="F54" s="141">
        <v>79.099999999999994</v>
      </c>
      <c r="G54" s="141">
        <v>67.2</v>
      </c>
      <c r="H54" s="141">
        <v>58.7</v>
      </c>
      <c r="I54" s="141">
        <v>52.3</v>
      </c>
      <c r="J54" s="141">
        <v>47.4</v>
      </c>
      <c r="K54" s="141">
        <v>43.5</v>
      </c>
      <c r="L54" s="141">
        <v>40.299999999999997</v>
      </c>
      <c r="M54" s="141">
        <v>37.6</v>
      </c>
      <c r="N54" s="141">
        <v>35.4</v>
      </c>
      <c r="O54" s="141">
        <v>33.5</v>
      </c>
      <c r="P54" s="141">
        <v>31.8</v>
      </c>
      <c r="Q54" s="141">
        <v>30.4</v>
      </c>
      <c r="R54" s="141">
        <v>29.1</v>
      </c>
      <c r="S54" s="141"/>
      <c r="T54" s="141"/>
      <c r="U54" s="141"/>
      <c r="V54" s="89"/>
      <c r="W54" s="89"/>
    </row>
    <row r="55" spans="1:23" x14ac:dyDescent="0.25">
      <c r="A55" s="87">
        <v>48</v>
      </c>
      <c r="B55" s="141">
        <v>371.5</v>
      </c>
      <c r="C55" s="141">
        <v>189.3</v>
      </c>
      <c r="D55" s="141">
        <v>128.69999999999999</v>
      </c>
      <c r="E55" s="141">
        <v>98.4</v>
      </c>
      <c r="F55" s="141">
        <v>80.2</v>
      </c>
      <c r="G55" s="141">
        <v>68.099999999999994</v>
      </c>
      <c r="H55" s="141">
        <v>59.5</v>
      </c>
      <c r="I55" s="141">
        <v>53.1</v>
      </c>
      <c r="J55" s="141">
        <v>48.1</v>
      </c>
      <c r="K55" s="141">
        <v>44.1</v>
      </c>
      <c r="L55" s="141">
        <v>40.9</v>
      </c>
      <c r="M55" s="141">
        <v>38.200000000000003</v>
      </c>
      <c r="N55" s="141">
        <v>35.9</v>
      </c>
      <c r="O55" s="141">
        <v>34</v>
      </c>
      <c r="P55" s="141">
        <v>32.299999999999997</v>
      </c>
      <c r="Q55" s="141">
        <v>30.9</v>
      </c>
      <c r="R55" s="141"/>
      <c r="S55" s="141"/>
      <c r="T55" s="141"/>
      <c r="U55" s="141"/>
      <c r="V55" s="89"/>
      <c r="W55" s="89"/>
    </row>
    <row r="56" spans="1:23" x14ac:dyDescent="0.25">
      <c r="A56" s="87">
        <v>49</v>
      </c>
      <c r="B56" s="141">
        <v>376.3</v>
      </c>
      <c r="C56" s="141">
        <v>191.8</v>
      </c>
      <c r="D56" s="141">
        <v>130.4</v>
      </c>
      <c r="E56" s="141">
        <v>99.7</v>
      </c>
      <c r="F56" s="141">
        <v>81.3</v>
      </c>
      <c r="G56" s="141">
        <v>69.099999999999994</v>
      </c>
      <c r="H56" s="141">
        <v>60.4</v>
      </c>
      <c r="I56" s="141">
        <v>53.8</v>
      </c>
      <c r="J56" s="141">
        <v>48.8</v>
      </c>
      <c r="K56" s="141">
        <v>44.8</v>
      </c>
      <c r="L56" s="141">
        <v>41.5</v>
      </c>
      <c r="M56" s="141">
        <v>38.700000000000003</v>
      </c>
      <c r="N56" s="141">
        <v>36.5</v>
      </c>
      <c r="O56" s="141">
        <v>34.5</v>
      </c>
      <c r="P56" s="141">
        <v>32.799999999999997</v>
      </c>
      <c r="Q56" s="141"/>
      <c r="R56" s="141"/>
      <c r="S56" s="141"/>
      <c r="T56" s="141"/>
      <c r="U56" s="141"/>
      <c r="V56" s="89"/>
      <c r="W56" s="89"/>
    </row>
    <row r="57" spans="1:23" x14ac:dyDescent="0.25">
      <c r="A57" s="87">
        <v>50</v>
      </c>
      <c r="B57" s="141">
        <v>381.2</v>
      </c>
      <c r="C57" s="141">
        <v>194.4</v>
      </c>
      <c r="D57" s="141">
        <v>132.1</v>
      </c>
      <c r="E57" s="141">
        <v>101</v>
      </c>
      <c r="F57" s="141">
        <v>82.4</v>
      </c>
      <c r="G57" s="141">
        <v>70</v>
      </c>
      <c r="H57" s="141">
        <v>61.2</v>
      </c>
      <c r="I57" s="141">
        <v>54.6</v>
      </c>
      <c r="J57" s="141">
        <v>49.5</v>
      </c>
      <c r="K57" s="141">
        <v>45.4</v>
      </c>
      <c r="L57" s="141">
        <v>42.1</v>
      </c>
      <c r="M57" s="141">
        <v>39.299999999999997</v>
      </c>
      <c r="N57" s="141">
        <v>37</v>
      </c>
      <c r="O57" s="141">
        <v>35</v>
      </c>
      <c r="P57" s="141"/>
      <c r="Q57" s="141"/>
      <c r="R57" s="141"/>
      <c r="S57" s="141"/>
      <c r="T57" s="141"/>
      <c r="U57" s="141"/>
      <c r="V57" s="89"/>
      <c r="W57" s="89"/>
    </row>
    <row r="58" spans="1:23" x14ac:dyDescent="0.25">
      <c r="A58" s="87">
        <v>51</v>
      </c>
      <c r="B58" s="141">
        <v>386.2</v>
      </c>
      <c r="C58" s="141">
        <v>196.9</v>
      </c>
      <c r="D58" s="141">
        <v>133.9</v>
      </c>
      <c r="E58" s="141">
        <v>102.4</v>
      </c>
      <c r="F58" s="141">
        <v>83.5</v>
      </c>
      <c r="G58" s="141">
        <v>71</v>
      </c>
      <c r="H58" s="141">
        <v>62.1</v>
      </c>
      <c r="I58" s="141">
        <v>55.4</v>
      </c>
      <c r="J58" s="141">
        <v>50.2</v>
      </c>
      <c r="K58" s="141">
        <v>46.1</v>
      </c>
      <c r="L58" s="141">
        <v>42.7</v>
      </c>
      <c r="M58" s="141">
        <v>39.9</v>
      </c>
      <c r="N58" s="141">
        <v>37.6</v>
      </c>
      <c r="O58" s="141"/>
      <c r="P58" s="141"/>
      <c r="Q58" s="141"/>
      <c r="R58" s="141"/>
      <c r="S58" s="141"/>
      <c r="T58" s="141"/>
      <c r="U58" s="141"/>
      <c r="V58" s="89"/>
      <c r="W58" s="89"/>
    </row>
    <row r="59" spans="1:23" x14ac:dyDescent="0.25">
      <c r="A59" s="87">
        <v>52</v>
      </c>
      <c r="B59" s="141">
        <v>391.2</v>
      </c>
      <c r="C59" s="141">
        <v>199.5</v>
      </c>
      <c r="D59" s="141">
        <v>135.69999999999999</v>
      </c>
      <c r="E59" s="141">
        <v>103.8</v>
      </c>
      <c r="F59" s="141">
        <v>84.7</v>
      </c>
      <c r="G59" s="141">
        <v>72</v>
      </c>
      <c r="H59" s="141">
        <v>62.9</v>
      </c>
      <c r="I59" s="141">
        <v>56.2</v>
      </c>
      <c r="J59" s="141">
        <v>50.9</v>
      </c>
      <c r="K59" s="141">
        <v>46.7</v>
      </c>
      <c r="L59" s="141">
        <v>43.3</v>
      </c>
      <c r="M59" s="141">
        <v>40.5</v>
      </c>
      <c r="N59" s="141"/>
      <c r="O59" s="141"/>
      <c r="P59" s="141"/>
      <c r="Q59" s="141"/>
      <c r="R59" s="141"/>
      <c r="S59" s="141"/>
      <c r="T59" s="141"/>
      <c r="U59" s="141"/>
      <c r="V59" s="89"/>
      <c r="W59" s="89"/>
    </row>
    <row r="60" spans="1:23" x14ac:dyDescent="0.25">
      <c r="A60" s="87">
        <v>53</v>
      </c>
      <c r="B60" s="141">
        <v>396.3</v>
      </c>
      <c r="C60" s="141">
        <v>202.1</v>
      </c>
      <c r="D60" s="141">
        <v>137.5</v>
      </c>
      <c r="E60" s="141">
        <v>105.2</v>
      </c>
      <c r="F60" s="141">
        <v>85.9</v>
      </c>
      <c r="G60" s="141">
        <v>73</v>
      </c>
      <c r="H60" s="141">
        <v>63.8</v>
      </c>
      <c r="I60" s="141">
        <v>57</v>
      </c>
      <c r="J60" s="141">
        <v>51.6</v>
      </c>
      <c r="K60" s="141">
        <v>47.4</v>
      </c>
      <c r="L60" s="141">
        <v>44</v>
      </c>
      <c r="M60" s="141"/>
      <c r="N60" s="141"/>
      <c r="O60" s="141"/>
      <c r="P60" s="141"/>
      <c r="Q60" s="141"/>
      <c r="R60" s="141"/>
      <c r="S60" s="141"/>
      <c r="T60" s="141"/>
      <c r="U60" s="141"/>
      <c r="V60" s="89"/>
      <c r="W60" s="89"/>
    </row>
    <row r="61" spans="1:23" x14ac:dyDescent="0.25">
      <c r="A61" s="87">
        <v>54</v>
      </c>
      <c r="B61" s="141">
        <v>401.4</v>
      </c>
      <c r="C61" s="141">
        <v>204.8</v>
      </c>
      <c r="D61" s="141">
        <v>139.30000000000001</v>
      </c>
      <c r="E61" s="141">
        <v>106.6</v>
      </c>
      <c r="F61" s="141">
        <v>87</v>
      </c>
      <c r="G61" s="141">
        <v>74</v>
      </c>
      <c r="H61" s="141">
        <v>64.7</v>
      </c>
      <c r="I61" s="141">
        <v>57.8</v>
      </c>
      <c r="J61" s="141">
        <v>52.4</v>
      </c>
      <c r="K61" s="141">
        <v>48.1</v>
      </c>
      <c r="L61" s="141"/>
      <c r="M61" s="141"/>
      <c r="N61" s="141"/>
      <c r="O61" s="141"/>
      <c r="P61" s="141"/>
      <c r="Q61" s="141"/>
      <c r="R61" s="141"/>
      <c r="S61" s="141"/>
      <c r="T61" s="141"/>
      <c r="U61" s="141"/>
      <c r="V61" s="89"/>
      <c r="W61" s="89"/>
    </row>
    <row r="62" spans="1:23" x14ac:dyDescent="0.25">
      <c r="A62" s="87">
        <v>55</v>
      </c>
      <c r="B62" s="141">
        <v>406.7</v>
      </c>
      <c r="C62" s="141">
        <v>207.5</v>
      </c>
      <c r="D62" s="141">
        <v>141.19999999999999</v>
      </c>
      <c r="E62" s="141">
        <v>108.1</v>
      </c>
      <c r="F62" s="141">
        <v>88.2</v>
      </c>
      <c r="G62" s="141">
        <v>75</v>
      </c>
      <c r="H62" s="141">
        <v>65.599999999999994</v>
      </c>
      <c r="I62" s="141">
        <v>58.6</v>
      </c>
      <c r="J62" s="141">
        <v>53.2</v>
      </c>
      <c r="K62" s="141"/>
      <c r="L62" s="141"/>
      <c r="M62" s="141"/>
      <c r="N62" s="141"/>
      <c r="O62" s="141"/>
      <c r="P62" s="141"/>
      <c r="Q62" s="141"/>
      <c r="R62" s="141"/>
      <c r="S62" s="141"/>
      <c r="T62" s="141"/>
      <c r="U62" s="141"/>
      <c r="V62" s="89"/>
      <c r="W62" s="89"/>
    </row>
    <row r="63" spans="1:23" x14ac:dyDescent="0.25">
      <c r="A63" s="87">
        <v>56</v>
      </c>
      <c r="B63" s="141">
        <v>412</v>
      </c>
      <c r="C63" s="141">
        <v>210.3</v>
      </c>
      <c r="D63" s="141">
        <v>143.1</v>
      </c>
      <c r="E63" s="141">
        <v>109.6</v>
      </c>
      <c r="F63" s="141">
        <v>89.5</v>
      </c>
      <c r="G63" s="141">
        <v>76.099999999999994</v>
      </c>
      <c r="H63" s="141">
        <v>66.599999999999994</v>
      </c>
      <c r="I63" s="141">
        <v>59.5</v>
      </c>
      <c r="J63" s="141"/>
      <c r="K63" s="141"/>
      <c r="L63" s="141"/>
      <c r="M63" s="141"/>
      <c r="N63" s="141"/>
      <c r="O63" s="141"/>
      <c r="P63" s="141"/>
      <c r="Q63" s="141"/>
      <c r="R63" s="141"/>
      <c r="S63" s="141"/>
      <c r="T63" s="141"/>
      <c r="U63" s="141"/>
      <c r="V63" s="89"/>
      <c r="W63" s="89"/>
    </row>
    <row r="64" spans="1:23" x14ac:dyDescent="0.25">
      <c r="A64" s="87">
        <v>57</v>
      </c>
      <c r="B64" s="141">
        <v>417.5</v>
      </c>
      <c r="C64" s="141">
        <v>213.1</v>
      </c>
      <c r="D64" s="141">
        <v>145.1</v>
      </c>
      <c r="E64" s="141">
        <v>111.1</v>
      </c>
      <c r="F64" s="141">
        <v>90.7</v>
      </c>
      <c r="G64" s="141">
        <v>77.2</v>
      </c>
      <c r="H64" s="141">
        <v>67.5</v>
      </c>
      <c r="I64" s="141"/>
      <c r="J64" s="141"/>
      <c r="K64" s="141"/>
      <c r="L64" s="141"/>
      <c r="M64" s="141"/>
      <c r="N64" s="141"/>
      <c r="O64" s="141"/>
      <c r="P64" s="141"/>
      <c r="Q64" s="141"/>
      <c r="R64" s="141"/>
      <c r="S64" s="141"/>
      <c r="T64" s="141"/>
      <c r="U64" s="141"/>
      <c r="V64" s="89"/>
      <c r="W64" s="89"/>
    </row>
    <row r="65" spans="1:23" x14ac:dyDescent="0.25">
      <c r="A65" s="87">
        <v>58</v>
      </c>
      <c r="B65" s="141">
        <v>423.1</v>
      </c>
      <c r="C65" s="141">
        <v>216</v>
      </c>
      <c r="D65" s="141">
        <v>147.1</v>
      </c>
      <c r="E65" s="141">
        <v>112.6</v>
      </c>
      <c r="F65" s="141">
        <v>92</v>
      </c>
      <c r="G65" s="141">
        <v>78.3</v>
      </c>
      <c r="H65" s="141"/>
      <c r="I65" s="141"/>
      <c r="J65" s="141"/>
      <c r="K65" s="141"/>
      <c r="L65" s="141"/>
      <c r="M65" s="141"/>
      <c r="N65" s="141"/>
      <c r="O65" s="141"/>
      <c r="P65" s="141"/>
      <c r="Q65" s="141"/>
      <c r="R65" s="141"/>
      <c r="S65" s="141"/>
      <c r="T65" s="141"/>
      <c r="U65" s="141"/>
      <c r="V65" s="89"/>
      <c r="W65" s="89"/>
    </row>
    <row r="66" spans="1:23" x14ac:dyDescent="0.25">
      <c r="A66" s="87">
        <v>59</v>
      </c>
      <c r="B66" s="141">
        <v>426.9</v>
      </c>
      <c r="C66" s="141">
        <v>218</v>
      </c>
      <c r="D66" s="141">
        <v>148.5</v>
      </c>
      <c r="E66" s="141">
        <v>113.7</v>
      </c>
      <c r="F66" s="141">
        <v>92.9</v>
      </c>
      <c r="G66" s="141"/>
      <c r="H66" s="141"/>
      <c r="I66" s="141"/>
      <c r="J66" s="141"/>
      <c r="K66" s="141"/>
      <c r="L66" s="141"/>
      <c r="M66" s="141"/>
      <c r="N66" s="141"/>
      <c r="O66" s="141"/>
      <c r="P66" s="141"/>
      <c r="Q66" s="141"/>
      <c r="R66" s="141"/>
      <c r="S66" s="141"/>
      <c r="T66" s="141"/>
      <c r="U66" s="141"/>
      <c r="V66" s="89"/>
      <c r="W66" s="89"/>
    </row>
    <row r="67" spans="1:23" x14ac:dyDescent="0.25">
      <c r="A67" s="87">
        <v>60</v>
      </c>
      <c r="B67" s="141">
        <v>428.5</v>
      </c>
      <c r="C67" s="141">
        <v>218.9</v>
      </c>
      <c r="D67" s="141">
        <v>149.1</v>
      </c>
      <c r="E67" s="141">
        <v>114.2</v>
      </c>
      <c r="F67" s="141"/>
      <c r="G67" s="141"/>
      <c r="H67" s="141"/>
      <c r="I67" s="141"/>
      <c r="J67" s="141"/>
      <c r="K67" s="141"/>
      <c r="L67" s="141"/>
      <c r="M67" s="141"/>
      <c r="N67" s="141"/>
      <c r="O67" s="141"/>
      <c r="P67" s="141"/>
      <c r="Q67" s="141"/>
      <c r="R67" s="141"/>
      <c r="S67" s="141"/>
      <c r="T67" s="141"/>
      <c r="U67" s="141"/>
      <c r="V67" s="89"/>
      <c r="W67" s="89"/>
    </row>
    <row r="68" spans="1:23" x14ac:dyDescent="0.25">
      <c r="A68" s="87">
        <v>61</v>
      </c>
      <c r="B68" s="141">
        <v>430.1</v>
      </c>
      <c r="C68" s="141">
        <v>219.8</v>
      </c>
      <c r="D68" s="141">
        <v>149.69999999999999</v>
      </c>
      <c r="E68" s="141"/>
      <c r="F68" s="141"/>
      <c r="G68" s="141"/>
      <c r="H68" s="141"/>
      <c r="I68" s="141"/>
      <c r="J68" s="141"/>
      <c r="K68" s="141"/>
      <c r="L68" s="141"/>
      <c r="M68" s="141"/>
      <c r="N68" s="141"/>
      <c r="O68" s="141"/>
      <c r="P68" s="141"/>
      <c r="Q68" s="141"/>
      <c r="R68" s="141"/>
      <c r="S68" s="141"/>
      <c r="T68" s="141"/>
      <c r="U68" s="141"/>
      <c r="V68" s="89"/>
      <c r="W68" s="89"/>
    </row>
    <row r="69" spans="1:23" x14ac:dyDescent="0.25">
      <c r="A69" s="87">
        <v>62</v>
      </c>
      <c r="B69" s="141">
        <v>432.3</v>
      </c>
      <c r="C69" s="141">
        <v>220.9</v>
      </c>
      <c r="D69" s="141"/>
      <c r="E69" s="141"/>
      <c r="F69" s="141"/>
      <c r="G69" s="141"/>
      <c r="H69" s="141"/>
      <c r="I69" s="141"/>
      <c r="J69" s="141"/>
      <c r="K69" s="141"/>
      <c r="L69" s="141"/>
      <c r="M69" s="141"/>
      <c r="N69" s="141"/>
      <c r="O69" s="141"/>
      <c r="P69" s="141"/>
      <c r="Q69" s="141"/>
      <c r="R69" s="141"/>
      <c r="S69" s="141"/>
      <c r="T69" s="141"/>
      <c r="U69" s="141"/>
      <c r="V69" s="89"/>
      <c r="W69" s="89"/>
    </row>
    <row r="70" spans="1:23" x14ac:dyDescent="0.25">
      <c r="A70" s="87">
        <v>63</v>
      </c>
      <c r="B70" s="141">
        <v>434.1</v>
      </c>
      <c r="C70" s="141"/>
      <c r="D70" s="141"/>
      <c r="E70" s="141"/>
      <c r="F70" s="141"/>
      <c r="G70" s="141"/>
      <c r="H70" s="141"/>
      <c r="I70" s="141"/>
      <c r="J70" s="141"/>
      <c r="K70" s="141"/>
      <c r="L70" s="141"/>
      <c r="M70" s="141"/>
      <c r="N70" s="141"/>
      <c r="O70" s="141"/>
      <c r="P70" s="141"/>
      <c r="Q70" s="141"/>
      <c r="R70" s="141"/>
      <c r="S70" s="141"/>
      <c r="T70" s="141"/>
      <c r="U70" s="141"/>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bjX5Y31ss6TLJeFxiQ5Tv6w0ynd8283IqKVGemCRgdoZ1l8MlIKzQkzM6LvGNX/TDDQH+bcOeS0rc7oQyaXZ2Q==" saltValue="Tzsl4yQc5Ua6T5/bQ+/Quw==" spinCount="100000" sheet="1" objects="1" scenarios="1"/>
  <conditionalFormatting sqref="A6:A16 A18:A21">
    <cfRule type="expression" dxfId="377" priority="21" stopIfTrue="1">
      <formula>MOD(ROW(),2)=0</formula>
    </cfRule>
    <cfRule type="expression" dxfId="376" priority="22" stopIfTrue="1">
      <formula>MOD(ROW(),2)&lt;&gt;0</formula>
    </cfRule>
  </conditionalFormatting>
  <conditionalFormatting sqref="B6:U16 C17:U21">
    <cfRule type="expression" dxfId="375" priority="23" stopIfTrue="1">
      <formula>MOD(ROW(),2)=0</formula>
    </cfRule>
    <cfRule type="expression" dxfId="374" priority="24" stopIfTrue="1">
      <formula>MOD(ROW(),2)&lt;&gt;0</formula>
    </cfRule>
  </conditionalFormatting>
  <conditionalFormatting sqref="B17 B19">
    <cfRule type="expression" dxfId="373" priority="15" stopIfTrue="1">
      <formula>MOD(ROW(),2)=0</formula>
    </cfRule>
    <cfRule type="expression" dxfId="372" priority="16" stopIfTrue="1">
      <formula>MOD(ROW(),2)&lt;&gt;0</formula>
    </cfRule>
  </conditionalFormatting>
  <conditionalFormatting sqref="B18">
    <cfRule type="expression" dxfId="371" priority="13" stopIfTrue="1">
      <formula>MOD(ROW(),2)=0</formula>
    </cfRule>
    <cfRule type="expression" dxfId="370" priority="14" stopIfTrue="1">
      <formula>MOD(ROW(),2)&lt;&gt;0</formula>
    </cfRule>
  </conditionalFormatting>
  <conditionalFormatting sqref="B20:B21">
    <cfRule type="expression" dxfId="369" priority="11" stopIfTrue="1">
      <formula>MOD(ROW(),2)=0</formula>
    </cfRule>
    <cfRule type="expression" dxfId="368" priority="12" stopIfTrue="1">
      <formula>MOD(ROW(),2)&lt;&gt;0</formula>
    </cfRule>
  </conditionalFormatting>
  <conditionalFormatting sqref="A17">
    <cfRule type="expression" dxfId="367" priority="9" stopIfTrue="1">
      <formula>MOD(ROW(),2)=0</formula>
    </cfRule>
    <cfRule type="expression" dxfId="366" priority="10" stopIfTrue="1">
      <formula>MOD(ROW(),2)&lt;&gt;0</formula>
    </cfRule>
  </conditionalFormatting>
  <conditionalFormatting sqref="A26:A70">
    <cfRule type="expression" dxfId="365" priority="1" stopIfTrue="1">
      <formula>MOD(ROW(),2)=0</formula>
    </cfRule>
    <cfRule type="expression" dxfId="364" priority="2" stopIfTrue="1">
      <formula>MOD(ROW(),2)&lt;&gt;0</formula>
    </cfRule>
  </conditionalFormatting>
  <conditionalFormatting sqref="B26:U70">
    <cfRule type="expression" dxfId="363" priority="3" stopIfTrue="1">
      <formula>MOD(ROW(),2)=0</formula>
    </cfRule>
    <cfRule type="expression" dxfId="362" priority="4"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44"/>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x-720</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625</v>
      </c>
      <c r="C9" s="92"/>
    </row>
    <row r="10" spans="1:9" ht="52.8" x14ac:dyDescent="0.25">
      <c r="A10" s="101" t="s">
        <v>6</v>
      </c>
      <c r="B10" s="92" t="s">
        <v>685</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1</v>
      </c>
      <c r="C13" s="92"/>
    </row>
    <row r="14" spans="1:9" hidden="1" x14ac:dyDescent="0.25">
      <c r="A14" s="101" t="s">
        <v>294</v>
      </c>
      <c r="B14" s="92">
        <v>720</v>
      </c>
      <c r="C14" s="92"/>
    </row>
    <row r="15" spans="1:9" x14ac:dyDescent="0.25">
      <c r="A15" s="101" t="s">
        <v>763</v>
      </c>
      <c r="B15" s="92" t="s">
        <v>973</v>
      </c>
      <c r="C15" s="92"/>
    </row>
    <row r="16" spans="1:9" x14ac:dyDescent="0.25">
      <c r="A16" s="101" t="s">
        <v>296</v>
      </c>
      <c r="B16" s="92" t="s">
        <v>687</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3390</v>
      </c>
      <c r="C27" s="140">
        <v>3620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3440</v>
      </c>
      <c r="C28" s="140">
        <v>3670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3490</v>
      </c>
      <c r="C29" s="140">
        <v>3720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3540</v>
      </c>
      <c r="C30" s="140">
        <v>3780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3590</v>
      </c>
      <c r="C31" s="140">
        <v>3830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3640</v>
      </c>
      <c r="C32" s="140">
        <v>3880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3690</v>
      </c>
      <c r="C33" s="140">
        <v>3940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3740</v>
      </c>
      <c r="C34" s="140">
        <v>3990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3790</v>
      </c>
      <c r="C35" s="140">
        <v>4050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3840</v>
      </c>
      <c r="C36" s="140">
        <v>4110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3900</v>
      </c>
      <c r="C37" s="140">
        <v>4160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3950</v>
      </c>
      <c r="C38" s="140">
        <v>4220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4010</v>
      </c>
      <c r="C39" s="140">
        <v>4280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4060</v>
      </c>
      <c r="C40" s="140">
        <v>4340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4120</v>
      </c>
      <c r="C41" s="140">
        <v>4400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4180</v>
      </c>
      <c r="C42" s="140">
        <v>4460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4240</v>
      </c>
      <c r="C43" s="140">
        <v>4520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4300</v>
      </c>
      <c r="C44" s="140">
        <v>4590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4360</v>
      </c>
      <c r="C45" s="140">
        <v>4650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4420</v>
      </c>
      <c r="C46" s="140">
        <v>4710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4480</v>
      </c>
      <c r="C47" s="140">
        <v>4780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4540</v>
      </c>
      <c r="C48" s="140">
        <v>4850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4600</v>
      </c>
      <c r="C49" s="140">
        <v>4910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4670</v>
      </c>
      <c r="C50" s="140">
        <v>4980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4730</v>
      </c>
      <c r="C51" s="140">
        <v>5050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4800</v>
      </c>
      <c r="C52" s="140">
        <v>5120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4870</v>
      </c>
      <c r="C53" s="140">
        <v>5190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4940</v>
      </c>
      <c r="C54" s="140">
        <v>5260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5010</v>
      </c>
      <c r="C55" s="140">
        <v>5330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5080</v>
      </c>
      <c r="C56" s="140">
        <v>5410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5150</v>
      </c>
      <c r="C57" s="140">
        <v>5480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5220</v>
      </c>
      <c r="C58" s="140">
        <v>5560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5290</v>
      </c>
      <c r="C59" s="140">
        <v>5630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5370</v>
      </c>
      <c r="C60" s="140">
        <v>5710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5420</v>
      </c>
      <c r="C61" s="140">
        <v>5760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5440</v>
      </c>
      <c r="C62" s="140">
        <v>5780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5470</v>
      </c>
      <c r="C63" s="140">
        <v>5800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5500</v>
      </c>
      <c r="C64" s="140">
        <v>5830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5520</v>
      </c>
      <c r="C65" s="140">
        <v>5850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5550</v>
      </c>
      <c r="C66" s="140">
        <v>5880</v>
      </c>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UHIqKj4PoQskzgdf+uQIDP+2dt9ysMfxxbkTXMVL/qC5Vaw0SXhhzPk3kSkhnuvlx0hYxXC9Eh6a1MVJcs0RVg==" saltValue="+fT04CsaNEBBL9sgmNTwPQ==" spinCount="100000" sheet="1" objects="1" scenarios="1"/>
  <conditionalFormatting sqref="A6:A16 A18:A21">
    <cfRule type="expression" dxfId="361" priority="19" stopIfTrue="1">
      <formula>MOD(ROW(),2)=0</formula>
    </cfRule>
    <cfRule type="expression" dxfId="360" priority="20" stopIfTrue="1">
      <formula>MOD(ROW(),2)&lt;&gt;0</formula>
    </cfRule>
  </conditionalFormatting>
  <conditionalFormatting sqref="B6:C16 C17:C21">
    <cfRule type="expression" dxfId="359" priority="21" stopIfTrue="1">
      <formula>MOD(ROW(),2)=0</formula>
    </cfRule>
    <cfRule type="expression" dxfId="358" priority="22" stopIfTrue="1">
      <formula>MOD(ROW(),2)&lt;&gt;0</formula>
    </cfRule>
  </conditionalFormatting>
  <conditionalFormatting sqref="B17 B19">
    <cfRule type="expression" dxfId="357" priority="11" stopIfTrue="1">
      <formula>MOD(ROW(),2)=0</formula>
    </cfRule>
    <cfRule type="expression" dxfId="356" priority="12" stopIfTrue="1">
      <formula>MOD(ROW(),2)&lt;&gt;0</formula>
    </cfRule>
  </conditionalFormatting>
  <conditionalFormatting sqref="B18">
    <cfRule type="expression" dxfId="355" priority="9" stopIfTrue="1">
      <formula>MOD(ROW(),2)=0</formula>
    </cfRule>
    <cfRule type="expression" dxfId="354" priority="10" stopIfTrue="1">
      <formula>MOD(ROW(),2)&lt;&gt;0</formula>
    </cfRule>
  </conditionalFormatting>
  <conditionalFormatting sqref="B20:B21">
    <cfRule type="expression" dxfId="353" priority="7" stopIfTrue="1">
      <formula>MOD(ROW(),2)=0</formula>
    </cfRule>
    <cfRule type="expression" dxfId="352" priority="8" stopIfTrue="1">
      <formula>MOD(ROW(),2)&lt;&gt;0</formula>
    </cfRule>
  </conditionalFormatting>
  <conditionalFormatting sqref="A17">
    <cfRule type="expression" dxfId="351" priority="5" stopIfTrue="1">
      <formula>MOD(ROW(),2)=0</formula>
    </cfRule>
    <cfRule type="expression" dxfId="350" priority="6" stopIfTrue="1">
      <formula>MOD(ROW(),2)&lt;&gt;0</formula>
    </cfRule>
  </conditionalFormatting>
  <conditionalFormatting sqref="A26:A66">
    <cfRule type="expression" dxfId="349" priority="1" stopIfTrue="1">
      <formula>MOD(ROW(),2)=0</formula>
    </cfRule>
    <cfRule type="expression" dxfId="348" priority="2" stopIfTrue="1">
      <formula>MOD(ROW(),2)&lt;&gt;0</formula>
    </cfRule>
  </conditionalFormatting>
  <conditionalFormatting sqref="B26:C66">
    <cfRule type="expression" dxfId="347" priority="3" stopIfTrue="1">
      <formula>MOD(ROW(),2)=0</formula>
    </cfRule>
    <cfRule type="expression" dxfId="346" priority="4"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45"/>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Added pension - x-721</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625</v>
      </c>
      <c r="C9" s="92"/>
    </row>
    <row r="10" spans="1:9" ht="52.8" x14ac:dyDescent="0.25">
      <c r="A10" s="101" t="s">
        <v>6</v>
      </c>
      <c r="B10" s="92" t="s">
        <v>688</v>
      </c>
      <c r="C10" s="92"/>
    </row>
    <row r="11" spans="1:9" x14ac:dyDescent="0.25">
      <c r="A11" s="101" t="s">
        <v>291</v>
      </c>
      <c r="B11" s="92" t="s">
        <v>395</v>
      </c>
      <c r="C11" s="92"/>
    </row>
    <row r="12" spans="1:9" x14ac:dyDescent="0.25">
      <c r="A12" s="101" t="s">
        <v>292</v>
      </c>
      <c r="B12" s="92" t="s">
        <v>627</v>
      </c>
      <c r="C12" s="92"/>
    </row>
    <row r="13" spans="1:9" hidden="1" x14ac:dyDescent="0.25">
      <c r="A13" s="101" t="s">
        <v>760</v>
      </c>
      <c r="B13" s="92">
        <v>1</v>
      </c>
      <c r="C13" s="92"/>
    </row>
    <row r="14" spans="1:9" hidden="1" x14ac:dyDescent="0.25">
      <c r="A14" s="101" t="s">
        <v>294</v>
      </c>
      <c r="B14" s="92">
        <v>721</v>
      </c>
      <c r="C14" s="92"/>
    </row>
    <row r="15" spans="1:9" x14ac:dyDescent="0.25">
      <c r="A15" s="101" t="s">
        <v>763</v>
      </c>
      <c r="B15" s="92" t="s">
        <v>974</v>
      </c>
      <c r="C15" s="92"/>
    </row>
    <row r="16" spans="1:9" x14ac:dyDescent="0.25">
      <c r="A16" s="101" t="s">
        <v>296</v>
      </c>
      <c r="B16" s="92" t="s">
        <v>690</v>
      </c>
      <c r="C16" s="92"/>
    </row>
    <row r="17" spans="1:23" ht="79.2" x14ac:dyDescent="0.25">
      <c r="A17" s="85" t="s">
        <v>297</v>
      </c>
      <c r="B17" s="92" t="s">
        <v>630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26.4" x14ac:dyDescent="0.25">
      <c r="A26" s="86" t="s">
        <v>827</v>
      </c>
      <c r="B26" s="86" t="s">
        <v>953</v>
      </c>
      <c r="C26" s="86" t="s">
        <v>954</v>
      </c>
      <c r="D26" s="89"/>
      <c r="E26" s="89"/>
      <c r="F26" s="89"/>
      <c r="G26" s="89"/>
      <c r="H26" s="89"/>
      <c r="I26" s="89"/>
      <c r="J26" s="89"/>
      <c r="K26" s="89"/>
      <c r="L26" s="89"/>
      <c r="M26" s="89"/>
      <c r="N26" s="89"/>
      <c r="O26" s="89"/>
      <c r="P26" s="89"/>
      <c r="Q26" s="89"/>
      <c r="R26" s="89"/>
      <c r="S26" s="89"/>
      <c r="T26" s="89"/>
      <c r="U26" s="89"/>
      <c r="V26" s="89"/>
      <c r="W26" s="89"/>
    </row>
    <row r="27" spans="1:23" x14ac:dyDescent="0.25">
      <c r="A27" s="87">
        <v>20</v>
      </c>
      <c r="B27" s="140">
        <v>2770</v>
      </c>
      <c r="C27" s="140">
        <v>3010</v>
      </c>
      <c r="D27" s="89"/>
      <c r="E27" s="89"/>
      <c r="F27" s="89"/>
      <c r="G27" s="89"/>
      <c r="H27" s="89"/>
      <c r="I27" s="89"/>
      <c r="J27" s="89"/>
      <c r="K27" s="89"/>
      <c r="L27" s="89"/>
      <c r="M27" s="89"/>
      <c r="N27" s="89"/>
      <c r="O27" s="89"/>
      <c r="P27" s="89"/>
      <c r="Q27" s="89"/>
      <c r="R27" s="89"/>
      <c r="S27" s="89"/>
      <c r="T27" s="89"/>
      <c r="U27" s="89"/>
      <c r="V27" s="89"/>
      <c r="W27" s="89"/>
    </row>
    <row r="28" spans="1:23" x14ac:dyDescent="0.25">
      <c r="A28" s="87">
        <v>21</v>
      </c>
      <c r="B28" s="140">
        <v>2810</v>
      </c>
      <c r="C28" s="140">
        <v>3050</v>
      </c>
      <c r="D28" s="89"/>
      <c r="E28" s="89"/>
      <c r="F28" s="89"/>
      <c r="G28" s="89"/>
      <c r="H28" s="89"/>
      <c r="I28" s="89"/>
      <c r="J28" s="89"/>
      <c r="K28" s="89"/>
      <c r="L28" s="89"/>
      <c r="M28" s="89"/>
      <c r="N28" s="89"/>
      <c r="O28" s="89"/>
      <c r="P28" s="89"/>
      <c r="Q28" s="89"/>
      <c r="R28" s="89"/>
      <c r="S28" s="89"/>
      <c r="T28" s="89"/>
      <c r="U28" s="89"/>
      <c r="V28" s="89"/>
      <c r="W28" s="89"/>
    </row>
    <row r="29" spans="1:23" x14ac:dyDescent="0.25">
      <c r="A29" s="87">
        <v>22</v>
      </c>
      <c r="B29" s="140">
        <v>2850</v>
      </c>
      <c r="C29" s="140">
        <v>3090</v>
      </c>
      <c r="D29" s="89"/>
      <c r="E29" s="89"/>
      <c r="F29" s="89"/>
      <c r="G29" s="89"/>
      <c r="H29" s="89"/>
      <c r="I29" s="89"/>
      <c r="J29" s="89"/>
      <c r="K29" s="89"/>
      <c r="L29" s="89"/>
      <c r="M29" s="89"/>
      <c r="N29" s="89"/>
      <c r="O29" s="89"/>
      <c r="P29" s="89"/>
      <c r="Q29" s="89"/>
      <c r="R29" s="89"/>
      <c r="S29" s="89"/>
      <c r="T29" s="89"/>
      <c r="U29" s="89"/>
      <c r="V29" s="89"/>
      <c r="W29" s="89"/>
    </row>
    <row r="30" spans="1:23" x14ac:dyDescent="0.25">
      <c r="A30" s="87">
        <v>23</v>
      </c>
      <c r="B30" s="140">
        <v>2890</v>
      </c>
      <c r="C30" s="140">
        <v>3130</v>
      </c>
      <c r="D30" s="89"/>
      <c r="E30" s="89"/>
      <c r="F30" s="89"/>
      <c r="G30" s="89"/>
      <c r="H30" s="89"/>
      <c r="I30" s="89"/>
      <c r="J30" s="89"/>
      <c r="K30" s="89"/>
      <c r="L30" s="89"/>
      <c r="M30" s="89"/>
      <c r="N30" s="89"/>
      <c r="O30" s="89"/>
      <c r="P30" s="89"/>
      <c r="Q30" s="89"/>
      <c r="R30" s="89"/>
      <c r="S30" s="89"/>
      <c r="T30" s="89"/>
      <c r="U30" s="89"/>
      <c r="V30" s="89"/>
      <c r="W30" s="89"/>
    </row>
    <row r="31" spans="1:23" x14ac:dyDescent="0.25">
      <c r="A31" s="87">
        <v>24</v>
      </c>
      <c r="B31" s="140">
        <v>2930</v>
      </c>
      <c r="C31" s="140">
        <v>3170</v>
      </c>
      <c r="D31" s="89"/>
      <c r="E31" s="89"/>
      <c r="F31" s="89"/>
      <c r="G31" s="89"/>
      <c r="H31" s="89"/>
      <c r="I31" s="89"/>
      <c r="J31" s="89"/>
      <c r="K31" s="89"/>
      <c r="L31" s="89"/>
      <c r="M31" s="89"/>
      <c r="N31" s="89"/>
      <c r="O31" s="89"/>
      <c r="P31" s="89"/>
      <c r="Q31" s="89"/>
      <c r="R31" s="89"/>
      <c r="S31" s="89"/>
      <c r="T31" s="89"/>
      <c r="U31" s="89"/>
      <c r="V31" s="89"/>
      <c r="W31" s="89"/>
    </row>
    <row r="32" spans="1:23" x14ac:dyDescent="0.25">
      <c r="A32" s="87">
        <v>25</v>
      </c>
      <c r="B32" s="140">
        <v>2970</v>
      </c>
      <c r="C32" s="140">
        <v>3220</v>
      </c>
      <c r="D32" s="89"/>
      <c r="E32" s="89"/>
      <c r="F32" s="89"/>
      <c r="G32" s="89"/>
      <c r="H32" s="89"/>
      <c r="I32" s="89"/>
      <c r="J32" s="89"/>
      <c r="K32" s="89"/>
      <c r="L32" s="89"/>
      <c r="M32" s="89"/>
      <c r="N32" s="89"/>
      <c r="O32" s="89"/>
      <c r="P32" s="89"/>
      <c r="Q32" s="89"/>
      <c r="R32" s="89"/>
      <c r="S32" s="89"/>
      <c r="T32" s="89"/>
      <c r="U32" s="89"/>
      <c r="V32" s="89"/>
      <c r="W32" s="89"/>
    </row>
    <row r="33" spans="1:23" x14ac:dyDescent="0.25">
      <c r="A33" s="87">
        <v>26</v>
      </c>
      <c r="B33" s="140">
        <v>3010</v>
      </c>
      <c r="C33" s="140">
        <v>3260</v>
      </c>
      <c r="D33" s="89"/>
      <c r="E33" s="89"/>
      <c r="F33" s="89"/>
      <c r="G33" s="89"/>
      <c r="H33" s="89"/>
      <c r="I33" s="89"/>
      <c r="J33" s="89"/>
      <c r="K33" s="89"/>
      <c r="L33" s="89"/>
      <c r="M33" s="89"/>
      <c r="N33" s="89"/>
      <c r="O33" s="89"/>
      <c r="P33" s="89"/>
      <c r="Q33" s="89"/>
      <c r="R33" s="89"/>
      <c r="S33" s="89"/>
      <c r="T33" s="89"/>
      <c r="U33" s="89"/>
      <c r="V33" s="89"/>
      <c r="W33" s="89"/>
    </row>
    <row r="34" spans="1:23" x14ac:dyDescent="0.25">
      <c r="A34" s="87">
        <v>27</v>
      </c>
      <c r="B34" s="140">
        <v>3050</v>
      </c>
      <c r="C34" s="140">
        <v>3310</v>
      </c>
      <c r="D34" s="89"/>
      <c r="E34" s="89"/>
      <c r="F34" s="89"/>
      <c r="G34" s="89"/>
      <c r="H34" s="89"/>
      <c r="I34" s="89"/>
      <c r="J34" s="89"/>
      <c r="K34" s="89"/>
      <c r="L34" s="89"/>
      <c r="M34" s="89"/>
      <c r="N34" s="89"/>
      <c r="O34" s="89"/>
      <c r="P34" s="89"/>
      <c r="Q34" s="89"/>
      <c r="R34" s="89"/>
      <c r="S34" s="89"/>
      <c r="T34" s="89"/>
      <c r="U34" s="89"/>
      <c r="V34" s="89"/>
      <c r="W34" s="89"/>
    </row>
    <row r="35" spans="1:23" x14ac:dyDescent="0.25">
      <c r="A35" s="87">
        <v>28</v>
      </c>
      <c r="B35" s="140">
        <v>3090</v>
      </c>
      <c r="C35" s="140">
        <v>3350</v>
      </c>
      <c r="D35" s="89"/>
      <c r="E35" s="89"/>
      <c r="F35" s="89"/>
      <c r="G35" s="89"/>
      <c r="H35" s="89"/>
      <c r="I35" s="89"/>
      <c r="J35" s="89"/>
      <c r="K35" s="89"/>
      <c r="L35" s="89"/>
      <c r="M35" s="89"/>
      <c r="N35" s="89"/>
      <c r="O35" s="89"/>
      <c r="P35" s="89"/>
      <c r="Q35" s="89"/>
      <c r="R35" s="89"/>
      <c r="S35" s="89"/>
      <c r="T35" s="89"/>
      <c r="U35" s="89"/>
      <c r="V35" s="89"/>
      <c r="W35" s="89"/>
    </row>
    <row r="36" spans="1:23" x14ac:dyDescent="0.25">
      <c r="A36" s="87">
        <v>29</v>
      </c>
      <c r="B36" s="140">
        <v>3130</v>
      </c>
      <c r="C36" s="140">
        <v>3400</v>
      </c>
      <c r="D36" s="89"/>
      <c r="E36" s="89"/>
      <c r="F36" s="89"/>
      <c r="G36" s="89"/>
      <c r="H36" s="89"/>
      <c r="I36" s="89"/>
      <c r="J36" s="89"/>
      <c r="K36" s="89"/>
      <c r="L36" s="89"/>
      <c r="M36" s="89"/>
      <c r="N36" s="89"/>
      <c r="O36" s="89"/>
      <c r="P36" s="89"/>
      <c r="Q36" s="89"/>
      <c r="R36" s="89"/>
      <c r="S36" s="89"/>
      <c r="T36" s="89"/>
      <c r="U36" s="89"/>
      <c r="V36" s="89"/>
      <c r="W36" s="89"/>
    </row>
    <row r="37" spans="1:23" x14ac:dyDescent="0.25">
      <c r="A37" s="87">
        <v>30</v>
      </c>
      <c r="B37" s="140">
        <v>3180</v>
      </c>
      <c r="C37" s="140">
        <v>3440</v>
      </c>
      <c r="D37" s="89"/>
      <c r="E37" s="89"/>
      <c r="F37" s="89"/>
      <c r="G37" s="89"/>
      <c r="H37" s="89"/>
      <c r="I37" s="89"/>
      <c r="J37" s="89"/>
      <c r="K37" s="89"/>
      <c r="L37" s="89"/>
      <c r="M37" s="89"/>
      <c r="N37" s="89"/>
      <c r="O37" s="89"/>
      <c r="P37" s="89"/>
      <c r="Q37" s="89"/>
      <c r="R37" s="89"/>
      <c r="S37" s="89"/>
      <c r="T37" s="89"/>
      <c r="U37" s="89"/>
      <c r="V37" s="89"/>
      <c r="W37" s="89"/>
    </row>
    <row r="38" spans="1:23" x14ac:dyDescent="0.25">
      <c r="A38" s="87">
        <v>31</v>
      </c>
      <c r="B38" s="140">
        <v>3220</v>
      </c>
      <c r="C38" s="140">
        <v>3490</v>
      </c>
      <c r="D38" s="89"/>
      <c r="E38" s="89"/>
      <c r="F38" s="89"/>
      <c r="G38" s="89"/>
      <c r="H38" s="89"/>
      <c r="I38" s="89"/>
      <c r="J38" s="89"/>
      <c r="K38" s="89"/>
      <c r="L38" s="89"/>
      <c r="M38" s="89"/>
      <c r="N38" s="89"/>
      <c r="O38" s="89"/>
      <c r="P38" s="89"/>
      <c r="Q38" s="89"/>
      <c r="R38" s="89"/>
      <c r="S38" s="89"/>
      <c r="T38" s="89"/>
      <c r="U38" s="89"/>
      <c r="V38" s="89"/>
      <c r="W38" s="89"/>
    </row>
    <row r="39" spans="1:23" x14ac:dyDescent="0.25">
      <c r="A39" s="87">
        <v>32</v>
      </c>
      <c r="B39" s="140">
        <v>3260</v>
      </c>
      <c r="C39" s="140">
        <v>3540</v>
      </c>
      <c r="D39" s="89"/>
      <c r="E39" s="89"/>
      <c r="F39" s="89"/>
      <c r="G39" s="89"/>
      <c r="H39" s="89"/>
      <c r="I39" s="89"/>
      <c r="J39" s="89"/>
      <c r="K39" s="89"/>
      <c r="L39" s="89"/>
      <c r="M39" s="89"/>
      <c r="N39" s="89"/>
      <c r="O39" s="89"/>
      <c r="P39" s="89"/>
      <c r="Q39" s="89"/>
      <c r="R39" s="89"/>
      <c r="S39" s="89"/>
      <c r="T39" s="89"/>
      <c r="U39" s="89"/>
      <c r="V39" s="89"/>
      <c r="W39" s="89"/>
    </row>
    <row r="40" spans="1:23" x14ac:dyDescent="0.25">
      <c r="A40" s="87">
        <v>33</v>
      </c>
      <c r="B40" s="140">
        <v>3310</v>
      </c>
      <c r="C40" s="140">
        <v>3590</v>
      </c>
      <c r="D40" s="89"/>
      <c r="E40" s="89"/>
      <c r="F40" s="89"/>
      <c r="G40" s="89"/>
      <c r="H40" s="89"/>
      <c r="I40" s="89"/>
      <c r="J40" s="89"/>
      <c r="K40" s="89"/>
      <c r="L40" s="89"/>
      <c r="M40" s="89"/>
      <c r="N40" s="89"/>
      <c r="O40" s="89"/>
      <c r="P40" s="89"/>
      <c r="Q40" s="89"/>
      <c r="R40" s="89"/>
      <c r="S40" s="89"/>
      <c r="T40" s="89"/>
      <c r="U40" s="89"/>
      <c r="V40" s="89"/>
      <c r="W40" s="89"/>
    </row>
    <row r="41" spans="1:23" x14ac:dyDescent="0.25">
      <c r="A41" s="87">
        <v>34</v>
      </c>
      <c r="B41" s="140">
        <v>3350</v>
      </c>
      <c r="C41" s="140">
        <v>3640</v>
      </c>
      <c r="D41" s="89"/>
      <c r="E41" s="89"/>
      <c r="F41" s="89"/>
      <c r="G41" s="89"/>
      <c r="H41" s="89"/>
      <c r="I41" s="89"/>
      <c r="J41" s="89"/>
      <c r="K41" s="89"/>
      <c r="L41" s="89"/>
      <c r="M41" s="89"/>
      <c r="N41" s="89"/>
      <c r="O41" s="89"/>
      <c r="P41" s="89"/>
      <c r="Q41" s="89"/>
      <c r="R41" s="89"/>
      <c r="S41" s="89"/>
      <c r="T41" s="89"/>
      <c r="U41" s="89"/>
      <c r="V41" s="89"/>
      <c r="W41" s="89"/>
    </row>
    <row r="42" spans="1:23" x14ac:dyDescent="0.25">
      <c r="A42" s="87">
        <v>35</v>
      </c>
      <c r="B42" s="140">
        <v>3400</v>
      </c>
      <c r="C42" s="140">
        <v>3680</v>
      </c>
      <c r="D42" s="89"/>
      <c r="E42" s="89"/>
      <c r="F42" s="89"/>
      <c r="G42" s="89"/>
      <c r="H42" s="89"/>
      <c r="I42" s="89"/>
      <c r="J42" s="89"/>
      <c r="K42" s="89"/>
      <c r="L42" s="89"/>
      <c r="M42" s="89"/>
      <c r="N42" s="89"/>
      <c r="O42" s="89"/>
      <c r="P42" s="89"/>
      <c r="Q42" s="89"/>
      <c r="R42" s="89"/>
      <c r="S42" s="89"/>
      <c r="T42" s="89"/>
      <c r="U42" s="89"/>
      <c r="V42" s="89"/>
      <c r="W42" s="89"/>
    </row>
    <row r="43" spans="1:23" x14ac:dyDescent="0.25">
      <c r="A43" s="87">
        <v>36</v>
      </c>
      <c r="B43" s="140">
        <v>3440</v>
      </c>
      <c r="C43" s="140">
        <v>3730</v>
      </c>
      <c r="D43" s="89"/>
      <c r="E43" s="89"/>
      <c r="F43" s="89"/>
      <c r="G43" s="89"/>
      <c r="H43" s="89"/>
      <c r="I43" s="89"/>
      <c r="J43" s="89"/>
      <c r="K43" s="89"/>
      <c r="L43" s="89"/>
      <c r="M43" s="89"/>
      <c r="N43" s="89"/>
      <c r="O43" s="89"/>
      <c r="P43" s="89"/>
      <c r="Q43" s="89"/>
      <c r="R43" s="89"/>
      <c r="S43" s="89"/>
      <c r="T43" s="89"/>
      <c r="U43" s="89"/>
      <c r="V43" s="89"/>
      <c r="W43" s="89"/>
    </row>
    <row r="44" spans="1:23" x14ac:dyDescent="0.25">
      <c r="A44" s="87">
        <v>37</v>
      </c>
      <c r="B44" s="140">
        <v>3490</v>
      </c>
      <c r="C44" s="140">
        <v>3780</v>
      </c>
      <c r="D44" s="89"/>
      <c r="E44" s="89"/>
      <c r="F44" s="89"/>
      <c r="G44" s="89"/>
      <c r="H44" s="89"/>
      <c r="I44" s="89"/>
      <c r="J44" s="89"/>
      <c r="K44" s="89"/>
      <c r="L44" s="89"/>
      <c r="M44" s="89"/>
      <c r="N44" s="89"/>
      <c r="O44" s="89"/>
      <c r="P44" s="89"/>
      <c r="Q44" s="89"/>
      <c r="R44" s="89"/>
      <c r="S44" s="89"/>
      <c r="T44" s="89"/>
      <c r="U44" s="89"/>
      <c r="V44" s="89"/>
      <c r="W44" s="89"/>
    </row>
    <row r="45" spans="1:23" x14ac:dyDescent="0.25">
      <c r="A45" s="87">
        <v>38</v>
      </c>
      <c r="B45" s="140">
        <v>3540</v>
      </c>
      <c r="C45" s="140">
        <v>3830</v>
      </c>
      <c r="D45" s="89"/>
      <c r="E45" s="89"/>
      <c r="F45" s="89"/>
      <c r="G45" s="89"/>
      <c r="H45" s="89"/>
      <c r="I45" s="89"/>
      <c r="J45" s="89"/>
      <c r="K45" s="89"/>
      <c r="L45" s="89"/>
      <c r="M45" s="89"/>
      <c r="N45" s="89"/>
      <c r="O45" s="89"/>
      <c r="P45" s="89"/>
      <c r="Q45" s="89"/>
      <c r="R45" s="89"/>
      <c r="S45" s="89"/>
      <c r="T45" s="89"/>
      <c r="U45" s="89"/>
      <c r="V45" s="89"/>
      <c r="W45" s="89"/>
    </row>
    <row r="46" spans="1:23" x14ac:dyDescent="0.25">
      <c r="A46" s="87">
        <v>39</v>
      </c>
      <c r="B46" s="140">
        <v>3590</v>
      </c>
      <c r="C46" s="140">
        <v>3890</v>
      </c>
      <c r="D46" s="89"/>
      <c r="E46" s="89"/>
      <c r="F46" s="89"/>
      <c r="G46" s="89"/>
      <c r="H46" s="89"/>
      <c r="I46" s="89"/>
      <c r="J46" s="89"/>
      <c r="K46" s="89"/>
      <c r="L46" s="89"/>
      <c r="M46" s="89"/>
      <c r="N46" s="89"/>
      <c r="O46" s="89"/>
      <c r="P46" s="89"/>
      <c r="Q46" s="89"/>
      <c r="R46" s="89"/>
      <c r="S46" s="89"/>
      <c r="T46" s="89"/>
      <c r="U46" s="89"/>
      <c r="V46" s="89"/>
      <c r="W46" s="89"/>
    </row>
    <row r="47" spans="1:23" x14ac:dyDescent="0.25">
      <c r="A47" s="87">
        <v>40</v>
      </c>
      <c r="B47" s="140">
        <v>3630</v>
      </c>
      <c r="C47" s="140">
        <v>3940</v>
      </c>
      <c r="D47" s="89"/>
      <c r="E47" s="89"/>
      <c r="F47" s="89"/>
      <c r="G47" s="89"/>
      <c r="H47" s="89"/>
      <c r="I47" s="89"/>
      <c r="J47" s="89"/>
      <c r="K47" s="89"/>
      <c r="L47" s="89"/>
      <c r="M47" s="89"/>
      <c r="N47" s="89"/>
      <c r="O47" s="89"/>
      <c r="P47" s="89"/>
      <c r="Q47" s="89"/>
      <c r="R47" s="89"/>
      <c r="S47" s="89"/>
      <c r="T47" s="89"/>
      <c r="U47" s="89"/>
      <c r="V47" s="89"/>
      <c r="W47" s="89"/>
    </row>
    <row r="48" spans="1:23" x14ac:dyDescent="0.25">
      <c r="A48" s="87">
        <v>41</v>
      </c>
      <c r="B48" s="140">
        <v>3680</v>
      </c>
      <c r="C48" s="140">
        <v>3990</v>
      </c>
      <c r="D48" s="89"/>
      <c r="E48" s="89"/>
      <c r="F48" s="89"/>
      <c r="G48" s="89"/>
      <c r="H48" s="89"/>
      <c r="I48" s="89"/>
      <c r="J48" s="89"/>
      <c r="K48" s="89"/>
      <c r="L48" s="89"/>
      <c r="M48" s="89"/>
      <c r="N48" s="89"/>
      <c r="O48" s="89"/>
      <c r="P48" s="89"/>
      <c r="Q48" s="89"/>
      <c r="R48" s="89"/>
      <c r="S48" s="89"/>
      <c r="T48" s="89"/>
      <c r="U48" s="89"/>
      <c r="V48" s="89"/>
      <c r="W48" s="89"/>
    </row>
    <row r="49" spans="1:23" x14ac:dyDescent="0.25">
      <c r="A49" s="87">
        <v>42</v>
      </c>
      <c r="B49" s="140">
        <v>3730</v>
      </c>
      <c r="C49" s="140">
        <v>4040</v>
      </c>
      <c r="D49" s="89"/>
      <c r="E49" s="89"/>
      <c r="F49" s="89"/>
      <c r="G49" s="89"/>
      <c r="H49" s="89"/>
      <c r="I49" s="89"/>
      <c r="J49" s="89"/>
      <c r="K49" s="89"/>
      <c r="L49" s="89"/>
      <c r="M49" s="89"/>
      <c r="N49" s="89"/>
      <c r="O49" s="89"/>
      <c r="P49" s="89"/>
      <c r="Q49" s="89"/>
      <c r="R49" s="89"/>
      <c r="S49" s="89"/>
      <c r="T49" s="89"/>
      <c r="U49" s="89"/>
      <c r="V49" s="89"/>
      <c r="W49" s="89"/>
    </row>
    <row r="50" spans="1:23" x14ac:dyDescent="0.25">
      <c r="A50" s="87">
        <v>43</v>
      </c>
      <c r="B50" s="140">
        <v>3780</v>
      </c>
      <c r="C50" s="140">
        <v>4100</v>
      </c>
      <c r="D50" s="89"/>
      <c r="E50" s="89"/>
      <c r="F50" s="89"/>
      <c r="G50" s="89"/>
      <c r="H50" s="89"/>
      <c r="I50" s="89"/>
      <c r="J50" s="89"/>
      <c r="K50" s="89"/>
      <c r="L50" s="89"/>
      <c r="M50" s="89"/>
      <c r="N50" s="89"/>
      <c r="O50" s="89"/>
      <c r="P50" s="89"/>
      <c r="Q50" s="89"/>
      <c r="R50" s="89"/>
      <c r="S50" s="89"/>
      <c r="T50" s="89"/>
      <c r="U50" s="89"/>
      <c r="V50" s="89"/>
      <c r="W50" s="89"/>
    </row>
    <row r="51" spans="1:23" x14ac:dyDescent="0.25">
      <c r="A51" s="87">
        <v>44</v>
      </c>
      <c r="B51" s="140">
        <v>3830</v>
      </c>
      <c r="C51" s="140">
        <v>4150</v>
      </c>
      <c r="D51" s="89"/>
      <c r="E51" s="89"/>
      <c r="F51" s="89"/>
      <c r="G51" s="89"/>
      <c r="H51" s="89"/>
      <c r="I51" s="89"/>
      <c r="J51" s="89"/>
      <c r="K51" s="89"/>
      <c r="L51" s="89"/>
      <c r="M51" s="89"/>
      <c r="N51" s="89"/>
      <c r="O51" s="89"/>
      <c r="P51" s="89"/>
      <c r="Q51" s="89"/>
      <c r="R51" s="89"/>
      <c r="S51" s="89"/>
      <c r="T51" s="89"/>
      <c r="U51" s="89"/>
      <c r="V51" s="89"/>
      <c r="W51" s="89"/>
    </row>
    <row r="52" spans="1:23" x14ac:dyDescent="0.25">
      <c r="A52" s="87">
        <v>45</v>
      </c>
      <c r="B52" s="140">
        <v>3890</v>
      </c>
      <c r="C52" s="140">
        <v>4210</v>
      </c>
      <c r="D52" s="89"/>
      <c r="E52" s="89"/>
      <c r="F52" s="89"/>
      <c r="G52" s="89"/>
      <c r="H52" s="89"/>
      <c r="I52" s="89"/>
      <c r="J52" s="89"/>
      <c r="K52" s="89"/>
      <c r="L52" s="89"/>
      <c r="M52" s="89"/>
      <c r="N52" s="89"/>
      <c r="O52" s="89"/>
      <c r="P52" s="89"/>
      <c r="Q52" s="89"/>
      <c r="R52" s="89"/>
      <c r="S52" s="89"/>
      <c r="T52" s="89"/>
      <c r="U52" s="89"/>
      <c r="V52" s="89"/>
      <c r="W52" s="89"/>
    </row>
    <row r="53" spans="1:23" x14ac:dyDescent="0.25">
      <c r="A53" s="87">
        <v>46</v>
      </c>
      <c r="B53" s="140">
        <v>3940</v>
      </c>
      <c r="C53" s="140">
        <v>4260</v>
      </c>
      <c r="D53" s="89"/>
      <c r="E53" s="89"/>
      <c r="F53" s="89"/>
      <c r="G53" s="89"/>
      <c r="H53" s="89"/>
      <c r="I53" s="89"/>
      <c r="J53" s="89"/>
      <c r="K53" s="89"/>
      <c r="L53" s="89"/>
      <c r="M53" s="89"/>
      <c r="N53" s="89"/>
      <c r="O53" s="89"/>
      <c r="P53" s="89"/>
      <c r="Q53" s="89"/>
      <c r="R53" s="89"/>
      <c r="S53" s="89"/>
      <c r="T53" s="89"/>
      <c r="U53" s="89"/>
      <c r="V53" s="89"/>
      <c r="W53" s="89"/>
    </row>
    <row r="54" spans="1:23" x14ac:dyDescent="0.25">
      <c r="A54" s="87">
        <v>47</v>
      </c>
      <c r="B54" s="140">
        <v>3990</v>
      </c>
      <c r="C54" s="140">
        <v>4320</v>
      </c>
      <c r="D54" s="89"/>
      <c r="E54" s="89"/>
      <c r="F54" s="89"/>
      <c r="G54" s="89"/>
      <c r="H54" s="89"/>
      <c r="I54" s="89"/>
      <c r="J54" s="89"/>
      <c r="K54" s="89"/>
      <c r="L54" s="89"/>
      <c r="M54" s="89"/>
      <c r="N54" s="89"/>
      <c r="O54" s="89"/>
      <c r="P54" s="89"/>
      <c r="Q54" s="89"/>
      <c r="R54" s="89"/>
      <c r="S54" s="89"/>
      <c r="T54" s="89"/>
      <c r="U54" s="89"/>
      <c r="V54" s="89"/>
      <c r="W54" s="89"/>
    </row>
    <row r="55" spans="1:23" x14ac:dyDescent="0.25">
      <c r="A55" s="87">
        <v>48</v>
      </c>
      <c r="B55" s="140">
        <v>4040</v>
      </c>
      <c r="C55" s="140">
        <v>4370</v>
      </c>
      <c r="D55" s="89"/>
      <c r="E55" s="89"/>
      <c r="F55" s="89"/>
      <c r="G55" s="89"/>
      <c r="H55" s="89"/>
      <c r="I55" s="89"/>
      <c r="J55" s="89"/>
      <c r="K55" s="89"/>
      <c r="L55" s="89"/>
      <c r="M55" s="89"/>
      <c r="N55" s="89"/>
      <c r="O55" s="89"/>
      <c r="P55" s="89"/>
      <c r="Q55" s="89"/>
      <c r="R55" s="89"/>
      <c r="S55" s="89"/>
      <c r="T55" s="89"/>
      <c r="U55" s="89"/>
      <c r="V55" s="89"/>
      <c r="W55" s="89"/>
    </row>
    <row r="56" spans="1:23" x14ac:dyDescent="0.25">
      <c r="A56" s="87">
        <v>49</v>
      </c>
      <c r="B56" s="140">
        <v>4100</v>
      </c>
      <c r="C56" s="140">
        <v>4430</v>
      </c>
      <c r="D56" s="89"/>
      <c r="E56" s="89"/>
      <c r="F56" s="89"/>
      <c r="G56" s="89"/>
      <c r="H56" s="89"/>
      <c r="I56" s="89"/>
      <c r="J56" s="89"/>
      <c r="K56" s="89"/>
      <c r="L56" s="89"/>
      <c r="M56" s="89"/>
      <c r="N56" s="89"/>
      <c r="O56" s="89"/>
      <c r="P56" s="89"/>
      <c r="Q56" s="89"/>
      <c r="R56" s="89"/>
      <c r="S56" s="89"/>
      <c r="T56" s="89"/>
      <c r="U56" s="89"/>
      <c r="V56" s="89"/>
      <c r="W56" s="89"/>
    </row>
    <row r="57" spans="1:23" x14ac:dyDescent="0.25">
      <c r="A57" s="87">
        <v>50</v>
      </c>
      <c r="B57" s="140">
        <v>4150</v>
      </c>
      <c r="C57" s="140">
        <v>4490</v>
      </c>
      <c r="D57" s="89"/>
      <c r="E57" s="89"/>
      <c r="F57" s="89"/>
      <c r="G57" s="89"/>
      <c r="H57" s="89"/>
      <c r="I57" s="89"/>
      <c r="J57" s="89"/>
      <c r="K57" s="89"/>
      <c r="L57" s="89"/>
      <c r="M57" s="89"/>
      <c r="N57" s="89"/>
      <c r="O57" s="89"/>
      <c r="P57" s="89"/>
      <c r="Q57" s="89"/>
      <c r="R57" s="89"/>
      <c r="S57" s="89"/>
      <c r="T57" s="89"/>
      <c r="U57" s="89"/>
      <c r="V57" s="89"/>
      <c r="W57" s="89"/>
    </row>
    <row r="58" spans="1:23" x14ac:dyDescent="0.25">
      <c r="A58" s="87">
        <v>51</v>
      </c>
      <c r="B58" s="140">
        <v>4210</v>
      </c>
      <c r="C58" s="140">
        <v>4540</v>
      </c>
      <c r="D58" s="89"/>
      <c r="E58" s="89"/>
      <c r="F58" s="89"/>
      <c r="G58" s="89"/>
      <c r="H58" s="89"/>
      <c r="I58" s="89"/>
      <c r="J58" s="89"/>
      <c r="K58" s="89"/>
      <c r="L58" s="89"/>
      <c r="M58" s="89"/>
      <c r="N58" s="89"/>
      <c r="O58" s="89"/>
      <c r="P58" s="89"/>
      <c r="Q58" s="89"/>
      <c r="R58" s="89"/>
      <c r="S58" s="89"/>
      <c r="T58" s="89"/>
      <c r="U58" s="89"/>
      <c r="V58" s="89"/>
      <c r="W58" s="89"/>
    </row>
    <row r="59" spans="1:23" x14ac:dyDescent="0.25">
      <c r="A59" s="87">
        <v>52</v>
      </c>
      <c r="B59" s="140">
        <v>4260</v>
      </c>
      <c r="C59" s="140">
        <v>4600</v>
      </c>
      <c r="D59" s="89"/>
      <c r="E59" s="89"/>
      <c r="F59" s="89"/>
      <c r="G59" s="89"/>
      <c r="H59" s="89"/>
      <c r="I59" s="89"/>
      <c r="J59" s="89"/>
      <c r="K59" s="89"/>
      <c r="L59" s="89"/>
      <c r="M59" s="89"/>
      <c r="N59" s="89"/>
      <c r="O59" s="89"/>
      <c r="P59" s="89"/>
      <c r="Q59" s="89"/>
      <c r="R59" s="89"/>
      <c r="S59" s="89"/>
      <c r="T59" s="89"/>
      <c r="U59" s="89"/>
      <c r="V59" s="89"/>
      <c r="W59" s="89"/>
    </row>
    <row r="60" spans="1:23" x14ac:dyDescent="0.25">
      <c r="A60" s="87">
        <v>53</v>
      </c>
      <c r="B60" s="140">
        <v>4320</v>
      </c>
      <c r="C60" s="140">
        <v>4660</v>
      </c>
      <c r="D60" s="89"/>
      <c r="E60" s="89"/>
      <c r="F60" s="89"/>
      <c r="G60" s="89"/>
      <c r="H60" s="89"/>
      <c r="I60" s="89"/>
      <c r="J60" s="89"/>
      <c r="K60" s="89"/>
      <c r="L60" s="89"/>
      <c r="M60" s="89"/>
      <c r="N60" s="89"/>
      <c r="O60" s="89"/>
      <c r="P60" s="89"/>
      <c r="Q60" s="89"/>
      <c r="R60" s="89"/>
      <c r="S60" s="89"/>
      <c r="T60" s="89"/>
      <c r="U60" s="89"/>
      <c r="V60" s="89"/>
      <c r="W60" s="89"/>
    </row>
    <row r="61" spans="1:23" x14ac:dyDescent="0.25">
      <c r="A61" s="87">
        <v>54</v>
      </c>
      <c r="B61" s="140">
        <v>4380</v>
      </c>
      <c r="C61" s="140">
        <v>4720</v>
      </c>
      <c r="D61" s="89"/>
      <c r="E61" s="89"/>
      <c r="F61" s="89"/>
      <c r="G61" s="89"/>
      <c r="H61" s="89"/>
      <c r="I61" s="89"/>
      <c r="J61" s="89"/>
      <c r="K61" s="89"/>
      <c r="L61" s="89"/>
      <c r="M61" s="89"/>
      <c r="N61" s="89"/>
      <c r="O61" s="89"/>
      <c r="P61" s="89"/>
      <c r="Q61" s="89"/>
      <c r="R61" s="89"/>
      <c r="S61" s="89"/>
      <c r="T61" s="89"/>
      <c r="U61" s="89"/>
      <c r="V61" s="89"/>
      <c r="W61" s="89"/>
    </row>
    <row r="62" spans="1:23" x14ac:dyDescent="0.25">
      <c r="A62" s="87">
        <v>55</v>
      </c>
      <c r="B62" s="140">
        <v>4440</v>
      </c>
      <c r="C62" s="140">
        <v>4780</v>
      </c>
      <c r="D62" s="89"/>
      <c r="E62" s="89"/>
      <c r="F62" s="89"/>
      <c r="G62" s="89"/>
      <c r="H62" s="89"/>
      <c r="I62" s="89"/>
      <c r="J62" s="89"/>
      <c r="K62" s="89"/>
      <c r="L62" s="89"/>
      <c r="M62" s="89"/>
      <c r="N62" s="89"/>
      <c r="O62" s="89"/>
      <c r="P62" s="89"/>
      <c r="Q62" s="89"/>
      <c r="R62" s="89"/>
      <c r="S62" s="89"/>
      <c r="T62" s="89"/>
      <c r="U62" s="89"/>
      <c r="V62" s="89"/>
      <c r="W62" s="89"/>
    </row>
    <row r="63" spans="1:23" x14ac:dyDescent="0.25">
      <c r="A63" s="87">
        <v>56</v>
      </c>
      <c r="B63" s="140">
        <v>4500</v>
      </c>
      <c r="C63" s="140">
        <v>4840</v>
      </c>
      <c r="D63" s="89"/>
      <c r="E63" s="89"/>
      <c r="F63" s="89"/>
      <c r="G63" s="89"/>
      <c r="H63" s="89"/>
      <c r="I63" s="89"/>
      <c r="J63" s="89"/>
      <c r="K63" s="89"/>
      <c r="L63" s="89"/>
      <c r="M63" s="89"/>
      <c r="N63" s="89"/>
      <c r="O63" s="89"/>
      <c r="P63" s="89"/>
      <c r="Q63" s="89"/>
      <c r="R63" s="89"/>
      <c r="S63" s="89"/>
      <c r="T63" s="89"/>
      <c r="U63" s="89"/>
      <c r="V63" s="89"/>
      <c r="W63" s="89"/>
    </row>
    <row r="64" spans="1:23" x14ac:dyDescent="0.25">
      <c r="A64" s="87">
        <v>57</v>
      </c>
      <c r="B64" s="140">
        <v>4560</v>
      </c>
      <c r="C64" s="140">
        <v>4910</v>
      </c>
      <c r="D64" s="89"/>
      <c r="E64" s="89"/>
      <c r="F64" s="89"/>
      <c r="G64" s="89"/>
      <c r="H64" s="89"/>
      <c r="I64" s="89"/>
      <c r="J64" s="89"/>
      <c r="K64" s="89"/>
      <c r="L64" s="89"/>
      <c r="M64" s="89"/>
      <c r="N64" s="89"/>
      <c r="O64" s="89"/>
      <c r="P64" s="89"/>
      <c r="Q64" s="89"/>
      <c r="R64" s="89"/>
      <c r="S64" s="89"/>
      <c r="T64" s="89"/>
      <c r="U64" s="89"/>
      <c r="V64" s="89"/>
      <c r="W64" s="89"/>
    </row>
    <row r="65" spans="1:23" x14ac:dyDescent="0.25">
      <c r="A65" s="87">
        <v>58</v>
      </c>
      <c r="B65" s="140">
        <v>4620</v>
      </c>
      <c r="C65" s="140">
        <v>4970</v>
      </c>
      <c r="D65" s="89"/>
      <c r="E65" s="89"/>
      <c r="F65" s="89"/>
      <c r="G65" s="89"/>
      <c r="H65" s="89"/>
      <c r="I65" s="89"/>
      <c r="J65" s="89"/>
      <c r="K65" s="89"/>
      <c r="L65" s="89"/>
      <c r="M65" s="89"/>
      <c r="N65" s="89"/>
      <c r="O65" s="89"/>
      <c r="P65" s="89"/>
      <c r="Q65" s="89"/>
      <c r="R65" s="89"/>
      <c r="S65" s="89"/>
      <c r="T65" s="89"/>
      <c r="U65" s="89"/>
      <c r="V65" s="89"/>
      <c r="W65" s="89"/>
    </row>
    <row r="66" spans="1:23" x14ac:dyDescent="0.25">
      <c r="A66" s="87">
        <v>59</v>
      </c>
      <c r="B66" s="140">
        <v>4670</v>
      </c>
      <c r="C66" s="140">
        <v>5020</v>
      </c>
      <c r="D66" s="89"/>
      <c r="E66" s="89"/>
      <c r="F66" s="89"/>
      <c r="G66" s="89"/>
      <c r="H66" s="89"/>
      <c r="I66" s="89"/>
      <c r="J66" s="89"/>
      <c r="K66" s="89"/>
      <c r="L66" s="89"/>
      <c r="M66" s="89"/>
      <c r="N66" s="89"/>
      <c r="O66" s="89"/>
      <c r="P66" s="89"/>
      <c r="Q66" s="89"/>
      <c r="R66" s="89"/>
      <c r="S66" s="89"/>
      <c r="T66" s="89"/>
      <c r="U66" s="89"/>
      <c r="V66" s="89"/>
      <c r="W66" s="89"/>
    </row>
    <row r="67" spans="1:23" x14ac:dyDescent="0.25">
      <c r="A67" s="87">
        <v>60</v>
      </c>
      <c r="B67" s="140">
        <v>4690</v>
      </c>
      <c r="C67" s="140">
        <v>5030</v>
      </c>
      <c r="D67" s="89"/>
      <c r="E67" s="89"/>
      <c r="F67" s="89"/>
      <c r="G67" s="89"/>
      <c r="H67" s="89"/>
      <c r="I67" s="89"/>
      <c r="J67" s="89"/>
      <c r="K67" s="89"/>
      <c r="L67" s="89"/>
      <c r="M67" s="89"/>
      <c r="N67" s="89"/>
      <c r="O67" s="89"/>
      <c r="P67" s="89"/>
      <c r="Q67" s="89"/>
      <c r="R67" s="89"/>
      <c r="S67" s="89"/>
      <c r="T67" s="89"/>
      <c r="U67" s="89"/>
      <c r="V67" s="89"/>
      <c r="W67" s="89"/>
    </row>
    <row r="68" spans="1:23" x14ac:dyDescent="0.25">
      <c r="A68" s="87">
        <v>61</v>
      </c>
      <c r="B68" s="140">
        <v>4710</v>
      </c>
      <c r="C68" s="140">
        <v>5050</v>
      </c>
      <c r="D68" s="89"/>
      <c r="E68" s="89"/>
      <c r="F68" s="89"/>
      <c r="G68" s="89"/>
      <c r="H68" s="89"/>
      <c r="I68" s="89"/>
      <c r="J68" s="89"/>
      <c r="K68" s="89"/>
      <c r="L68" s="89"/>
      <c r="M68" s="89"/>
      <c r="N68" s="89"/>
      <c r="O68" s="89"/>
      <c r="P68" s="89"/>
      <c r="Q68" s="89"/>
      <c r="R68" s="89"/>
      <c r="S68" s="89"/>
      <c r="T68" s="89"/>
      <c r="U68" s="89"/>
      <c r="V68" s="89"/>
      <c r="W68" s="89"/>
    </row>
    <row r="69" spans="1:23" x14ac:dyDescent="0.25">
      <c r="A69" s="87">
        <v>62</v>
      </c>
      <c r="B69" s="140">
        <v>4740</v>
      </c>
      <c r="C69" s="140">
        <v>5080</v>
      </c>
      <c r="D69" s="89"/>
      <c r="E69" s="89"/>
      <c r="F69" s="89"/>
      <c r="G69" s="89"/>
      <c r="H69" s="89"/>
      <c r="I69" s="89"/>
      <c r="J69" s="89"/>
      <c r="K69" s="89"/>
      <c r="L69" s="89"/>
      <c r="M69" s="89"/>
      <c r="N69" s="89"/>
      <c r="O69" s="89"/>
      <c r="P69" s="89"/>
      <c r="Q69" s="89"/>
      <c r="R69" s="89"/>
      <c r="S69" s="89"/>
      <c r="T69" s="89"/>
      <c r="U69" s="89"/>
      <c r="V69" s="89"/>
      <c r="W69" s="89"/>
    </row>
    <row r="70" spans="1:23" x14ac:dyDescent="0.25">
      <c r="A70" s="87">
        <v>63</v>
      </c>
      <c r="B70" s="140">
        <v>4760</v>
      </c>
      <c r="C70" s="140">
        <v>5100</v>
      </c>
      <c r="D70" s="89"/>
      <c r="E70" s="89"/>
      <c r="F70" s="89"/>
      <c r="G70" s="89"/>
      <c r="H70" s="89"/>
      <c r="I70" s="89"/>
      <c r="J70" s="89"/>
      <c r="K70" s="89"/>
      <c r="L70" s="89"/>
      <c r="M70" s="89"/>
      <c r="N70" s="89"/>
      <c r="O70" s="89"/>
      <c r="P70" s="89"/>
      <c r="Q70" s="89"/>
      <c r="R70" s="89"/>
      <c r="S70" s="89"/>
      <c r="T70" s="89"/>
      <c r="U70" s="89"/>
      <c r="V70" s="89"/>
      <c r="W70" s="89"/>
    </row>
    <row r="71" spans="1:23" x14ac:dyDescent="0.25">
      <c r="A71" s="87">
        <v>64</v>
      </c>
      <c r="B71" s="140">
        <v>4790</v>
      </c>
      <c r="C71" s="140">
        <v>5120</v>
      </c>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X2O9sxNfQvo9Qr67mBeFruOqBC2H5tD2kKa4Gy0TjGx7S2SIPvDHaq54K7io1Y/7W7+fjHZGw0gjB/cuFytADA==" saltValue="xuT9VS4gXZ5/xHqFmNZHIQ==" spinCount="100000" sheet="1" objects="1" scenarios="1"/>
  <conditionalFormatting sqref="A6:A16 A18:A21">
    <cfRule type="expression" dxfId="345" priority="19" stopIfTrue="1">
      <formula>MOD(ROW(),2)=0</formula>
    </cfRule>
    <cfRule type="expression" dxfId="344" priority="20" stopIfTrue="1">
      <formula>MOD(ROW(),2)&lt;&gt;0</formula>
    </cfRule>
  </conditionalFormatting>
  <conditionalFormatting sqref="B6:C16 C17:C21">
    <cfRule type="expression" dxfId="343" priority="21" stopIfTrue="1">
      <formula>MOD(ROW(),2)=0</formula>
    </cfRule>
    <cfRule type="expression" dxfId="342" priority="22" stopIfTrue="1">
      <formula>MOD(ROW(),2)&lt;&gt;0</formula>
    </cfRule>
  </conditionalFormatting>
  <conditionalFormatting sqref="B17 B19">
    <cfRule type="expression" dxfId="341" priority="11" stopIfTrue="1">
      <formula>MOD(ROW(),2)=0</formula>
    </cfRule>
    <cfRule type="expression" dxfId="340" priority="12" stopIfTrue="1">
      <formula>MOD(ROW(),2)&lt;&gt;0</formula>
    </cfRule>
  </conditionalFormatting>
  <conditionalFormatting sqref="B18">
    <cfRule type="expression" dxfId="339" priority="9" stopIfTrue="1">
      <formula>MOD(ROW(),2)=0</formula>
    </cfRule>
    <cfRule type="expression" dxfId="338" priority="10" stopIfTrue="1">
      <formula>MOD(ROW(),2)&lt;&gt;0</formula>
    </cfRule>
  </conditionalFormatting>
  <conditionalFormatting sqref="B20:B21">
    <cfRule type="expression" dxfId="337" priority="7" stopIfTrue="1">
      <formula>MOD(ROW(),2)=0</formula>
    </cfRule>
    <cfRule type="expression" dxfId="336" priority="8" stopIfTrue="1">
      <formula>MOD(ROW(),2)&lt;&gt;0</formula>
    </cfRule>
  </conditionalFormatting>
  <conditionalFormatting sqref="A17">
    <cfRule type="expression" dxfId="335" priority="5" stopIfTrue="1">
      <formula>MOD(ROW(),2)=0</formula>
    </cfRule>
    <cfRule type="expression" dxfId="334" priority="6" stopIfTrue="1">
      <formula>MOD(ROW(),2)&lt;&gt;0</formula>
    </cfRule>
  </conditionalFormatting>
  <conditionalFormatting sqref="A26:A71">
    <cfRule type="expression" dxfId="333" priority="1" stopIfTrue="1">
      <formula>MOD(ROW(),2)=0</formula>
    </cfRule>
    <cfRule type="expression" dxfId="332" priority="2" stopIfTrue="1">
      <formula>MOD(ROW(),2)&lt;&gt;0</formula>
    </cfRule>
  </conditionalFormatting>
  <conditionalFormatting sqref="B26:C71">
    <cfRule type="expression" dxfId="331" priority="3" stopIfTrue="1">
      <formula>MOD(ROW(),2)=0</formula>
    </cfRule>
    <cfRule type="expression" dxfId="330" priority="4"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x-204</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329</v>
      </c>
      <c r="C8" s="72"/>
      <c r="D8" s="72"/>
    </row>
    <row r="9" spans="1:8" x14ac:dyDescent="0.25">
      <c r="A9" s="85" t="s">
        <v>290</v>
      </c>
      <c r="B9" s="72" t="s">
        <v>316</v>
      </c>
      <c r="C9" s="72"/>
      <c r="D9" s="72"/>
    </row>
    <row r="10" spans="1:8" x14ac:dyDescent="0.25">
      <c r="A10" s="85" t="s">
        <v>6</v>
      </c>
      <c r="B10" s="72" t="s">
        <v>330</v>
      </c>
      <c r="C10" s="72"/>
      <c r="D10" s="72"/>
    </row>
    <row r="11" spans="1:8" x14ac:dyDescent="0.25">
      <c r="A11" s="85" t="s">
        <v>291</v>
      </c>
      <c r="B11" s="72" t="s">
        <v>318</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204</v>
      </c>
      <c r="C14" s="72"/>
      <c r="D14" s="72"/>
    </row>
    <row r="15" spans="1:8" x14ac:dyDescent="0.25">
      <c r="A15" s="85" t="s">
        <v>763</v>
      </c>
      <c r="B15" s="72" t="s">
        <v>837</v>
      </c>
      <c r="C15" s="72"/>
      <c r="D15" s="72"/>
    </row>
    <row r="16" spans="1:8" x14ac:dyDescent="0.25">
      <c r="A16" s="85" t="s">
        <v>296</v>
      </c>
      <c r="B16" s="72" t="s">
        <v>332</v>
      </c>
      <c r="C16" s="72"/>
      <c r="D16" s="72"/>
    </row>
    <row r="17" spans="1:6" ht="39"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9.99</v>
      </c>
      <c r="C27" s="88">
        <v>1.23</v>
      </c>
      <c r="D27" s="88">
        <v>0</v>
      </c>
      <c r="E27" s="89"/>
      <c r="F27" s="89"/>
    </row>
    <row r="28" spans="1:6" x14ac:dyDescent="0.25">
      <c r="A28" s="87">
        <v>21</v>
      </c>
      <c r="B28" s="88">
        <v>10.130000000000001</v>
      </c>
      <c r="C28" s="88">
        <v>1.25</v>
      </c>
      <c r="D28" s="88">
        <v>0</v>
      </c>
      <c r="E28" s="89"/>
      <c r="F28" s="89"/>
    </row>
    <row r="29" spans="1:6" x14ac:dyDescent="0.25">
      <c r="A29" s="87">
        <v>22</v>
      </c>
      <c r="B29" s="88">
        <v>10.28</v>
      </c>
      <c r="C29" s="88">
        <v>1.27</v>
      </c>
      <c r="D29" s="88">
        <v>0</v>
      </c>
      <c r="E29" s="89"/>
      <c r="F29" s="89"/>
    </row>
    <row r="30" spans="1:6" x14ac:dyDescent="0.25">
      <c r="A30" s="87">
        <v>23</v>
      </c>
      <c r="B30" s="88">
        <v>10.43</v>
      </c>
      <c r="C30" s="88">
        <v>1.29</v>
      </c>
      <c r="D30" s="88">
        <v>0</v>
      </c>
      <c r="E30" s="89"/>
      <c r="F30" s="89"/>
    </row>
    <row r="31" spans="1:6" x14ac:dyDescent="0.25">
      <c r="A31" s="87">
        <v>24</v>
      </c>
      <c r="B31" s="88">
        <v>10.59</v>
      </c>
      <c r="C31" s="88">
        <v>1.31</v>
      </c>
      <c r="D31" s="88">
        <v>0</v>
      </c>
      <c r="E31" s="89"/>
      <c r="F31" s="89"/>
    </row>
    <row r="32" spans="1:6" x14ac:dyDescent="0.25">
      <c r="A32" s="87">
        <v>25</v>
      </c>
      <c r="B32" s="88">
        <v>10.74</v>
      </c>
      <c r="C32" s="88">
        <v>1.33</v>
      </c>
      <c r="D32" s="88">
        <v>0</v>
      </c>
      <c r="E32" s="89"/>
      <c r="F32" s="89"/>
    </row>
    <row r="33" spans="1:6" x14ac:dyDescent="0.25">
      <c r="A33" s="87">
        <v>26</v>
      </c>
      <c r="B33" s="88">
        <v>10.9</v>
      </c>
      <c r="C33" s="88">
        <v>1.35</v>
      </c>
      <c r="D33" s="88">
        <v>0</v>
      </c>
      <c r="E33" s="89"/>
      <c r="F33" s="89"/>
    </row>
    <row r="34" spans="1:6" x14ac:dyDescent="0.25">
      <c r="A34" s="87">
        <v>27</v>
      </c>
      <c r="B34" s="88">
        <v>11.06</v>
      </c>
      <c r="C34" s="88">
        <v>1.37</v>
      </c>
      <c r="D34" s="88">
        <v>0</v>
      </c>
      <c r="E34" s="89"/>
      <c r="F34" s="89"/>
    </row>
    <row r="35" spans="1:6" x14ac:dyDescent="0.25">
      <c r="A35" s="87">
        <v>28</v>
      </c>
      <c r="B35" s="88">
        <v>11.22</v>
      </c>
      <c r="C35" s="88">
        <v>1.39</v>
      </c>
      <c r="D35" s="88">
        <v>0</v>
      </c>
      <c r="E35" s="89"/>
      <c r="F35" s="89"/>
    </row>
    <row r="36" spans="1:6" x14ac:dyDescent="0.25">
      <c r="A36" s="87">
        <v>29</v>
      </c>
      <c r="B36" s="88">
        <v>11.39</v>
      </c>
      <c r="C36" s="88">
        <v>1.41</v>
      </c>
      <c r="D36" s="88">
        <v>0</v>
      </c>
      <c r="E36" s="89"/>
      <c r="F36" s="89"/>
    </row>
    <row r="37" spans="1:6" x14ac:dyDescent="0.25">
      <c r="A37" s="87">
        <v>30</v>
      </c>
      <c r="B37" s="88">
        <v>11.55</v>
      </c>
      <c r="C37" s="88">
        <v>1.43</v>
      </c>
      <c r="D37" s="88">
        <v>0</v>
      </c>
      <c r="E37" s="89"/>
      <c r="F37" s="89"/>
    </row>
    <row r="38" spans="1:6" x14ac:dyDescent="0.25">
      <c r="A38" s="87">
        <v>31</v>
      </c>
      <c r="B38" s="88">
        <v>11.72</v>
      </c>
      <c r="C38" s="88">
        <v>1.45</v>
      </c>
      <c r="D38" s="88">
        <v>0</v>
      </c>
      <c r="E38" s="89"/>
      <c r="F38" s="89"/>
    </row>
    <row r="39" spans="1:6" x14ac:dyDescent="0.25">
      <c r="A39" s="87">
        <v>32</v>
      </c>
      <c r="B39" s="88">
        <v>11.89</v>
      </c>
      <c r="C39" s="88">
        <v>1.47</v>
      </c>
      <c r="D39" s="88">
        <v>0</v>
      </c>
      <c r="E39" s="89"/>
      <c r="F39" s="89"/>
    </row>
    <row r="40" spans="1:6" x14ac:dyDescent="0.25">
      <c r="A40" s="87">
        <v>33</v>
      </c>
      <c r="B40" s="88">
        <v>12.07</v>
      </c>
      <c r="C40" s="88">
        <v>1.49</v>
      </c>
      <c r="D40" s="88">
        <v>0</v>
      </c>
      <c r="E40" s="89"/>
      <c r="F40" s="89"/>
    </row>
    <row r="41" spans="1:6" x14ac:dyDescent="0.25">
      <c r="A41" s="87">
        <v>34</v>
      </c>
      <c r="B41" s="88">
        <v>12.25</v>
      </c>
      <c r="C41" s="88">
        <v>1.51</v>
      </c>
      <c r="D41" s="88">
        <v>0</v>
      </c>
      <c r="E41" s="89"/>
      <c r="F41" s="89"/>
    </row>
    <row r="42" spans="1:6" x14ac:dyDescent="0.25">
      <c r="A42" s="87">
        <v>35</v>
      </c>
      <c r="B42" s="88">
        <v>12.43</v>
      </c>
      <c r="C42" s="88">
        <v>1.53</v>
      </c>
      <c r="D42" s="88">
        <v>0</v>
      </c>
      <c r="E42" s="89"/>
      <c r="F42" s="89"/>
    </row>
    <row r="43" spans="1:6" x14ac:dyDescent="0.25">
      <c r="A43" s="87">
        <v>36</v>
      </c>
      <c r="B43" s="88">
        <v>12.61</v>
      </c>
      <c r="C43" s="88">
        <v>1.55</v>
      </c>
      <c r="D43" s="88">
        <v>0</v>
      </c>
      <c r="E43" s="89"/>
      <c r="F43" s="89"/>
    </row>
    <row r="44" spans="1:6" x14ac:dyDescent="0.25">
      <c r="A44" s="87">
        <v>37</v>
      </c>
      <c r="B44" s="88">
        <v>12.8</v>
      </c>
      <c r="C44" s="88">
        <v>1.56</v>
      </c>
      <c r="D44" s="88">
        <v>0</v>
      </c>
      <c r="E44" s="89"/>
      <c r="F44" s="89"/>
    </row>
    <row r="45" spans="1:6" x14ac:dyDescent="0.25">
      <c r="A45" s="87">
        <v>38</v>
      </c>
      <c r="B45" s="88">
        <v>12.99</v>
      </c>
      <c r="C45" s="88">
        <v>1.58</v>
      </c>
      <c r="D45" s="88">
        <v>0</v>
      </c>
      <c r="E45" s="89"/>
      <c r="F45" s="89"/>
    </row>
    <row r="46" spans="1:6" x14ac:dyDescent="0.25">
      <c r="A46" s="87">
        <v>39</v>
      </c>
      <c r="B46" s="88">
        <v>13.18</v>
      </c>
      <c r="C46" s="88">
        <v>1.6</v>
      </c>
      <c r="D46" s="88">
        <v>0</v>
      </c>
      <c r="E46" s="89"/>
      <c r="F46" s="89"/>
    </row>
    <row r="47" spans="1:6" x14ac:dyDescent="0.25">
      <c r="A47" s="87">
        <v>40</v>
      </c>
      <c r="B47" s="88">
        <v>13.37</v>
      </c>
      <c r="C47" s="88">
        <v>1.62</v>
      </c>
      <c r="D47" s="88">
        <v>0</v>
      </c>
    </row>
    <row r="48" spans="1:6" x14ac:dyDescent="0.25">
      <c r="A48" s="87">
        <v>41</v>
      </c>
      <c r="B48" s="88">
        <v>13.57</v>
      </c>
      <c r="C48" s="88">
        <v>1.64</v>
      </c>
      <c r="D48" s="88">
        <v>0</v>
      </c>
    </row>
    <row r="49" spans="1:4" x14ac:dyDescent="0.25">
      <c r="A49" s="87">
        <v>42</v>
      </c>
      <c r="B49" s="88">
        <v>13.77</v>
      </c>
      <c r="C49" s="88">
        <v>1.66</v>
      </c>
      <c r="D49" s="88">
        <v>0</v>
      </c>
    </row>
    <row r="50" spans="1:4" x14ac:dyDescent="0.25">
      <c r="A50" s="87">
        <v>43</v>
      </c>
      <c r="B50" s="88">
        <v>13.98</v>
      </c>
      <c r="C50" s="88">
        <v>1.68</v>
      </c>
      <c r="D50" s="88">
        <v>0</v>
      </c>
    </row>
    <row r="51" spans="1:4" x14ac:dyDescent="0.25">
      <c r="A51" s="87">
        <v>44</v>
      </c>
      <c r="B51" s="88">
        <v>14.19</v>
      </c>
      <c r="C51" s="88">
        <v>1.69</v>
      </c>
      <c r="D51" s="88">
        <v>0</v>
      </c>
    </row>
    <row r="52" spans="1:4" x14ac:dyDescent="0.25">
      <c r="A52" s="87">
        <v>45</v>
      </c>
      <c r="B52" s="88">
        <v>14.4</v>
      </c>
      <c r="C52" s="88">
        <v>1.71</v>
      </c>
      <c r="D52" s="88">
        <v>0</v>
      </c>
    </row>
    <row r="53" spans="1:4" x14ac:dyDescent="0.25">
      <c r="A53" s="87">
        <v>46</v>
      </c>
      <c r="B53" s="88">
        <v>14.62</v>
      </c>
      <c r="C53" s="88">
        <v>1.73</v>
      </c>
      <c r="D53" s="88">
        <v>0</v>
      </c>
    </row>
    <row r="54" spans="1:4" x14ac:dyDescent="0.25">
      <c r="A54" s="87">
        <v>47</v>
      </c>
      <c r="B54" s="88">
        <v>14.84</v>
      </c>
      <c r="C54" s="88">
        <v>1.74</v>
      </c>
      <c r="D54" s="88">
        <v>0</v>
      </c>
    </row>
    <row r="55" spans="1:4" x14ac:dyDescent="0.25">
      <c r="A55" s="87">
        <v>48</v>
      </c>
      <c r="B55" s="88">
        <v>15.06</v>
      </c>
      <c r="C55" s="88">
        <v>1.76</v>
      </c>
      <c r="D55" s="88">
        <v>0</v>
      </c>
    </row>
    <row r="56" spans="1:4" x14ac:dyDescent="0.25">
      <c r="A56" s="87">
        <v>49</v>
      </c>
      <c r="B56" s="88">
        <v>15.29</v>
      </c>
      <c r="C56" s="88">
        <v>1.77</v>
      </c>
      <c r="D56" s="88">
        <v>0</v>
      </c>
    </row>
    <row r="57" spans="1:4" x14ac:dyDescent="0.25">
      <c r="A57" s="87">
        <v>50</v>
      </c>
      <c r="B57" s="88">
        <v>15.52</v>
      </c>
      <c r="C57" s="88">
        <v>1.79</v>
      </c>
      <c r="D57" s="88">
        <v>0</v>
      </c>
    </row>
    <row r="58" spans="1:4" x14ac:dyDescent="0.25">
      <c r="A58" s="87">
        <v>51</v>
      </c>
      <c r="B58" s="88">
        <v>15.76</v>
      </c>
      <c r="C58" s="88">
        <v>1.8</v>
      </c>
      <c r="D58" s="88">
        <v>0</v>
      </c>
    </row>
    <row r="59" spans="1:4" x14ac:dyDescent="0.25">
      <c r="A59" s="87">
        <v>52</v>
      </c>
      <c r="B59" s="88">
        <v>16.010000000000002</v>
      </c>
      <c r="C59" s="88">
        <v>1.81</v>
      </c>
      <c r="D59" s="88">
        <v>0</v>
      </c>
    </row>
    <row r="60" spans="1:4" x14ac:dyDescent="0.25">
      <c r="A60" s="87">
        <v>53</v>
      </c>
      <c r="B60" s="88">
        <v>16.260000000000002</v>
      </c>
      <c r="C60" s="88">
        <v>1.82</v>
      </c>
      <c r="D60" s="88">
        <v>0</v>
      </c>
    </row>
    <row r="61" spans="1:4" x14ac:dyDescent="0.25">
      <c r="A61" s="87">
        <v>54</v>
      </c>
      <c r="B61" s="88">
        <v>16.510000000000002</v>
      </c>
      <c r="C61" s="88">
        <v>1.83</v>
      </c>
      <c r="D61" s="88">
        <v>0</v>
      </c>
    </row>
    <row r="62" spans="1:4" x14ac:dyDescent="0.25">
      <c r="A62" s="87">
        <v>55</v>
      </c>
      <c r="B62" s="88">
        <v>16.77</v>
      </c>
      <c r="C62" s="88">
        <v>1.84</v>
      </c>
      <c r="D62" s="88">
        <v>0</v>
      </c>
    </row>
    <row r="63" spans="1:4" x14ac:dyDescent="0.25">
      <c r="A63" s="87">
        <v>56</v>
      </c>
      <c r="B63" s="88">
        <v>17.04</v>
      </c>
      <c r="C63" s="88">
        <v>1.85</v>
      </c>
      <c r="D63" s="88">
        <v>0</v>
      </c>
    </row>
    <row r="64" spans="1:4" x14ac:dyDescent="0.25">
      <c r="A64" s="87">
        <v>57</v>
      </c>
      <c r="B64" s="88">
        <v>17.309999999999999</v>
      </c>
      <c r="C64" s="88">
        <v>1.86</v>
      </c>
      <c r="D64" s="88">
        <v>0</v>
      </c>
    </row>
    <row r="65" spans="1:4" x14ac:dyDescent="0.25">
      <c r="A65" s="87">
        <v>58</v>
      </c>
      <c r="B65" s="88">
        <v>17.600000000000001</v>
      </c>
      <c r="C65" s="88">
        <v>1.86</v>
      </c>
      <c r="D65" s="88">
        <v>0</v>
      </c>
    </row>
    <row r="66" spans="1:4" x14ac:dyDescent="0.25">
      <c r="A66" s="87">
        <v>59</v>
      </c>
      <c r="B66" s="88">
        <v>17.89</v>
      </c>
      <c r="C66" s="88">
        <v>1.87</v>
      </c>
      <c r="D66" s="88">
        <v>0</v>
      </c>
    </row>
    <row r="67" spans="1:4" x14ac:dyDescent="0.25">
      <c r="A67" s="87">
        <v>60</v>
      </c>
      <c r="B67" s="88">
        <v>18.190000000000001</v>
      </c>
      <c r="C67" s="88">
        <v>1.87</v>
      </c>
      <c r="D67" s="88">
        <v>0</v>
      </c>
    </row>
    <row r="68" spans="1:4" x14ac:dyDescent="0.25">
      <c r="A68" s="87">
        <v>61</v>
      </c>
      <c r="B68" s="88">
        <v>18.5</v>
      </c>
      <c r="C68" s="88">
        <v>1.87</v>
      </c>
      <c r="D68" s="88">
        <v>0</v>
      </c>
    </row>
    <row r="69" spans="1:4" x14ac:dyDescent="0.25">
      <c r="A69" s="87">
        <v>62</v>
      </c>
      <c r="B69" s="88">
        <v>18.82</v>
      </c>
      <c r="C69" s="88">
        <v>1.86</v>
      </c>
      <c r="D69" s="88">
        <v>0</v>
      </c>
    </row>
    <row r="70" spans="1:4" x14ac:dyDescent="0.25">
      <c r="A70" s="87">
        <v>63</v>
      </c>
      <c r="B70" s="88">
        <v>19.16</v>
      </c>
      <c r="C70" s="88">
        <v>1.86</v>
      </c>
      <c r="D70" s="88">
        <v>0</v>
      </c>
    </row>
    <row r="71" spans="1:4" x14ac:dyDescent="0.25">
      <c r="A71" s="87">
        <v>64</v>
      </c>
      <c r="B71" s="88">
        <v>19.510000000000002</v>
      </c>
      <c r="C71" s="88">
        <v>1.85</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qF+GT8rqOUQ2Pgx8sjhLSBuE0QX+W1MsOPS+lh1UkKgBfxCYhZf2b8nCTqOfcxIoOgJS1cVIbtwI2lZMVolntg==" saltValue="pp3cVXCbkgDDtP+1NgXzJw==" spinCount="100000" sheet="1" objects="1" scenarios="1"/>
  <conditionalFormatting sqref="A6:A16 A18:A21">
    <cfRule type="expression" dxfId="1879" priority="29" stopIfTrue="1">
      <formula>MOD(ROW(),2)=0</formula>
    </cfRule>
    <cfRule type="expression" dxfId="1878" priority="30" stopIfTrue="1">
      <formula>MOD(ROW(),2)&lt;&gt;0</formula>
    </cfRule>
  </conditionalFormatting>
  <conditionalFormatting sqref="B6:D17 C18:D21">
    <cfRule type="expression" dxfId="1877" priority="31" stopIfTrue="1">
      <formula>MOD(ROW(),2)=0</formula>
    </cfRule>
    <cfRule type="expression" dxfId="1876" priority="32" stopIfTrue="1">
      <formula>MOD(ROW(),2)&lt;&gt;0</formula>
    </cfRule>
  </conditionalFormatting>
  <conditionalFormatting sqref="A17">
    <cfRule type="expression" dxfId="1875" priority="19" stopIfTrue="1">
      <formula>MOD(ROW(),2)=0</formula>
    </cfRule>
    <cfRule type="expression" dxfId="1874" priority="20" stopIfTrue="1">
      <formula>MOD(ROW(),2)&lt;&gt;0</formula>
    </cfRule>
  </conditionalFormatting>
  <conditionalFormatting sqref="A26:A71">
    <cfRule type="expression" dxfId="1873" priority="3" stopIfTrue="1">
      <formula>MOD(ROW(),2)=0</formula>
    </cfRule>
    <cfRule type="expression" dxfId="1872" priority="4" stopIfTrue="1">
      <formula>MOD(ROW(),2)&lt;&gt;0</formula>
    </cfRule>
  </conditionalFormatting>
  <conditionalFormatting sqref="B26:D71">
    <cfRule type="expression" dxfId="1871" priority="5" stopIfTrue="1">
      <formula>MOD(ROW(),2)=0</formula>
    </cfRule>
    <cfRule type="expression" dxfId="1870" priority="6" stopIfTrue="1">
      <formula>MOD(ROW(),2)&lt;&gt;0</formula>
    </cfRule>
  </conditionalFormatting>
  <conditionalFormatting sqref="B18:B21">
    <cfRule type="expression" dxfId="1869" priority="1" stopIfTrue="1">
      <formula>MOD(ROW(),2)=0</formula>
    </cfRule>
    <cfRule type="expression" dxfId="1868" priority="2"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46"/>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Buy-out - x-722</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691</v>
      </c>
    </row>
    <row r="10" spans="1:9" x14ac:dyDescent="0.25">
      <c r="A10" s="101" t="s">
        <v>6</v>
      </c>
      <c r="B10" s="92" t="s">
        <v>692</v>
      </c>
    </row>
    <row r="11" spans="1:9" x14ac:dyDescent="0.25">
      <c r="A11" s="101" t="s">
        <v>291</v>
      </c>
      <c r="B11" s="92" t="s">
        <v>395</v>
      </c>
    </row>
    <row r="12" spans="1:9" ht="26.4" x14ac:dyDescent="0.25">
      <c r="A12" s="101" t="s">
        <v>292</v>
      </c>
      <c r="B12" s="92" t="s">
        <v>693</v>
      </c>
    </row>
    <row r="13" spans="1:9" hidden="1" x14ac:dyDescent="0.25">
      <c r="A13" s="101" t="s">
        <v>760</v>
      </c>
      <c r="B13" s="92">
        <v>0</v>
      </c>
    </row>
    <row r="14" spans="1:9" hidden="1" x14ac:dyDescent="0.25">
      <c r="A14" s="101" t="s">
        <v>294</v>
      </c>
      <c r="B14" s="92">
        <v>722</v>
      </c>
    </row>
    <row r="15" spans="1:9" x14ac:dyDescent="0.25">
      <c r="A15" s="101" t="s">
        <v>763</v>
      </c>
      <c r="B15" s="92" t="s">
        <v>975</v>
      </c>
    </row>
    <row r="16" spans="1:9" x14ac:dyDescent="0.25">
      <c r="A16" s="101" t="s">
        <v>296</v>
      </c>
      <c r="B16" s="92" t="s">
        <v>695</v>
      </c>
    </row>
    <row r="17" spans="1:23" ht="66" x14ac:dyDescent="0.25">
      <c r="A17" s="85" t="s">
        <v>297</v>
      </c>
      <c r="B17" s="92" t="s">
        <v>696</v>
      </c>
    </row>
    <row r="18" spans="1:23" x14ac:dyDescent="0.25">
      <c r="A18" s="101" t="s">
        <v>298</v>
      </c>
      <c r="B18" s="94">
        <v>45216</v>
      </c>
    </row>
    <row r="19" spans="1:23" x14ac:dyDescent="0.25">
      <c r="A19" s="101" t="s">
        <v>299</v>
      </c>
      <c r="B19" s="92"/>
    </row>
    <row r="20" spans="1:23" x14ac:dyDescent="0.25">
      <c r="A20" s="101" t="s">
        <v>300</v>
      </c>
      <c r="B20" s="92" t="s">
        <v>314</v>
      </c>
    </row>
    <row r="21" spans="1:23" x14ac:dyDescent="0.25">
      <c r="A21" s="101" t="s">
        <v>826</v>
      </c>
      <c r="B21" s="92" t="s">
        <v>315</v>
      </c>
    </row>
    <row r="23" spans="1:23" x14ac:dyDescent="0.25">
      <c r="B23" s="96" t="str">
        <f>HYPERLINK("#'Factor List'!A1","Back to Factor List")</f>
        <v>Back to Factor List</v>
      </c>
    </row>
    <row r="24" spans="1:23" x14ac:dyDescent="0.25">
      <c r="B24" s="168" t="str">
        <f>HYPERLINK("#'Assumptions'!A1","Assumptions")</f>
        <v>Assumptions</v>
      </c>
    </row>
    <row r="26" spans="1:23" ht="42" x14ac:dyDescent="0.25">
      <c r="A26" s="97" t="s">
        <v>827</v>
      </c>
      <c r="B26" s="97" t="s">
        <v>976</v>
      </c>
      <c r="C26" s="89"/>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0.98</v>
      </c>
      <c r="C27" s="89"/>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0.98</v>
      </c>
      <c r="C28" s="89"/>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0.98</v>
      </c>
      <c r="C29" s="89"/>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0.98</v>
      </c>
      <c r="C30" s="89"/>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0.98</v>
      </c>
      <c r="C31" s="89"/>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0.98</v>
      </c>
      <c r="C32" s="89"/>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0.98</v>
      </c>
      <c r="C33" s="89"/>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0.98</v>
      </c>
      <c r="C34" s="89"/>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0.97</v>
      </c>
      <c r="C35" s="89"/>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0.97</v>
      </c>
      <c r="C36" s="89"/>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0.97</v>
      </c>
      <c r="C37" s="89"/>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0.97</v>
      </c>
      <c r="C38" s="89"/>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0.97</v>
      </c>
      <c r="C39" s="89"/>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0.97</v>
      </c>
      <c r="C40" s="89"/>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0.97</v>
      </c>
      <c r="C41" s="89"/>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0.97</v>
      </c>
      <c r="C42" s="89"/>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0.97</v>
      </c>
      <c r="C43" s="89"/>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0.96</v>
      </c>
      <c r="C44" s="89"/>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0.96</v>
      </c>
      <c r="C45" s="89"/>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0.96</v>
      </c>
      <c r="C46" s="89"/>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0.96</v>
      </c>
      <c r="C47" s="89"/>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0.96</v>
      </c>
      <c r="C48" s="89"/>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0.96</v>
      </c>
      <c r="C49" s="89"/>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0.96</v>
      </c>
      <c r="C50" s="89"/>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0.96</v>
      </c>
      <c r="C51" s="89"/>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0.96</v>
      </c>
      <c r="C52" s="89"/>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0.96</v>
      </c>
      <c r="C53" s="89"/>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0.96</v>
      </c>
      <c r="C54" s="89"/>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0.96</v>
      </c>
      <c r="C55" s="89"/>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0.95</v>
      </c>
      <c r="C56" s="89"/>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0.95</v>
      </c>
      <c r="C57" s="89"/>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0.95</v>
      </c>
      <c r="C58" s="89"/>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0.95</v>
      </c>
      <c r="C59" s="89"/>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0.95</v>
      </c>
      <c r="C60" s="89"/>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0.95</v>
      </c>
      <c r="C61" s="89"/>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0.95</v>
      </c>
      <c r="C62" s="89"/>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0.95</v>
      </c>
      <c r="C63" s="89"/>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0.95</v>
      </c>
      <c r="C64" s="89"/>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0.95</v>
      </c>
      <c r="C65" s="89"/>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0.95</v>
      </c>
      <c r="C66" s="89"/>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0.95</v>
      </c>
      <c r="C67" s="89"/>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0.95</v>
      </c>
      <c r="C68" s="89"/>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0.96</v>
      </c>
      <c r="C69" s="89"/>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0.96</v>
      </c>
      <c r="C70" s="89"/>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0.96</v>
      </c>
      <c r="C71" s="89"/>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0.96</v>
      </c>
      <c r="C72" s="89"/>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0.96</v>
      </c>
      <c r="C73" s="89"/>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0.96</v>
      </c>
      <c r="C74" s="89"/>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0.96</v>
      </c>
      <c r="C75" s="89"/>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t="s">
        <v>830</v>
      </c>
      <c r="C76" s="89"/>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830</v>
      </c>
      <c r="C77" s="89"/>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830</v>
      </c>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f3Xt4Rh1HKgUIqsB2Ne5YhKigcl9FyksxObj8HT20uoWopeGc036AoQbfY5fdD2UPcz3gQvYrhzyhn1QrNYhQA==" saltValue="lLHfp8QewObVtX+kGwz09w==" spinCount="100000" sheet="1" objects="1" scenarios="1"/>
  <conditionalFormatting sqref="A28:A43 A47:A76 A45">
    <cfRule type="expression" dxfId="329" priority="31" stopIfTrue="1">
      <formula>MOD(ROW(),2)=0</formula>
    </cfRule>
    <cfRule type="expression" dxfId="328" priority="32" stopIfTrue="1">
      <formula>MOD(ROW(),2)&lt;&gt;0</formula>
    </cfRule>
  </conditionalFormatting>
  <conditionalFormatting sqref="B28:B43 B47:B75 B45">
    <cfRule type="expression" dxfId="327" priority="33" stopIfTrue="1">
      <formula>MOD(ROW(),2)=0</formula>
    </cfRule>
    <cfRule type="expression" dxfId="326" priority="34" stopIfTrue="1">
      <formula>MOD(ROW(),2)&lt;&gt;0</formula>
    </cfRule>
  </conditionalFormatting>
  <conditionalFormatting sqref="A6:A16 A18:A21">
    <cfRule type="expression" dxfId="325" priority="39" stopIfTrue="1">
      <formula>MOD(ROW(),2)=0</formula>
    </cfRule>
    <cfRule type="expression" dxfId="324" priority="40" stopIfTrue="1">
      <formula>MOD(ROW(),2)&lt;&gt;0</formula>
    </cfRule>
  </conditionalFormatting>
  <conditionalFormatting sqref="B6:B17">
    <cfRule type="expression" dxfId="323" priority="41" stopIfTrue="1">
      <formula>MOD(ROW(),2)=0</formula>
    </cfRule>
    <cfRule type="expression" dxfId="322" priority="42" stopIfTrue="1">
      <formula>MOD(ROW(),2)&lt;&gt;0</formula>
    </cfRule>
  </conditionalFormatting>
  <conditionalFormatting sqref="A26:A27">
    <cfRule type="expression" dxfId="321" priority="35" stopIfTrue="1">
      <formula>MOD(ROW(),2)=0</formula>
    </cfRule>
    <cfRule type="expression" dxfId="320" priority="36" stopIfTrue="1">
      <formula>MOD(ROW(),2)&lt;&gt;0</formula>
    </cfRule>
  </conditionalFormatting>
  <conditionalFormatting sqref="B26:B27">
    <cfRule type="expression" dxfId="319" priority="37" stopIfTrue="1">
      <formula>MOD(ROW(),2)=0</formula>
    </cfRule>
    <cfRule type="expression" dxfId="318" priority="38" stopIfTrue="1">
      <formula>MOD(ROW(),2)&lt;&gt;0</formula>
    </cfRule>
  </conditionalFormatting>
  <conditionalFormatting sqref="A77">
    <cfRule type="expression" dxfId="317" priority="27" stopIfTrue="1">
      <formula>MOD(ROW(),2)=0</formula>
    </cfRule>
    <cfRule type="expression" dxfId="316" priority="28" stopIfTrue="1">
      <formula>MOD(ROW(),2)&lt;&gt;0</formula>
    </cfRule>
  </conditionalFormatting>
  <conditionalFormatting sqref="A78">
    <cfRule type="expression" dxfId="315" priority="23" stopIfTrue="1">
      <formula>MOD(ROW(),2)=0</formula>
    </cfRule>
    <cfRule type="expression" dxfId="314" priority="24" stopIfTrue="1">
      <formula>MOD(ROW(),2)&lt;&gt;0</formula>
    </cfRule>
  </conditionalFormatting>
  <conditionalFormatting sqref="A46">
    <cfRule type="expression" dxfId="313" priority="19" stopIfTrue="1">
      <formula>MOD(ROW(),2)=0</formula>
    </cfRule>
    <cfRule type="expression" dxfId="312" priority="20" stopIfTrue="1">
      <formula>MOD(ROW(),2)&lt;&gt;0</formula>
    </cfRule>
  </conditionalFormatting>
  <conditionalFormatting sqref="B46">
    <cfRule type="expression" dxfId="311" priority="21" stopIfTrue="1">
      <formula>MOD(ROW(),2)=0</formula>
    </cfRule>
    <cfRule type="expression" dxfId="310" priority="22" stopIfTrue="1">
      <formula>MOD(ROW(),2)&lt;&gt;0</formula>
    </cfRule>
  </conditionalFormatting>
  <conditionalFormatting sqref="A44">
    <cfRule type="expression" dxfId="309" priority="15" stopIfTrue="1">
      <formula>MOD(ROW(),2)=0</formula>
    </cfRule>
    <cfRule type="expression" dxfId="308" priority="16" stopIfTrue="1">
      <formula>MOD(ROW(),2)&lt;&gt;0</formula>
    </cfRule>
  </conditionalFormatting>
  <conditionalFormatting sqref="B44">
    <cfRule type="expression" dxfId="307" priority="17" stopIfTrue="1">
      <formula>MOD(ROW(),2)=0</formula>
    </cfRule>
    <cfRule type="expression" dxfId="306" priority="18" stopIfTrue="1">
      <formula>MOD(ROW(),2)&lt;&gt;0</formula>
    </cfRule>
  </conditionalFormatting>
  <conditionalFormatting sqref="B76">
    <cfRule type="expression" dxfId="305" priority="13" stopIfTrue="1">
      <formula>MOD(ROW(),2)=0</formula>
    </cfRule>
    <cfRule type="expression" dxfId="304" priority="14" stopIfTrue="1">
      <formula>MOD(ROW(),2)&lt;&gt;0</formula>
    </cfRule>
  </conditionalFormatting>
  <conditionalFormatting sqref="B77">
    <cfRule type="expression" dxfId="303" priority="11" stopIfTrue="1">
      <formula>MOD(ROW(),2)=0</formula>
    </cfRule>
    <cfRule type="expression" dxfId="302" priority="12" stopIfTrue="1">
      <formula>MOD(ROW(),2)&lt;&gt;0</formula>
    </cfRule>
  </conditionalFormatting>
  <conditionalFormatting sqref="B78">
    <cfRule type="expression" dxfId="301" priority="9" stopIfTrue="1">
      <formula>MOD(ROW(),2)=0</formula>
    </cfRule>
    <cfRule type="expression" dxfId="300" priority="10" stopIfTrue="1">
      <formula>MOD(ROW(),2)&lt;&gt;0</formula>
    </cfRule>
  </conditionalFormatting>
  <conditionalFormatting sqref="B19">
    <cfRule type="expression" dxfId="299" priority="7" stopIfTrue="1">
      <formula>MOD(ROW(),2)=0</formula>
    </cfRule>
    <cfRule type="expression" dxfId="298" priority="8" stopIfTrue="1">
      <formula>MOD(ROW(),2)&lt;&gt;0</formula>
    </cfRule>
  </conditionalFormatting>
  <conditionalFormatting sqref="B18">
    <cfRule type="expression" dxfId="297" priority="5" stopIfTrue="1">
      <formula>MOD(ROW(),2)=0</formula>
    </cfRule>
    <cfRule type="expression" dxfId="296" priority="6" stopIfTrue="1">
      <formula>MOD(ROW(),2)&lt;&gt;0</formula>
    </cfRule>
  </conditionalFormatting>
  <conditionalFormatting sqref="B20:B21">
    <cfRule type="expression" dxfId="295" priority="3" stopIfTrue="1">
      <formula>MOD(ROW(),2)=0</formula>
    </cfRule>
    <cfRule type="expression" dxfId="294" priority="4" stopIfTrue="1">
      <formula>MOD(ROW(),2)&lt;&gt;0</formula>
    </cfRule>
  </conditionalFormatting>
  <conditionalFormatting sqref="A17">
    <cfRule type="expression" dxfId="293" priority="1" stopIfTrue="1">
      <formula>MOD(ROW(),2)=0</formula>
    </cfRule>
    <cfRule type="expression" dxfId="292" priority="2" stopIfTrue="1">
      <formula>MOD(ROW(),2)&lt;&gt;0</formula>
    </cfRule>
  </conditionalFormatting>
  <hyperlinks>
    <hyperlink ref="B23" location="'Factor List'!A1" display="Back to Factor List" xr:uid="{00000000-0004-0000-7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47"/>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Buy-out - x-723</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691</v>
      </c>
    </row>
    <row r="10" spans="1:9" x14ac:dyDescent="0.25">
      <c r="A10" s="101" t="s">
        <v>6</v>
      </c>
      <c r="B10" s="92" t="s">
        <v>697</v>
      </c>
    </row>
    <row r="11" spans="1:9" x14ac:dyDescent="0.25">
      <c r="A11" s="101" t="s">
        <v>291</v>
      </c>
      <c r="B11" s="92" t="s">
        <v>395</v>
      </c>
    </row>
    <row r="12" spans="1:9" ht="48" customHeight="1" x14ac:dyDescent="0.25">
      <c r="A12" s="101" t="s">
        <v>292</v>
      </c>
      <c r="B12" s="92" t="s">
        <v>977</v>
      </c>
    </row>
    <row r="13" spans="1:9" hidden="1" x14ac:dyDescent="0.25">
      <c r="A13" s="101" t="s">
        <v>760</v>
      </c>
      <c r="B13" s="92">
        <v>0</v>
      </c>
    </row>
    <row r="14" spans="1:9" hidden="1" x14ac:dyDescent="0.25">
      <c r="A14" s="101" t="s">
        <v>294</v>
      </c>
      <c r="B14" s="92">
        <v>723</v>
      </c>
    </row>
    <row r="15" spans="1:9" x14ac:dyDescent="0.25">
      <c r="A15" s="101" t="s">
        <v>763</v>
      </c>
      <c r="B15" s="92" t="s">
        <v>978</v>
      </c>
    </row>
    <row r="16" spans="1:9" x14ac:dyDescent="0.25">
      <c r="A16" s="101" t="s">
        <v>296</v>
      </c>
      <c r="B16" s="92" t="s">
        <v>700</v>
      </c>
    </row>
    <row r="17" spans="1:23" ht="66" x14ac:dyDescent="0.25">
      <c r="A17" s="85" t="s">
        <v>297</v>
      </c>
      <c r="B17" s="92" t="s">
        <v>696</v>
      </c>
    </row>
    <row r="18" spans="1:23" x14ac:dyDescent="0.25">
      <c r="A18" s="101" t="s">
        <v>298</v>
      </c>
      <c r="B18" s="94">
        <v>45216</v>
      </c>
    </row>
    <row r="19" spans="1:23" x14ac:dyDescent="0.25">
      <c r="A19" s="101" t="s">
        <v>299</v>
      </c>
      <c r="B19" s="92"/>
    </row>
    <row r="20" spans="1:23" x14ac:dyDescent="0.25">
      <c r="A20" s="101" t="s">
        <v>300</v>
      </c>
      <c r="B20" s="92" t="s">
        <v>314</v>
      </c>
    </row>
    <row r="21" spans="1:23" x14ac:dyDescent="0.25">
      <c r="A21" s="101" t="s">
        <v>826</v>
      </c>
      <c r="B21" s="92" t="s">
        <v>315</v>
      </c>
    </row>
    <row r="23" spans="1:23" x14ac:dyDescent="0.25">
      <c r="B23" s="96" t="str">
        <f>HYPERLINK("#'Factor List'!A1","Back to Factor List")</f>
        <v>Back to Factor List</v>
      </c>
    </row>
    <row r="24" spans="1:23" x14ac:dyDescent="0.25">
      <c r="B24" s="168" t="str">
        <f>HYPERLINK("#'Assumptions'!A1","Assumptions")</f>
        <v>Assumptions</v>
      </c>
    </row>
    <row r="26" spans="1:23" ht="39.6" x14ac:dyDescent="0.25">
      <c r="A26" s="97" t="s">
        <v>979</v>
      </c>
      <c r="B26" s="97" t="s">
        <v>980</v>
      </c>
      <c r="C26" s="89"/>
      <c r="D26" s="89"/>
      <c r="E26" s="89"/>
      <c r="F26" s="89"/>
      <c r="G26" s="89"/>
      <c r="H26" s="89"/>
      <c r="I26" s="89"/>
      <c r="J26" s="89"/>
      <c r="K26" s="89"/>
      <c r="L26" s="89"/>
      <c r="M26" s="89"/>
      <c r="N26" s="89"/>
      <c r="O26" s="89"/>
      <c r="P26" s="89"/>
      <c r="Q26" s="89"/>
      <c r="R26" s="89"/>
      <c r="S26" s="89"/>
      <c r="T26" s="89"/>
      <c r="U26" s="89"/>
      <c r="V26" s="89"/>
      <c r="W26" s="89"/>
    </row>
    <row r="27" spans="1:23" x14ac:dyDescent="0.25">
      <c r="A27" s="98">
        <v>0</v>
      </c>
      <c r="B27" s="109">
        <v>0</v>
      </c>
      <c r="C27" s="89"/>
      <c r="D27" s="89"/>
      <c r="E27" s="89"/>
      <c r="F27" s="89"/>
      <c r="G27" s="89"/>
      <c r="H27" s="89"/>
      <c r="I27" s="89"/>
      <c r="J27" s="89"/>
      <c r="K27" s="89"/>
      <c r="L27" s="89"/>
      <c r="M27" s="89"/>
      <c r="N27" s="89"/>
      <c r="O27" s="89"/>
      <c r="P27" s="89"/>
      <c r="Q27" s="89"/>
      <c r="R27" s="89"/>
      <c r="S27" s="89"/>
      <c r="T27" s="89"/>
      <c r="U27" s="89"/>
      <c r="V27" s="89"/>
      <c r="W27" s="89"/>
    </row>
    <row r="28" spans="1:23" x14ac:dyDescent="0.25">
      <c r="A28" s="98">
        <v>1</v>
      </c>
      <c r="B28" s="109">
        <v>1.7999999999999999E-2</v>
      </c>
      <c r="C28" s="89"/>
      <c r="D28" s="89"/>
      <c r="E28" s="89"/>
      <c r="F28" s="89"/>
      <c r="G28" s="89"/>
      <c r="H28" s="89"/>
      <c r="I28" s="89"/>
      <c r="J28" s="89"/>
      <c r="K28" s="89"/>
      <c r="L28" s="89"/>
      <c r="M28" s="89"/>
      <c r="N28" s="89"/>
      <c r="O28" s="89"/>
      <c r="P28" s="89"/>
      <c r="Q28" s="89"/>
      <c r="R28" s="89"/>
      <c r="S28" s="89"/>
      <c r="T28" s="89"/>
      <c r="U28" s="89"/>
      <c r="V28" s="89"/>
      <c r="W28" s="89"/>
    </row>
    <row r="29" spans="1:23" x14ac:dyDescent="0.25">
      <c r="A29" s="98">
        <v>2</v>
      </c>
      <c r="B29" s="109">
        <v>3.5999999999999997E-2</v>
      </c>
      <c r="C29" s="89"/>
      <c r="D29" s="89"/>
      <c r="E29" s="89"/>
      <c r="F29" s="89"/>
      <c r="G29" s="89"/>
      <c r="H29" s="89"/>
      <c r="I29" s="89"/>
      <c r="J29" s="89"/>
      <c r="K29" s="89"/>
      <c r="L29" s="89"/>
      <c r="M29" s="89"/>
      <c r="N29" s="89"/>
      <c r="O29" s="89"/>
      <c r="P29" s="89"/>
      <c r="Q29" s="89"/>
      <c r="R29" s="89"/>
      <c r="S29" s="89"/>
      <c r="T29" s="89"/>
      <c r="U29" s="89"/>
      <c r="V29" s="89"/>
      <c r="W29" s="89"/>
    </row>
    <row r="30" spans="1:23" x14ac:dyDescent="0.25">
      <c r="A30" s="98">
        <v>3</v>
      </c>
      <c r="B30" s="109">
        <v>5.5E-2</v>
      </c>
      <c r="C30" s="89"/>
      <c r="D30" s="89"/>
      <c r="E30" s="89"/>
      <c r="F30" s="89"/>
      <c r="G30" s="89"/>
      <c r="H30" s="89"/>
      <c r="I30" s="89"/>
      <c r="J30" s="89"/>
      <c r="K30" s="89"/>
      <c r="L30" s="89"/>
      <c r="M30" s="89"/>
      <c r="N30" s="89"/>
      <c r="O30" s="89"/>
      <c r="P30" s="89"/>
      <c r="Q30" s="89"/>
      <c r="R30" s="89"/>
      <c r="S30" s="89"/>
      <c r="T30" s="89"/>
      <c r="U30" s="89"/>
      <c r="V30" s="89"/>
      <c r="W30" s="89"/>
    </row>
    <row r="31" spans="1:23" x14ac:dyDescent="0.25">
      <c r="A31" s="98">
        <v>4</v>
      </c>
      <c r="B31" s="109">
        <v>7.4999999999999997E-2</v>
      </c>
      <c r="C31" s="89"/>
      <c r="D31" s="89"/>
      <c r="E31" s="89"/>
      <c r="F31" s="89"/>
      <c r="G31" s="89"/>
      <c r="H31" s="89"/>
      <c r="I31" s="89"/>
      <c r="J31" s="89"/>
      <c r="K31" s="89"/>
      <c r="L31" s="89"/>
      <c r="M31" s="89"/>
      <c r="N31" s="89"/>
      <c r="O31" s="89"/>
      <c r="P31" s="89"/>
      <c r="Q31" s="89"/>
      <c r="R31" s="89"/>
      <c r="S31" s="89"/>
      <c r="T31" s="89"/>
      <c r="U31" s="89"/>
      <c r="V31" s="89"/>
      <c r="W31" s="89"/>
    </row>
    <row r="32" spans="1:23" x14ac:dyDescent="0.25">
      <c r="A32" s="98">
        <v>5</v>
      </c>
      <c r="B32" s="109">
        <v>9.5000000000000001E-2</v>
      </c>
      <c r="C32" s="89"/>
      <c r="D32" s="89"/>
      <c r="E32" s="89"/>
      <c r="F32" s="89"/>
      <c r="G32" s="89"/>
      <c r="H32" s="89"/>
      <c r="I32" s="89"/>
      <c r="J32" s="89"/>
      <c r="K32" s="89"/>
      <c r="L32" s="89"/>
      <c r="M32" s="89"/>
      <c r="N32" s="89"/>
      <c r="O32" s="89"/>
      <c r="P32" s="89"/>
      <c r="Q32" s="89"/>
      <c r="R32" s="89"/>
      <c r="S32" s="89"/>
      <c r="T32" s="89"/>
      <c r="U32" s="89"/>
      <c r="V32" s="89"/>
      <c r="W32" s="89"/>
    </row>
    <row r="33" spans="1:23" x14ac:dyDescent="0.25">
      <c r="A33" s="98">
        <v>6</v>
      </c>
      <c r="B33" s="109">
        <v>0.11600000000000001</v>
      </c>
      <c r="C33" s="89"/>
      <c r="D33" s="89"/>
      <c r="E33" s="89"/>
      <c r="F33" s="89"/>
      <c r="G33" s="89"/>
      <c r="H33" s="89"/>
      <c r="I33" s="89"/>
      <c r="J33" s="89"/>
      <c r="K33" s="89"/>
      <c r="L33" s="89"/>
      <c r="M33" s="89"/>
      <c r="N33" s="89"/>
      <c r="O33" s="89"/>
      <c r="P33" s="89"/>
      <c r="Q33" s="89"/>
      <c r="R33" s="89"/>
      <c r="S33" s="89"/>
      <c r="T33" s="89"/>
      <c r="U33" s="89"/>
      <c r="V33" s="89"/>
      <c r="W33" s="89"/>
    </row>
    <row r="34" spans="1:23" x14ac:dyDescent="0.25">
      <c r="A34" s="98">
        <v>7</v>
      </c>
      <c r="B34" s="109">
        <v>0.13800000000000001</v>
      </c>
      <c r="C34" s="89"/>
      <c r="D34" s="89"/>
      <c r="E34" s="89"/>
      <c r="F34" s="89"/>
      <c r="G34" s="89"/>
      <c r="H34" s="89"/>
      <c r="I34" s="89"/>
      <c r="J34" s="89"/>
      <c r="K34" s="89"/>
      <c r="L34" s="89"/>
      <c r="M34" s="89"/>
      <c r="N34" s="89"/>
      <c r="O34" s="89"/>
      <c r="P34" s="89"/>
      <c r="Q34" s="89"/>
      <c r="R34" s="89"/>
      <c r="S34" s="89"/>
      <c r="T34" s="89"/>
      <c r="U34" s="89"/>
      <c r="V34" s="89"/>
      <c r="W34" s="89"/>
    </row>
    <row r="35" spans="1:23" x14ac:dyDescent="0.25">
      <c r="A35" s="98">
        <v>8</v>
      </c>
      <c r="B35" s="109">
        <v>0.16</v>
      </c>
      <c r="C35" s="89"/>
      <c r="D35" s="89"/>
      <c r="E35" s="89"/>
      <c r="F35" s="89"/>
      <c r="G35" s="89"/>
      <c r="H35" s="89"/>
      <c r="I35" s="89"/>
      <c r="J35" s="89"/>
      <c r="K35" s="89"/>
      <c r="L35" s="89"/>
      <c r="M35" s="89"/>
      <c r="N35" s="89"/>
      <c r="O35" s="89"/>
      <c r="P35" s="89"/>
      <c r="Q35" s="89"/>
      <c r="R35" s="89"/>
      <c r="S35" s="89"/>
      <c r="T35" s="89"/>
      <c r="U35" s="89"/>
      <c r="V35" s="89"/>
      <c r="W35" s="89"/>
    </row>
    <row r="36" spans="1:23" x14ac:dyDescent="0.25">
      <c r="A36" s="98">
        <v>9</v>
      </c>
      <c r="B36" s="109">
        <v>0.184</v>
      </c>
      <c r="C36" s="89"/>
      <c r="D36" s="89"/>
      <c r="E36" s="89"/>
      <c r="F36" s="89"/>
      <c r="G36" s="89"/>
      <c r="H36" s="89"/>
      <c r="I36" s="89"/>
      <c r="J36" s="89"/>
      <c r="K36" s="89"/>
      <c r="L36" s="89"/>
      <c r="M36" s="89"/>
      <c r="N36" s="89"/>
      <c r="O36" s="89"/>
      <c r="P36" s="89"/>
      <c r="Q36" s="89"/>
      <c r="R36" s="89"/>
      <c r="S36" s="89"/>
      <c r="T36" s="89"/>
      <c r="U36" s="89"/>
      <c r="V36" s="89"/>
      <c r="W36" s="89"/>
    </row>
    <row r="37" spans="1:23" x14ac:dyDescent="0.25">
      <c r="A37" s="98">
        <v>10</v>
      </c>
      <c r="B37" s="109">
        <v>0.20699999999999999</v>
      </c>
      <c r="C37" s="89"/>
      <c r="D37" s="89"/>
      <c r="E37" s="89"/>
      <c r="F37" s="89"/>
      <c r="G37" s="89"/>
      <c r="H37" s="89"/>
      <c r="I37" s="89"/>
      <c r="J37" s="89"/>
      <c r="K37" s="89"/>
      <c r="L37" s="89"/>
      <c r="M37" s="89"/>
      <c r="N37" s="89"/>
      <c r="O37" s="89"/>
      <c r="P37" s="89"/>
      <c r="Q37" s="89"/>
      <c r="R37" s="89"/>
      <c r="S37" s="89"/>
      <c r="T37" s="89"/>
      <c r="U37" s="89"/>
      <c r="V37" s="89"/>
      <c r="W37" s="89"/>
    </row>
    <row r="38" spans="1:23" x14ac:dyDescent="0.25">
      <c r="A38" s="98">
        <v>11</v>
      </c>
      <c r="B38" s="109">
        <v>0.23200000000000001</v>
      </c>
      <c r="C38" s="89"/>
      <c r="D38" s="89"/>
      <c r="E38" s="89"/>
      <c r="F38" s="89"/>
      <c r="G38" s="89"/>
      <c r="H38" s="89"/>
      <c r="I38" s="89"/>
      <c r="J38" s="89"/>
      <c r="K38" s="89"/>
      <c r="L38" s="89"/>
      <c r="M38" s="89"/>
      <c r="N38" s="89"/>
      <c r="O38" s="89"/>
      <c r="P38" s="89"/>
      <c r="Q38" s="89"/>
      <c r="R38" s="89"/>
      <c r="S38" s="89"/>
      <c r="T38" s="89"/>
      <c r="U38" s="89"/>
      <c r="V38" s="89"/>
      <c r="W38" s="89"/>
    </row>
    <row r="39" spans="1:23" x14ac:dyDescent="0.25">
      <c r="A39" s="98">
        <v>12</v>
      </c>
      <c r="B39" s="109">
        <v>0.25700000000000001</v>
      </c>
      <c r="C39" s="89"/>
      <c r="D39" s="89"/>
      <c r="E39" s="89"/>
      <c r="F39" s="89"/>
      <c r="G39" s="89"/>
      <c r="H39" s="89"/>
      <c r="I39" s="89"/>
      <c r="J39" s="89"/>
      <c r="K39" s="89"/>
      <c r="L39" s="89"/>
      <c r="M39" s="89"/>
      <c r="N39" s="89"/>
      <c r="O39" s="89"/>
      <c r="P39" s="89"/>
      <c r="Q39" s="89"/>
      <c r="R39" s="89"/>
      <c r="S39" s="89"/>
      <c r="T39" s="89"/>
      <c r="U39" s="89"/>
      <c r="V39" s="89"/>
      <c r="W39" s="89"/>
    </row>
    <row r="40" spans="1:23" x14ac:dyDescent="0.25">
      <c r="A40" s="98">
        <v>13</v>
      </c>
      <c r="B40" s="109">
        <v>0.28399999999999997</v>
      </c>
      <c r="C40" s="89"/>
      <c r="D40" s="89"/>
      <c r="E40" s="89"/>
      <c r="F40" s="89"/>
      <c r="G40" s="89"/>
      <c r="H40" s="89"/>
      <c r="I40" s="89"/>
      <c r="J40" s="89"/>
      <c r="K40" s="89"/>
      <c r="L40" s="89"/>
      <c r="M40" s="89"/>
      <c r="N40" s="89"/>
      <c r="O40" s="89"/>
      <c r="P40" s="89"/>
      <c r="Q40" s="89"/>
      <c r="R40" s="89"/>
      <c r="S40" s="89"/>
      <c r="T40" s="89"/>
      <c r="U40" s="89"/>
      <c r="V40" s="89"/>
      <c r="W40" s="89"/>
    </row>
    <row r="41" spans="1:23" x14ac:dyDescent="0.25">
      <c r="A41" s="98">
        <v>14</v>
      </c>
      <c r="B41" s="109">
        <v>0.311</v>
      </c>
      <c r="C41" s="89"/>
      <c r="D41" s="89"/>
      <c r="E41" s="89"/>
      <c r="F41" s="89"/>
      <c r="G41" s="89"/>
      <c r="H41" s="89"/>
      <c r="I41" s="89"/>
      <c r="J41" s="89"/>
      <c r="K41" s="89"/>
      <c r="L41" s="89"/>
      <c r="M41" s="89"/>
      <c r="N41" s="89"/>
      <c r="O41" s="89"/>
      <c r="P41" s="89"/>
      <c r="Q41" s="89"/>
      <c r="R41" s="89"/>
      <c r="S41" s="89"/>
      <c r="T41" s="89"/>
      <c r="U41" s="89"/>
      <c r="V41" s="89"/>
      <c r="W41" s="89"/>
    </row>
    <row r="42" spans="1:23" x14ac:dyDescent="0.25">
      <c r="A42" s="98">
        <v>15</v>
      </c>
      <c r="B42" s="109">
        <v>0.33800000000000002</v>
      </c>
      <c r="C42" s="89"/>
      <c r="D42" s="89"/>
      <c r="E42" s="89"/>
      <c r="F42" s="89"/>
      <c r="G42" s="89"/>
      <c r="H42" s="89"/>
      <c r="I42" s="89"/>
      <c r="J42" s="89"/>
      <c r="K42" s="89"/>
      <c r="L42" s="89"/>
      <c r="M42" s="89"/>
      <c r="N42" s="89"/>
      <c r="O42" s="89"/>
      <c r="P42" s="89"/>
      <c r="Q42" s="89"/>
      <c r="R42" s="89"/>
      <c r="S42" s="89"/>
      <c r="T42" s="89"/>
      <c r="U42" s="89"/>
      <c r="V42" s="89"/>
      <c r="W42" s="89"/>
    </row>
    <row r="43" spans="1:23" x14ac:dyDescent="0.25">
      <c r="A43" s="98">
        <v>16</v>
      </c>
      <c r="B43" s="109">
        <v>0.36699999999999999</v>
      </c>
      <c r="C43" s="89"/>
      <c r="D43" s="89"/>
      <c r="E43" s="89"/>
      <c r="F43" s="89"/>
      <c r="G43" s="89"/>
      <c r="H43" s="89"/>
      <c r="I43" s="89"/>
      <c r="J43" s="89"/>
      <c r="K43" s="89"/>
      <c r="L43" s="89"/>
      <c r="M43" s="89"/>
      <c r="N43" s="89"/>
      <c r="O43" s="89"/>
      <c r="P43" s="89"/>
      <c r="Q43" s="89"/>
      <c r="R43" s="89"/>
      <c r="S43" s="89"/>
      <c r="T43" s="89"/>
      <c r="U43" s="89"/>
      <c r="V43" s="89"/>
      <c r="W43" s="89"/>
    </row>
    <row r="44" spans="1:23" x14ac:dyDescent="0.25">
      <c r="A44" s="98">
        <v>17</v>
      </c>
      <c r="B44" s="109">
        <v>0.39700000000000002</v>
      </c>
      <c r="C44" s="89"/>
      <c r="D44" s="89"/>
      <c r="E44" s="89"/>
      <c r="F44" s="89"/>
      <c r="G44" s="89"/>
      <c r="H44" s="89"/>
      <c r="I44" s="89"/>
      <c r="J44" s="89"/>
      <c r="K44" s="89"/>
      <c r="L44" s="89"/>
      <c r="M44" s="89"/>
      <c r="N44" s="89"/>
      <c r="O44" s="89"/>
      <c r="P44" s="89"/>
      <c r="Q44" s="89"/>
      <c r="R44" s="89"/>
      <c r="S44" s="89"/>
      <c r="T44" s="89"/>
      <c r="U44" s="89"/>
      <c r="V44" s="89"/>
      <c r="W44" s="89"/>
    </row>
    <row r="45" spans="1:23" x14ac:dyDescent="0.25">
      <c r="A45" s="98">
        <v>18</v>
      </c>
      <c r="B45" s="109">
        <v>0.42699999999999999</v>
      </c>
      <c r="C45" s="89"/>
      <c r="D45" s="89"/>
      <c r="E45" s="89"/>
      <c r="F45" s="89"/>
      <c r="G45" s="89"/>
      <c r="H45" s="89"/>
      <c r="I45" s="89"/>
      <c r="J45" s="89"/>
      <c r="K45" s="89"/>
      <c r="L45" s="89"/>
      <c r="M45" s="89"/>
      <c r="N45" s="89"/>
      <c r="O45" s="89"/>
      <c r="P45" s="89"/>
      <c r="Q45" s="89"/>
      <c r="R45" s="89"/>
      <c r="S45" s="89"/>
      <c r="T45" s="89"/>
      <c r="U45" s="89"/>
      <c r="V45" s="89"/>
      <c r="W45" s="89"/>
    </row>
    <row r="46" spans="1:23" x14ac:dyDescent="0.25">
      <c r="A46" s="98">
        <v>19</v>
      </c>
      <c r="B46" s="109">
        <v>0.45900000000000002</v>
      </c>
      <c r="C46" s="89"/>
      <c r="D46" s="89"/>
      <c r="E46" s="89"/>
      <c r="F46" s="89"/>
      <c r="G46" s="89"/>
      <c r="H46" s="89"/>
      <c r="I46" s="89"/>
      <c r="J46" s="89"/>
      <c r="K46" s="89"/>
      <c r="L46" s="89"/>
      <c r="M46" s="89"/>
      <c r="N46" s="89"/>
      <c r="O46" s="89"/>
      <c r="P46" s="89"/>
      <c r="Q46" s="89"/>
      <c r="R46" s="89"/>
      <c r="S46" s="89"/>
      <c r="T46" s="89"/>
      <c r="U46" s="89"/>
      <c r="V46" s="89"/>
      <c r="W46" s="89"/>
    </row>
    <row r="47" spans="1:23" x14ac:dyDescent="0.25">
      <c r="A47" s="98">
        <v>20</v>
      </c>
      <c r="B47" s="109">
        <v>0.49099999999999999</v>
      </c>
      <c r="C47" s="89"/>
      <c r="D47" s="89"/>
      <c r="E47" s="89"/>
      <c r="F47" s="89"/>
      <c r="G47" s="89"/>
      <c r="H47" s="89"/>
      <c r="I47" s="89"/>
      <c r="J47" s="89"/>
      <c r="K47" s="89"/>
      <c r="L47" s="89"/>
      <c r="M47" s="89"/>
      <c r="N47" s="89"/>
      <c r="O47" s="89"/>
      <c r="P47" s="89"/>
      <c r="Q47" s="89"/>
      <c r="R47" s="89"/>
      <c r="S47" s="89"/>
      <c r="T47" s="89"/>
      <c r="U47" s="89"/>
      <c r="V47" s="89"/>
      <c r="W47" s="89"/>
    </row>
    <row r="48" spans="1:23" x14ac:dyDescent="0.25">
      <c r="A48" s="98">
        <v>21</v>
      </c>
      <c r="B48" s="109">
        <v>0.52400000000000002</v>
      </c>
      <c r="C48" s="89"/>
      <c r="D48" s="89"/>
      <c r="E48" s="89"/>
      <c r="F48" s="89"/>
      <c r="G48" s="89"/>
      <c r="H48" s="89"/>
      <c r="I48" s="89"/>
      <c r="J48" s="89"/>
      <c r="K48" s="89"/>
      <c r="L48" s="89"/>
      <c r="M48" s="89"/>
      <c r="N48" s="89"/>
      <c r="O48" s="89"/>
      <c r="P48" s="89"/>
      <c r="Q48" s="89"/>
      <c r="R48" s="89"/>
      <c r="S48" s="89"/>
      <c r="T48" s="89"/>
      <c r="U48" s="89"/>
      <c r="V48" s="89"/>
      <c r="W48" s="89"/>
    </row>
    <row r="49" spans="1:23" x14ac:dyDescent="0.25">
      <c r="A49" s="98">
        <v>22</v>
      </c>
      <c r="B49" s="109">
        <v>0.55900000000000005</v>
      </c>
      <c r="C49" s="89"/>
      <c r="D49" s="89"/>
      <c r="E49" s="89"/>
      <c r="F49" s="89"/>
      <c r="G49" s="89"/>
      <c r="H49" s="89"/>
      <c r="I49" s="89"/>
      <c r="J49" s="89"/>
      <c r="K49" s="89"/>
      <c r="L49" s="89"/>
      <c r="M49" s="89"/>
      <c r="N49" s="89"/>
      <c r="O49" s="89"/>
      <c r="P49" s="89"/>
      <c r="Q49" s="89"/>
      <c r="R49" s="89"/>
      <c r="S49" s="89"/>
      <c r="T49" s="89"/>
      <c r="U49" s="89"/>
      <c r="V49" s="89"/>
      <c r="W49" s="89"/>
    </row>
    <row r="50" spans="1:23" x14ac:dyDescent="0.25">
      <c r="A50" s="98">
        <v>23</v>
      </c>
      <c r="B50" s="109">
        <v>0.59399999999999997</v>
      </c>
      <c r="C50" s="89"/>
      <c r="D50" s="89"/>
      <c r="E50" s="89"/>
      <c r="F50" s="89"/>
      <c r="G50" s="89"/>
      <c r="H50" s="89"/>
      <c r="I50" s="89"/>
      <c r="J50" s="89"/>
      <c r="K50" s="89"/>
      <c r="L50" s="89"/>
      <c r="M50" s="89"/>
      <c r="N50" s="89"/>
      <c r="O50" s="89"/>
      <c r="P50" s="89"/>
      <c r="Q50" s="89"/>
      <c r="R50" s="89"/>
      <c r="S50" s="89"/>
      <c r="T50" s="89"/>
      <c r="U50" s="89"/>
      <c r="V50" s="89"/>
      <c r="W50" s="89"/>
    </row>
    <row r="51" spans="1:23" x14ac:dyDescent="0.25">
      <c r="A51" s="98">
        <v>24</v>
      </c>
      <c r="B51" s="109">
        <v>0.63</v>
      </c>
      <c r="C51" s="89"/>
      <c r="D51" s="89"/>
      <c r="E51" s="89"/>
      <c r="F51" s="89"/>
      <c r="G51" s="89"/>
      <c r="H51" s="89"/>
      <c r="I51" s="89"/>
      <c r="J51" s="89"/>
      <c r="K51" s="89"/>
      <c r="L51" s="89"/>
      <c r="M51" s="89"/>
      <c r="N51" s="89"/>
      <c r="O51" s="89"/>
      <c r="P51" s="89"/>
      <c r="Q51" s="89"/>
      <c r="R51" s="89"/>
      <c r="S51" s="89"/>
      <c r="T51" s="89"/>
      <c r="U51" s="89"/>
      <c r="V51" s="89"/>
      <c r="W51" s="89"/>
    </row>
    <row r="52" spans="1:23" x14ac:dyDescent="0.25">
      <c r="A52" s="98">
        <v>25</v>
      </c>
      <c r="B52" s="109">
        <v>0.66800000000000004</v>
      </c>
      <c r="C52" s="89"/>
      <c r="D52" s="89"/>
      <c r="E52" s="89"/>
      <c r="F52" s="89"/>
      <c r="G52" s="89"/>
      <c r="H52" s="89"/>
      <c r="I52" s="89"/>
      <c r="J52" s="89"/>
      <c r="K52" s="89"/>
      <c r="L52" s="89"/>
      <c r="M52" s="89"/>
      <c r="N52" s="89"/>
      <c r="O52" s="89"/>
      <c r="P52" s="89"/>
      <c r="Q52" s="89"/>
      <c r="R52" s="89"/>
      <c r="S52" s="89"/>
      <c r="T52" s="89"/>
      <c r="U52" s="89"/>
      <c r="V52" s="89"/>
      <c r="W52" s="89"/>
    </row>
    <row r="53" spans="1:23" x14ac:dyDescent="0.25">
      <c r="A53" s="98">
        <v>26</v>
      </c>
      <c r="B53" s="109">
        <v>0.70599999999999996</v>
      </c>
      <c r="C53" s="89"/>
      <c r="D53" s="89"/>
      <c r="E53" s="89"/>
      <c r="F53" s="89"/>
      <c r="G53" s="89"/>
      <c r="H53" s="89"/>
      <c r="I53" s="89"/>
      <c r="J53" s="89"/>
      <c r="K53" s="89"/>
      <c r="L53" s="89"/>
      <c r="M53" s="89"/>
      <c r="N53" s="89"/>
      <c r="O53" s="89"/>
      <c r="P53" s="89"/>
      <c r="Q53" s="89"/>
      <c r="R53" s="89"/>
      <c r="S53" s="89"/>
      <c r="T53" s="89"/>
      <c r="U53" s="89"/>
      <c r="V53" s="89"/>
      <c r="W53" s="89"/>
    </row>
    <row r="54" spans="1:23" x14ac:dyDescent="0.25">
      <c r="A54" s="98">
        <v>27</v>
      </c>
      <c r="B54" s="109">
        <v>0.746</v>
      </c>
      <c r="C54" s="89"/>
      <c r="D54" s="89"/>
      <c r="E54" s="89"/>
      <c r="F54" s="89"/>
      <c r="G54" s="89"/>
      <c r="H54" s="89"/>
      <c r="I54" s="89"/>
      <c r="J54" s="89"/>
      <c r="K54" s="89"/>
      <c r="L54" s="89"/>
      <c r="M54" s="89"/>
      <c r="N54" s="89"/>
      <c r="O54" s="89"/>
      <c r="P54" s="89"/>
      <c r="Q54" s="89"/>
      <c r="R54" s="89"/>
      <c r="S54" s="89"/>
      <c r="T54" s="89"/>
      <c r="U54" s="89"/>
      <c r="V54" s="89"/>
      <c r="W54" s="89"/>
    </row>
    <row r="55" spans="1:23" x14ac:dyDescent="0.25">
      <c r="A55" s="98">
        <v>28</v>
      </c>
      <c r="B55" s="109">
        <v>0.78700000000000003</v>
      </c>
      <c r="C55" s="89"/>
      <c r="D55" s="89"/>
      <c r="E55" s="89"/>
      <c r="F55" s="89"/>
      <c r="G55" s="89"/>
      <c r="H55" s="89"/>
      <c r="I55" s="89"/>
      <c r="J55" s="89"/>
      <c r="K55" s="89"/>
      <c r="L55" s="89"/>
      <c r="M55" s="89"/>
      <c r="N55" s="89"/>
      <c r="O55" s="89"/>
      <c r="P55" s="89"/>
      <c r="Q55" s="89"/>
      <c r="R55" s="89"/>
      <c r="S55" s="89"/>
      <c r="T55" s="89"/>
      <c r="U55" s="89"/>
      <c r="V55" s="89"/>
      <c r="W55" s="89"/>
    </row>
    <row r="56" spans="1:23" x14ac:dyDescent="0.25">
      <c r="A56" s="98">
        <v>29</v>
      </c>
      <c r="B56" s="109">
        <v>0.82799999999999996</v>
      </c>
      <c r="C56" s="89"/>
      <c r="D56" s="89"/>
      <c r="E56" s="89"/>
      <c r="F56" s="89"/>
      <c r="G56" s="89"/>
      <c r="H56" s="89"/>
      <c r="I56" s="89"/>
      <c r="J56" s="89"/>
      <c r="K56" s="89"/>
      <c r="L56" s="89"/>
      <c r="M56" s="89"/>
      <c r="N56" s="89"/>
      <c r="O56" s="89"/>
      <c r="P56" s="89"/>
      <c r="Q56" s="89"/>
      <c r="R56" s="89"/>
      <c r="S56" s="89"/>
      <c r="T56" s="89"/>
      <c r="U56" s="89"/>
      <c r="V56" s="89"/>
      <c r="W56" s="89"/>
    </row>
    <row r="57" spans="1:23" x14ac:dyDescent="0.25">
      <c r="A57" s="98">
        <v>30</v>
      </c>
      <c r="B57" s="109">
        <v>0.872</v>
      </c>
      <c r="C57" s="89"/>
      <c r="D57" s="89"/>
      <c r="E57" s="89"/>
      <c r="F57" s="89"/>
      <c r="G57" s="89"/>
      <c r="H57" s="89"/>
      <c r="I57" s="89"/>
      <c r="J57" s="89"/>
      <c r="K57" s="89"/>
      <c r="L57" s="89"/>
      <c r="M57" s="89"/>
      <c r="N57" s="89"/>
      <c r="O57" s="89"/>
      <c r="P57" s="89"/>
      <c r="Q57" s="89"/>
      <c r="R57" s="89"/>
      <c r="S57" s="89"/>
      <c r="T57" s="89"/>
      <c r="U57" s="89"/>
      <c r="V57" s="89"/>
      <c r="W57" s="89"/>
    </row>
    <row r="58" spans="1:23" x14ac:dyDescent="0.25">
      <c r="A58" s="98">
        <v>31</v>
      </c>
      <c r="B58" s="109">
        <v>0.91600000000000004</v>
      </c>
      <c r="C58" s="89"/>
      <c r="D58" s="89"/>
      <c r="E58" s="89"/>
      <c r="F58" s="89"/>
      <c r="G58" s="89"/>
      <c r="H58" s="89"/>
      <c r="I58" s="89"/>
      <c r="J58" s="89"/>
      <c r="K58" s="89"/>
      <c r="L58" s="89"/>
      <c r="M58" s="89"/>
      <c r="N58" s="89"/>
      <c r="O58" s="89"/>
      <c r="P58" s="89"/>
      <c r="Q58" s="89"/>
      <c r="R58" s="89"/>
      <c r="S58" s="89"/>
      <c r="T58" s="89"/>
      <c r="U58" s="89"/>
      <c r="V58" s="89"/>
      <c r="W58" s="89"/>
    </row>
    <row r="59" spans="1:23" x14ac:dyDescent="0.25">
      <c r="A59" s="98">
        <v>32</v>
      </c>
      <c r="B59" s="109">
        <v>0.96199999999999997</v>
      </c>
      <c r="C59" s="89"/>
      <c r="D59" s="89"/>
      <c r="E59" s="89"/>
      <c r="F59" s="89"/>
      <c r="G59" s="89"/>
      <c r="H59" s="89"/>
      <c r="I59" s="89"/>
      <c r="J59" s="89"/>
      <c r="K59" s="89"/>
      <c r="L59" s="89"/>
      <c r="M59" s="89"/>
      <c r="N59" s="89"/>
      <c r="O59" s="89"/>
      <c r="P59" s="89"/>
      <c r="Q59" s="89"/>
      <c r="R59" s="89"/>
      <c r="S59" s="89"/>
      <c r="T59" s="89"/>
      <c r="U59" s="89"/>
      <c r="V59" s="89"/>
      <c r="W59" s="89"/>
    </row>
    <row r="60" spans="1:23" x14ac:dyDescent="0.25">
      <c r="A60" s="98">
        <v>33</v>
      </c>
      <c r="B60" s="109">
        <v>1.008</v>
      </c>
      <c r="C60" s="89"/>
      <c r="D60" s="89"/>
      <c r="E60" s="89"/>
      <c r="F60" s="89"/>
      <c r="G60" s="89"/>
      <c r="H60" s="89"/>
      <c r="I60" s="89"/>
      <c r="J60" s="89"/>
      <c r="K60" s="89"/>
      <c r="L60" s="89"/>
      <c r="M60" s="89"/>
      <c r="N60" s="89"/>
      <c r="O60" s="89"/>
      <c r="P60" s="89"/>
      <c r="Q60" s="89"/>
      <c r="R60" s="89"/>
      <c r="S60" s="89"/>
      <c r="T60" s="89"/>
      <c r="U60" s="89"/>
      <c r="V60" s="89"/>
      <c r="W60" s="89"/>
    </row>
    <row r="61" spans="1:23" x14ac:dyDescent="0.25">
      <c r="A61" s="98">
        <v>34</v>
      </c>
      <c r="B61" s="109">
        <v>1.0569999999999999</v>
      </c>
      <c r="C61" s="89"/>
      <c r="D61" s="89"/>
      <c r="E61" s="89"/>
      <c r="F61" s="89"/>
      <c r="G61" s="89"/>
      <c r="H61" s="89"/>
      <c r="I61" s="89"/>
      <c r="J61" s="89"/>
      <c r="K61" s="89"/>
      <c r="L61" s="89"/>
      <c r="M61" s="89"/>
      <c r="N61" s="89"/>
      <c r="O61" s="89"/>
      <c r="P61" s="89"/>
      <c r="Q61" s="89"/>
      <c r="R61" s="89"/>
      <c r="S61" s="89"/>
      <c r="T61" s="89"/>
      <c r="U61" s="89"/>
      <c r="V61" s="89"/>
      <c r="W61" s="89"/>
    </row>
    <row r="62" spans="1:23" x14ac:dyDescent="0.25">
      <c r="A62" s="98">
        <v>35</v>
      </c>
      <c r="B62" s="109">
        <v>1.1060000000000001</v>
      </c>
      <c r="C62" s="89"/>
      <c r="D62" s="89"/>
      <c r="E62" s="89"/>
      <c r="F62" s="89"/>
      <c r="G62" s="89"/>
      <c r="H62" s="89"/>
      <c r="I62" s="89"/>
      <c r="J62" s="89"/>
      <c r="K62" s="89"/>
      <c r="L62" s="89"/>
      <c r="M62" s="89"/>
      <c r="N62" s="89"/>
      <c r="O62" s="89"/>
      <c r="P62" s="89"/>
      <c r="Q62" s="89"/>
      <c r="R62" s="89"/>
      <c r="S62" s="89"/>
      <c r="T62" s="89"/>
      <c r="U62" s="89"/>
      <c r="V62" s="89"/>
      <c r="W62" s="89"/>
    </row>
    <row r="63" spans="1:23" x14ac:dyDescent="0.25">
      <c r="A63" s="98">
        <v>36</v>
      </c>
      <c r="B63" s="109">
        <v>1.157</v>
      </c>
      <c r="C63" s="89"/>
      <c r="D63" s="89"/>
      <c r="E63" s="89"/>
      <c r="F63" s="89"/>
      <c r="G63" s="89"/>
      <c r="H63" s="89"/>
      <c r="I63" s="89"/>
      <c r="J63" s="89"/>
      <c r="K63" s="89"/>
      <c r="L63" s="89"/>
      <c r="M63" s="89"/>
      <c r="N63" s="89"/>
      <c r="O63" s="89"/>
      <c r="P63" s="89"/>
      <c r="Q63" s="89"/>
      <c r="R63" s="89"/>
      <c r="S63" s="89"/>
      <c r="T63" s="89"/>
      <c r="U63" s="89"/>
      <c r="V63" s="89"/>
      <c r="W63" s="89"/>
    </row>
    <row r="64" spans="1:23" x14ac:dyDescent="0.25">
      <c r="A64" s="98">
        <v>37</v>
      </c>
      <c r="B64" s="109">
        <v>1.21</v>
      </c>
      <c r="C64" s="89"/>
      <c r="D64" s="89"/>
      <c r="E64" s="89"/>
      <c r="F64" s="89"/>
      <c r="G64" s="89"/>
      <c r="H64" s="89"/>
      <c r="I64" s="89"/>
      <c r="J64" s="89"/>
      <c r="K64" s="89"/>
      <c r="L64" s="89"/>
      <c r="M64" s="89"/>
      <c r="N64" s="89"/>
      <c r="O64" s="89"/>
      <c r="P64" s="89"/>
      <c r="Q64" s="89"/>
      <c r="R64" s="89"/>
      <c r="S64" s="89"/>
      <c r="T64" s="89"/>
      <c r="U64" s="89"/>
      <c r="V64" s="89"/>
      <c r="W64" s="89"/>
    </row>
    <row r="65" spans="1:23" x14ac:dyDescent="0.25">
      <c r="A65" s="98">
        <v>38</v>
      </c>
      <c r="B65" s="109">
        <v>1.2629999999999999</v>
      </c>
      <c r="C65" s="89"/>
      <c r="D65" s="89"/>
      <c r="E65" s="89"/>
      <c r="F65" s="89"/>
      <c r="G65" s="89"/>
      <c r="H65" s="89"/>
      <c r="I65" s="89"/>
      <c r="J65" s="89"/>
      <c r="K65" s="89"/>
      <c r="L65" s="89"/>
      <c r="M65" s="89"/>
      <c r="N65" s="89"/>
      <c r="O65" s="89"/>
      <c r="P65" s="89"/>
      <c r="Q65" s="89"/>
      <c r="R65" s="89"/>
      <c r="S65" s="89"/>
      <c r="T65" s="89"/>
      <c r="U65" s="89"/>
      <c r="V65" s="89"/>
      <c r="W65" s="89"/>
    </row>
    <row r="66" spans="1:23" x14ac:dyDescent="0.25">
      <c r="A66" s="98">
        <v>39</v>
      </c>
      <c r="B66" s="109">
        <v>1.319</v>
      </c>
      <c r="C66" s="89"/>
      <c r="D66" s="89"/>
      <c r="E66" s="89"/>
      <c r="F66" s="89"/>
      <c r="G66" s="89"/>
      <c r="H66" s="89"/>
      <c r="I66" s="89"/>
      <c r="J66" s="89"/>
      <c r="K66" s="89"/>
      <c r="L66" s="89"/>
      <c r="M66" s="89"/>
      <c r="N66" s="89"/>
      <c r="O66" s="89"/>
      <c r="P66" s="89"/>
      <c r="Q66" s="89"/>
      <c r="R66" s="89"/>
      <c r="S66" s="89"/>
      <c r="T66" s="89"/>
      <c r="U66" s="89"/>
      <c r="V66" s="89"/>
      <c r="W66" s="89"/>
    </row>
    <row r="67" spans="1:23" x14ac:dyDescent="0.25">
      <c r="A67" s="98">
        <v>40</v>
      </c>
      <c r="B67" s="109">
        <v>1.375</v>
      </c>
      <c r="C67" s="89"/>
      <c r="D67" s="89"/>
      <c r="E67" s="89"/>
      <c r="F67" s="89"/>
      <c r="G67" s="89"/>
      <c r="H67" s="89"/>
      <c r="I67" s="89"/>
      <c r="J67" s="89"/>
      <c r="K67" s="89"/>
      <c r="L67" s="89"/>
      <c r="M67" s="89"/>
      <c r="N67" s="89"/>
      <c r="O67" s="89"/>
      <c r="P67" s="89"/>
      <c r="Q67" s="89"/>
      <c r="R67" s="89"/>
      <c r="S67" s="89"/>
      <c r="T67" s="89"/>
      <c r="U67" s="89"/>
      <c r="V67" s="89"/>
      <c r="W67" s="89"/>
    </row>
    <row r="68" spans="1:23" x14ac:dyDescent="0.25">
      <c r="A68" s="98">
        <v>41</v>
      </c>
      <c r="B68" s="109">
        <v>1.4339999999999999</v>
      </c>
      <c r="C68" s="89"/>
      <c r="D68" s="89"/>
      <c r="E68" s="89"/>
      <c r="F68" s="89"/>
      <c r="G68" s="89"/>
      <c r="H68" s="89"/>
      <c r="I68" s="89"/>
      <c r="J68" s="89"/>
      <c r="K68" s="89"/>
      <c r="L68" s="89"/>
      <c r="M68" s="89"/>
      <c r="N68" s="89"/>
      <c r="O68" s="89"/>
      <c r="P68" s="89"/>
      <c r="Q68" s="89"/>
      <c r="R68" s="89"/>
      <c r="S68" s="89"/>
      <c r="T68" s="89"/>
      <c r="U68" s="89"/>
      <c r="V68" s="89"/>
      <c r="W68" s="89"/>
    </row>
    <row r="69" spans="1:23" x14ac:dyDescent="0.25">
      <c r="A69" s="98">
        <v>42</v>
      </c>
      <c r="B69" s="109">
        <v>1.494</v>
      </c>
      <c r="C69" s="89"/>
      <c r="D69" s="89"/>
      <c r="E69" s="89"/>
      <c r="F69" s="89"/>
      <c r="G69" s="89"/>
      <c r="H69" s="89"/>
      <c r="I69" s="89"/>
      <c r="J69" s="89"/>
      <c r="K69" s="89"/>
      <c r="L69" s="89"/>
      <c r="M69" s="89"/>
      <c r="N69" s="89"/>
      <c r="O69" s="89"/>
      <c r="P69" s="89"/>
      <c r="Q69" s="89"/>
      <c r="R69" s="89"/>
      <c r="S69" s="89"/>
      <c r="T69" s="89"/>
      <c r="U69" s="89"/>
      <c r="V69" s="89"/>
      <c r="W69" s="89"/>
    </row>
    <row r="70" spans="1:23" x14ac:dyDescent="0.25">
      <c r="A70" s="98">
        <v>43</v>
      </c>
      <c r="B70" s="109">
        <v>1.5549999999999999</v>
      </c>
      <c r="C70" s="89"/>
      <c r="D70" s="89"/>
      <c r="E70" s="89"/>
      <c r="F70" s="89"/>
      <c r="G70" s="89"/>
      <c r="H70" s="89"/>
      <c r="I70" s="89"/>
      <c r="J70" s="89"/>
      <c r="K70" s="89"/>
      <c r="L70" s="89"/>
      <c r="M70" s="89"/>
      <c r="N70" s="89"/>
      <c r="O70" s="89"/>
      <c r="P70" s="89"/>
      <c r="Q70" s="89"/>
      <c r="R70" s="89"/>
      <c r="S70" s="89"/>
      <c r="T70" s="89"/>
      <c r="U70" s="89"/>
      <c r="V70" s="89"/>
      <c r="W70" s="89"/>
    </row>
    <row r="71" spans="1:23" x14ac:dyDescent="0.25">
      <c r="A71" s="98">
        <v>44</v>
      </c>
      <c r="B71" s="109">
        <v>1.619</v>
      </c>
      <c r="C71" s="89"/>
      <c r="D71" s="89"/>
      <c r="E71" s="89"/>
      <c r="F71" s="89"/>
      <c r="G71" s="89"/>
      <c r="H71" s="89"/>
      <c r="I71" s="89"/>
      <c r="J71" s="89"/>
      <c r="K71" s="89"/>
      <c r="L71" s="89"/>
      <c r="M71" s="89"/>
      <c r="N71" s="89"/>
      <c r="O71" s="89"/>
      <c r="P71" s="89"/>
      <c r="Q71" s="89"/>
      <c r="R71" s="89"/>
      <c r="S71" s="89"/>
      <c r="T71" s="89"/>
      <c r="U71" s="89"/>
      <c r="V71" s="89"/>
      <c r="W71" s="89"/>
    </row>
    <row r="72" spans="1:23" x14ac:dyDescent="0.25">
      <c r="A72" s="98">
        <v>45</v>
      </c>
      <c r="B72" s="109">
        <v>1.6830000000000001</v>
      </c>
      <c r="C72" s="89"/>
      <c r="D72" s="89"/>
      <c r="E72" s="89"/>
      <c r="F72" s="89"/>
      <c r="G72" s="89"/>
      <c r="H72" s="89"/>
      <c r="I72" s="89"/>
      <c r="J72" s="89"/>
      <c r="K72" s="89"/>
      <c r="L72" s="89"/>
      <c r="M72" s="89"/>
      <c r="N72" s="89"/>
      <c r="O72" s="89"/>
      <c r="P72" s="89"/>
      <c r="Q72" s="89"/>
      <c r="R72" s="89"/>
      <c r="S72" s="89"/>
      <c r="T72" s="89"/>
      <c r="U72" s="89"/>
      <c r="V72" s="89"/>
      <c r="W72" s="89"/>
    </row>
    <row r="73" spans="1:23" x14ac:dyDescent="0.25">
      <c r="A73" s="98">
        <v>46</v>
      </c>
      <c r="B73" s="109">
        <v>1.75</v>
      </c>
      <c r="C73" s="89"/>
      <c r="D73" s="89"/>
      <c r="E73" s="89"/>
      <c r="F73" s="89"/>
      <c r="G73" s="89"/>
      <c r="H73" s="89"/>
      <c r="I73" s="89"/>
      <c r="J73" s="89"/>
      <c r="K73" s="89"/>
      <c r="L73" s="89"/>
      <c r="M73" s="89"/>
      <c r="N73" s="89"/>
      <c r="O73" s="89"/>
      <c r="P73" s="89"/>
      <c r="Q73" s="89"/>
      <c r="R73" s="89"/>
      <c r="S73" s="89"/>
      <c r="T73" s="89"/>
      <c r="U73" s="89"/>
      <c r="V73" s="89"/>
      <c r="W73" s="89"/>
    </row>
    <row r="74" spans="1:23" x14ac:dyDescent="0.25">
      <c r="A74" s="98">
        <v>47</v>
      </c>
      <c r="B74" s="109">
        <v>1.819</v>
      </c>
      <c r="C74" s="89"/>
      <c r="D74" s="89"/>
      <c r="E74" s="89"/>
      <c r="F74" s="89"/>
      <c r="G74" s="89"/>
      <c r="H74" s="89"/>
      <c r="I74" s="89"/>
      <c r="J74" s="89"/>
      <c r="K74" s="89"/>
      <c r="L74" s="89"/>
      <c r="M74" s="89"/>
      <c r="N74" s="89"/>
      <c r="O74" s="89"/>
      <c r="P74" s="89"/>
      <c r="Q74" s="89"/>
      <c r="R74" s="89"/>
      <c r="S74" s="89"/>
      <c r="T74" s="89"/>
      <c r="U74" s="89"/>
      <c r="V74" s="89"/>
      <c r="W74" s="89"/>
    </row>
    <row r="75" spans="1:23" x14ac:dyDescent="0.25">
      <c r="A75" s="98">
        <v>48</v>
      </c>
      <c r="B75" s="109">
        <v>1.889</v>
      </c>
      <c r="C75" s="89"/>
      <c r="D75" s="89"/>
      <c r="E75" s="89"/>
      <c r="F75" s="89"/>
      <c r="G75" s="89"/>
      <c r="H75" s="89"/>
      <c r="I75" s="89"/>
      <c r="J75" s="89"/>
      <c r="K75" s="89"/>
      <c r="L75" s="89"/>
      <c r="M75" s="89"/>
      <c r="N75" s="89"/>
      <c r="O75" s="89"/>
      <c r="P75" s="89"/>
      <c r="Q75" s="89"/>
      <c r="R75" s="89"/>
      <c r="S75" s="89"/>
      <c r="T75" s="89"/>
      <c r="U75" s="89"/>
      <c r="V75" s="89"/>
      <c r="W75" s="89"/>
    </row>
    <row r="76" spans="1:23" x14ac:dyDescent="0.25">
      <c r="A76" s="98">
        <v>49</v>
      </c>
      <c r="B76" s="109">
        <v>1.9610000000000001</v>
      </c>
      <c r="C76" s="89"/>
      <c r="D76" s="89"/>
      <c r="E76" s="89"/>
      <c r="F76" s="89"/>
      <c r="G76" s="89"/>
      <c r="H76" s="89"/>
      <c r="I76" s="89"/>
      <c r="J76" s="89"/>
      <c r="K76" s="89"/>
      <c r="L76" s="89"/>
      <c r="M76" s="89"/>
      <c r="N76" s="89"/>
      <c r="O76" s="89"/>
      <c r="P76" s="89"/>
      <c r="Q76" s="89"/>
      <c r="R76" s="89"/>
      <c r="S76" s="89"/>
      <c r="T76" s="89"/>
      <c r="U76" s="89"/>
      <c r="V76" s="89"/>
      <c r="W76" s="89"/>
    </row>
    <row r="77" spans="1:23" x14ac:dyDescent="0.25">
      <c r="A77" s="98">
        <v>50</v>
      </c>
      <c r="B77" s="109">
        <v>2.0350000000000001</v>
      </c>
      <c r="C77" s="89"/>
      <c r="D77" s="89"/>
      <c r="E77" s="89"/>
      <c r="F77" s="89"/>
      <c r="G77" s="89"/>
      <c r="H77" s="89"/>
      <c r="I77" s="89"/>
      <c r="J77" s="89"/>
      <c r="K77" s="89"/>
      <c r="L77" s="89"/>
      <c r="M77" s="89"/>
      <c r="N77" s="89"/>
      <c r="O77" s="89"/>
      <c r="P77" s="89"/>
      <c r="Q77" s="89"/>
      <c r="R77" s="89"/>
      <c r="S77" s="89"/>
      <c r="T77" s="89"/>
      <c r="U77" s="89"/>
      <c r="V77" s="89"/>
      <c r="W77" s="89"/>
    </row>
    <row r="78" spans="1:23" x14ac:dyDescent="0.25">
      <c r="A78" s="98">
        <v>51</v>
      </c>
      <c r="B78" s="109">
        <v>2.1110000000000002</v>
      </c>
      <c r="C78" s="89"/>
      <c r="D78" s="89"/>
      <c r="E78" s="89"/>
      <c r="F78" s="89"/>
      <c r="G78" s="89"/>
      <c r="H78" s="89"/>
      <c r="I78" s="89"/>
      <c r="J78" s="89"/>
      <c r="K78" s="89"/>
      <c r="L78" s="89"/>
      <c r="M78" s="89"/>
      <c r="N78" s="89"/>
      <c r="O78" s="89"/>
      <c r="P78" s="89"/>
      <c r="Q78" s="89"/>
      <c r="R78" s="89"/>
      <c r="S78" s="89"/>
      <c r="T78" s="89"/>
      <c r="U78" s="89"/>
      <c r="V78" s="89"/>
      <c r="W78" s="89"/>
    </row>
    <row r="79" spans="1:23" x14ac:dyDescent="0.25">
      <c r="A79" s="98">
        <v>52</v>
      </c>
      <c r="B79" s="109">
        <v>2.1890000000000001</v>
      </c>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2KfluHY/L/9rI/vaPIUFvzrmCt5GCZB89PHlxW/vFcVDnNwqMTfl9s/M/19npR0HmTckcwFAQi/B6IGn9V0D9w==" saltValue="YHLLYyIZ1Xtz1FONEnGfHQ==" spinCount="100000" sheet="1" objects="1" scenarios="1"/>
  <conditionalFormatting sqref="A28:A43 A47:A79 A45">
    <cfRule type="expression" dxfId="291" priority="25" stopIfTrue="1">
      <formula>MOD(ROW(),2)=0</formula>
    </cfRule>
    <cfRule type="expression" dxfId="290" priority="26" stopIfTrue="1">
      <formula>MOD(ROW(),2)&lt;&gt;0</formula>
    </cfRule>
  </conditionalFormatting>
  <conditionalFormatting sqref="A6:A16 A18:A21">
    <cfRule type="expression" dxfId="289" priority="33" stopIfTrue="1">
      <formula>MOD(ROW(),2)=0</formula>
    </cfRule>
    <cfRule type="expression" dxfId="288" priority="34" stopIfTrue="1">
      <formula>MOD(ROW(),2)&lt;&gt;0</formula>
    </cfRule>
  </conditionalFormatting>
  <conditionalFormatting sqref="B6:B8 B10:B17">
    <cfRule type="expression" dxfId="287" priority="35" stopIfTrue="1">
      <formula>MOD(ROW(),2)=0</formula>
    </cfRule>
    <cfRule type="expression" dxfId="286" priority="36" stopIfTrue="1">
      <formula>MOD(ROW(),2)&lt;&gt;0</formula>
    </cfRule>
  </conditionalFormatting>
  <conditionalFormatting sqref="A26:A27">
    <cfRule type="expression" dxfId="285" priority="29" stopIfTrue="1">
      <formula>MOD(ROW(),2)=0</formula>
    </cfRule>
    <cfRule type="expression" dxfId="284" priority="30" stopIfTrue="1">
      <formula>MOD(ROW(),2)&lt;&gt;0</formula>
    </cfRule>
  </conditionalFormatting>
  <conditionalFormatting sqref="B26">
    <cfRule type="expression" dxfId="283" priority="31" stopIfTrue="1">
      <formula>MOD(ROW(),2)=0</formula>
    </cfRule>
    <cfRule type="expression" dxfId="282" priority="32" stopIfTrue="1">
      <formula>MOD(ROW(),2)&lt;&gt;0</formula>
    </cfRule>
  </conditionalFormatting>
  <conditionalFormatting sqref="A46">
    <cfRule type="expression" dxfId="281" priority="21" stopIfTrue="1">
      <formula>MOD(ROW(),2)=0</formula>
    </cfRule>
    <cfRule type="expression" dxfId="280" priority="22" stopIfTrue="1">
      <formula>MOD(ROW(),2)&lt;&gt;0</formula>
    </cfRule>
  </conditionalFormatting>
  <conditionalFormatting sqref="A44">
    <cfRule type="expression" dxfId="279" priority="17" stopIfTrue="1">
      <formula>MOD(ROW(),2)=0</formula>
    </cfRule>
    <cfRule type="expression" dxfId="278" priority="18" stopIfTrue="1">
      <formula>MOD(ROW(),2)&lt;&gt;0</formula>
    </cfRule>
  </conditionalFormatting>
  <conditionalFormatting sqref="B9">
    <cfRule type="expression" dxfId="277" priority="15" stopIfTrue="1">
      <formula>MOD(ROW(),2)=0</formula>
    </cfRule>
    <cfRule type="expression" dxfId="276" priority="16" stopIfTrue="1">
      <formula>MOD(ROW(),2)&lt;&gt;0</formula>
    </cfRule>
  </conditionalFormatting>
  <conditionalFormatting sqref="B19">
    <cfRule type="expression" dxfId="275" priority="13" stopIfTrue="1">
      <formula>MOD(ROW(),2)=0</formula>
    </cfRule>
    <cfRule type="expression" dxfId="274" priority="14" stopIfTrue="1">
      <formula>MOD(ROW(),2)&lt;&gt;0</formula>
    </cfRule>
  </conditionalFormatting>
  <conditionalFormatting sqref="B18">
    <cfRule type="expression" dxfId="273" priority="11" stopIfTrue="1">
      <formula>MOD(ROW(),2)=0</formula>
    </cfRule>
    <cfRule type="expression" dxfId="272" priority="12" stopIfTrue="1">
      <formula>MOD(ROW(),2)&lt;&gt;0</formula>
    </cfRule>
  </conditionalFormatting>
  <conditionalFormatting sqref="B20:B21">
    <cfRule type="expression" dxfId="271" priority="9" stopIfTrue="1">
      <formula>MOD(ROW(),2)=0</formula>
    </cfRule>
    <cfRule type="expression" dxfId="270" priority="10" stopIfTrue="1">
      <formula>MOD(ROW(),2)&lt;&gt;0</formula>
    </cfRule>
  </conditionalFormatting>
  <conditionalFormatting sqref="A17">
    <cfRule type="expression" dxfId="269" priority="7" stopIfTrue="1">
      <formula>MOD(ROW(),2)=0</formula>
    </cfRule>
    <cfRule type="expression" dxfId="268" priority="8" stopIfTrue="1">
      <formula>MOD(ROW(),2)&lt;&gt;0</formula>
    </cfRule>
  </conditionalFormatting>
  <conditionalFormatting sqref="B27">
    <cfRule type="expression" dxfId="267" priority="5" stopIfTrue="1">
      <formula>MOD(ROW(),2)=0</formula>
    </cfRule>
    <cfRule type="expression" dxfId="266" priority="6" stopIfTrue="1">
      <formula>MOD(ROW(),2)&lt;&gt;0</formula>
    </cfRule>
  </conditionalFormatting>
  <conditionalFormatting sqref="B28:B77">
    <cfRule type="expression" dxfId="265" priority="3" stopIfTrue="1">
      <formula>MOD(ROW(),2)=0</formula>
    </cfRule>
    <cfRule type="expression" dxfId="264" priority="4" stopIfTrue="1">
      <formula>MOD(ROW(),2)&lt;&gt;0</formula>
    </cfRule>
  </conditionalFormatting>
  <conditionalFormatting sqref="B78:B79">
    <cfRule type="expression" dxfId="263" priority="1" stopIfTrue="1">
      <formula>MOD(ROW(),2)=0</formula>
    </cfRule>
    <cfRule type="expression" dxfId="262" priority="2" stopIfTrue="1">
      <formula>MOD(ROW(),2)&lt;&gt;0</formula>
    </cfRule>
  </conditionalFormatting>
  <hyperlinks>
    <hyperlink ref="B23" location="'Factor List'!A1" display="Back to Factor List" xr:uid="{00000000-0004-0000-7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7A097-26C1-407C-B420-11CE2757EFEE}">
  <sheetPr codeName="Sheet148"/>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x-724</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701</v>
      </c>
      <c r="C9" s="92"/>
    </row>
    <row r="10" spans="1:9" ht="26.4" x14ac:dyDescent="0.25">
      <c r="A10" s="101" t="s">
        <v>6</v>
      </c>
      <c r="B10" s="92" t="s">
        <v>702</v>
      </c>
      <c r="C10" s="92"/>
    </row>
    <row r="11" spans="1:9" x14ac:dyDescent="0.25">
      <c r="A11" s="101" t="s">
        <v>291</v>
      </c>
      <c r="B11" s="92" t="s">
        <v>395</v>
      </c>
      <c r="C11" s="92"/>
    </row>
    <row r="12" spans="1:9" x14ac:dyDescent="0.25">
      <c r="A12" s="101" t="s">
        <v>292</v>
      </c>
      <c r="B12" s="92" t="s">
        <v>703</v>
      </c>
      <c r="C12" s="92"/>
    </row>
    <row r="13" spans="1:9" hidden="1" x14ac:dyDescent="0.25">
      <c r="A13" s="101" t="s">
        <v>760</v>
      </c>
      <c r="B13" s="92">
        <v>0</v>
      </c>
      <c r="C13" s="92"/>
    </row>
    <row r="14" spans="1:9" hidden="1" x14ac:dyDescent="0.25">
      <c r="A14" s="101" t="s">
        <v>294</v>
      </c>
      <c r="B14" s="92">
        <v>724</v>
      </c>
      <c r="C14" s="92"/>
    </row>
    <row r="15" spans="1:9" x14ac:dyDescent="0.25">
      <c r="A15" s="101" t="s">
        <v>763</v>
      </c>
      <c r="B15" s="92" t="s">
        <v>981</v>
      </c>
      <c r="C15" s="92"/>
    </row>
    <row r="16" spans="1:9" x14ac:dyDescent="0.25">
      <c r="A16" s="101" t="s">
        <v>296</v>
      </c>
      <c r="B16" s="92" t="s">
        <v>705</v>
      </c>
      <c r="C16" s="92"/>
    </row>
    <row r="17" spans="1:23" ht="52.8" x14ac:dyDescent="0.25">
      <c r="A17" s="85" t="s">
        <v>297</v>
      </c>
      <c r="B17" s="92" t="s">
        <v>706</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66" x14ac:dyDescent="0.25">
      <c r="A26" s="97" t="s">
        <v>827</v>
      </c>
      <c r="B26" s="97" t="s">
        <v>982</v>
      </c>
      <c r="C26" s="97" t="s">
        <v>983</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9.25</v>
      </c>
      <c r="C27" s="99">
        <v>0.27</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9.25</v>
      </c>
      <c r="C28" s="99">
        <v>0.27</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9.26</v>
      </c>
      <c r="C29" s="99">
        <v>0.27</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9.26</v>
      </c>
      <c r="C30" s="99">
        <v>0.27</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9.25</v>
      </c>
      <c r="C31" s="99">
        <v>0.27</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9.24</v>
      </c>
      <c r="C32" s="99">
        <v>0.27</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9.23</v>
      </c>
      <c r="C33" s="99">
        <v>0.27</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9.2200000000000006</v>
      </c>
      <c r="C34" s="99">
        <v>0.27</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9.2200000000000006</v>
      </c>
      <c r="C35" s="99">
        <v>0.27</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9.2100000000000009</v>
      </c>
      <c r="C36" s="99">
        <v>0.27</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9.1999999999999993</v>
      </c>
      <c r="C37" s="99">
        <v>0.27</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9.19</v>
      </c>
      <c r="C38" s="99">
        <v>0.27</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9.18</v>
      </c>
      <c r="C39" s="99">
        <v>0.27</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9.17</v>
      </c>
      <c r="C40" s="99">
        <v>0.27</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9.16</v>
      </c>
      <c r="C41" s="99">
        <v>0.27</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9.15</v>
      </c>
      <c r="C42" s="99">
        <v>0.27</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9.14</v>
      </c>
      <c r="C43" s="99">
        <v>0.27</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9.1300000000000008</v>
      </c>
      <c r="C44" s="99">
        <v>0.27</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9.1199999999999992</v>
      </c>
      <c r="C45" s="99">
        <v>0.27</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9.11</v>
      </c>
      <c r="C46" s="99">
        <v>0.27</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9.1</v>
      </c>
      <c r="C47" s="99">
        <v>0.27</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9.09</v>
      </c>
      <c r="C48" s="99">
        <v>0.27</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9.08</v>
      </c>
      <c r="C49" s="99">
        <v>0.27</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9.07</v>
      </c>
      <c r="C50" s="99">
        <v>0.27</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9.06</v>
      </c>
      <c r="C51" s="99">
        <v>0.28000000000000003</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9.0500000000000007</v>
      </c>
      <c r="C52" s="99">
        <v>0.28000000000000003</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9.0399999999999991</v>
      </c>
      <c r="C53" s="99">
        <v>0.28000000000000003</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9.0299999999999994</v>
      </c>
      <c r="C54" s="99">
        <v>0.28000000000000003</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9.02</v>
      </c>
      <c r="C55" s="99">
        <v>0.28000000000000003</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9.01</v>
      </c>
      <c r="C56" s="99">
        <v>0.28000000000000003</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9</v>
      </c>
      <c r="C57" s="99">
        <v>0.28000000000000003</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9.0500000000000007</v>
      </c>
      <c r="C58" s="99">
        <v>0.28000000000000003</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9.11</v>
      </c>
      <c r="C59" s="99">
        <v>0.28000000000000003</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9.17</v>
      </c>
      <c r="C60" s="99">
        <v>0.28000000000000003</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9.23</v>
      </c>
      <c r="C61" s="99">
        <v>0.28000000000000003</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9.2100000000000009</v>
      </c>
      <c r="C62" s="99">
        <v>0.28000000000000003</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9.1999999999999993</v>
      </c>
      <c r="C63" s="99">
        <v>0.28000000000000003</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9.19</v>
      </c>
      <c r="C64" s="99">
        <v>0.28999999999999998</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9.18</v>
      </c>
      <c r="C65" s="99">
        <v>0.28999999999999998</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9.16</v>
      </c>
      <c r="C66" s="99">
        <v>0.28999999999999998</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9.15</v>
      </c>
      <c r="C67" s="99">
        <v>0.28999999999999998</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9.14</v>
      </c>
      <c r="C68" s="99">
        <v>0.28999999999999998</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9.1300000000000008</v>
      </c>
      <c r="C69" s="99">
        <v>0.28999999999999998</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9.1199999999999992</v>
      </c>
      <c r="C70" s="99">
        <v>0.3</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9.11</v>
      </c>
      <c r="C71" s="99">
        <v>0.3</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9.11</v>
      </c>
      <c r="C72" s="99">
        <v>0.3</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9.1</v>
      </c>
      <c r="C73" s="99">
        <v>0.3</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9.1</v>
      </c>
      <c r="C74" s="99">
        <v>0.31</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9.18</v>
      </c>
      <c r="C75" s="99">
        <v>0.31</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107">
        <v>9.42</v>
      </c>
      <c r="C76" s="99" t="s">
        <v>830</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830</v>
      </c>
      <c r="C77" s="99" t="s">
        <v>830</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830</v>
      </c>
      <c r="C78" s="99" t="s">
        <v>830</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1jtDz7azwvmxG9qqCt5/sww4QFAo5bgLruPT10kJXS2FC8axUbTkZATvlAgb4607vNODz0whks1k81qA80VZ4g==" saltValue="xPRqSfscsrOYi0DedQYx+g==" spinCount="100000" sheet="1" objects="1" scenarios="1"/>
  <conditionalFormatting sqref="A26:A75">
    <cfRule type="expression" dxfId="261" priority="21" stopIfTrue="1">
      <formula>MOD(ROW(),2)=0</formula>
    </cfRule>
    <cfRule type="expression" dxfId="260" priority="22" stopIfTrue="1">
      <formula>MOD(ROW(),2)&lt;&gt;0</formula>
    </cfRule>
  </conditionalFormatting>
  <conditionalFormatting sqref="B26:C75">
    <cfRule type="expression" dxfId="259" priority="23" stopIfTrue="1">
      <formula>MOD(ROW(),2)=0</formula>
    </cfRule>
    <cfRule type="expression" dxfId="258" priority="24" stopIfTrue="1">
      <formula>MOD(ROW(),2)&lt;&gt;0</formula>
    </cfRule>
  </conditionalFormatting>
  <conditionalFormatting sqref="A6:A16 A18:A21">
    <cfRule type="expression" dxfId="257" priority="25" stopIfTrue="1">
      <formula>MOD(ROW(),2)=0</formula>
    </cfRule>
    <cfRule type="expression" dxfId="256" priority="26" stopIfTrue="1">
      <formula>MOD(ROW(),2)&lt;&gt;0</formula>
    </cfRule>
  </conditionalFormatting>
  <conditionalFormatting sqref="B6:C17 C18:C21">
    <cfRule type="expression" dxfId="255" priority="27" stopIfTrue="1">
      <formula>MOD(ROW(),2)=0</formula>
    </cfRule>
    <cfRule type="expression" dxfId="254" priority="28" stopIfTrue="1">
      <formula>MOD(ROW(),2)&lt;&gt;0</formula>
    </cfRule>
  </conditionalFormatting>
  <conditionalFormatting sqref="A76:A78">
    <cfRule type="expression" dxfId="253" priority="19" stopIfTrue="1">
      <formula>MOD(ROW(),2)=0</formula>
    </cfRule>
    <cfRule type="expression" dxfId="252" priority="20" stopIfTrue="1">
      <formula>MOD(ROW(),2)&lt;&gt;0</formula>
    </cfRule>
  </conditionalFormatting>
  <conditionalFormatting sqref="C76">
    <cfRule type="expression" dxfId="251" priority="17" stopIfTrue="1">
      <formula>MOD(ROW(),2)=0</formula>
    </cfRule>
    <cfRule type="expression" dxfId="250" priority="18" stopIfTrue="1">
      <formula>MOD(ROW(),2)&lt;&gt;0</formula>
    </cfRule>
  </conditionalFormatting>
  <conditionalFormatting sqref="C78">
    <cfRule type="expression" dxfId="249" priority="15" stopIfTrue="1">
      <formula>MOD(ROW(),2)=0</formula>
    </cfRule>
    <cfRule type="expression" dxfId="248" priority="16" stopIfTrue="1">
      <formula>MOD(ROW(),2)&lt;&gt;0</formula>
    </cfRule>
  </conditionalFormatting>
  <conditionalFormatting sqref="C77">
    <cfRule type="expression" dxfId="247" priority="13" stopIfTrue="1">
      <formula>MOD(ROW(),2)=0</formula>
    </cfRule>
    <cfRule type="expression" dxfId="246" priority="14" stopIfTrue="1">
      <formula>MOD(ROW(),2)&lt;&gt;0</formula>
    </cfRule>
  </conditionalFormatting>
  <conditionalFormatting sqref="B77">
    <cfRule type="expression" dxfId="245" priority="11" stopIfTrue="1">
      <formula>MOD(ROW(),2)=0</formula>
    </cfRule>
    <cfRule type="expression" dxfId="244" priority="12" stopIfTrue="1">
      <formula>MOD(ROW(),2)&lt;&gt;0</formula>
    </cfRule>
  </conditionalFormatting>
  <conditionalFormatting sqref="B78">
    <cfRule type="expression" dxfId="243" priority="9" stopIfTrue="1">
      <formula>MOD(ROW(),2)=0</formula>
    </cfRule>
    <cfRule type="expression" dxfId="242" priority="10" stopIfTrue="1">
      <formula>MOD(ROW(),2)&lt;&gt;0</formula>
    </cfRule>
  </conditionalFormatting>
  <conditionalFormatting sqref="B19">
    <cfRule type="expression" dxfId="241" priority="7" stopIfTrue="1">
      <formula>MOD(ROW(),2)=0</formula>
    </cfRule>
    <cfRule type="expression" dxfId="240" priority="8" stopIfTrue="1">
      <formula>MOD(ROW(),2)&lt;&gt;0</formula>
    </cfRule>
  </conditionalFormatting>
  <conditionalFormatting sqref="B18">
    <cfRule type="expression" dxfId="239" priority="5" stopIfTrue="1">
      <formula>MOD(ROW(),2)=0</formula>
    </cfRule>
    <cfRule type="expression" dxfId="238" priority="6" stopIfTrue="1">
      <formula>MOD(ROW(),2)&lt;&gt;0</formula>
    </cfRule>
  </conditionalFormatting>
  <conditionalFormatting sqref="B20:B21">
    <cfRule type="expression" dxfId="237" priority="3" stopIfTrue="1">
      <formula>MOD(ROW(),2)=0</formula>
    </cfRule>
    <cfRule type="expression" dxfId="236" priority="4" stopIfTrue="1">
      <formula>MOD(ROW(),2)&lt;&gt;0</formula>
    </cfRule>
  </conditionalFormatting>
  <conditionalFormatting sqref="A17">
    <cfRule type="expression" dxfId="235" priority="1" stopIfTrue="1">
      <formula>MOD(ROW(),2)=0</formula>
    </cfRule>
    <cfRule type="expression" dxfId="234" priority="2" stopIfTrue="1">
      <formula>MOD(ROW(),2)&lt;&gt;0</formula>
    </cfRule>
  </conditionalFormatting>
  <hyperlinks>
    <hyperlink ref="B23" location="'Factor List'!A1" display="Back to Factor List" xr:uid="{611B7D73-397C-4B6F-8D79-8FDDAB0752AA}"/>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89556-292B-48DD-8BBE-D8399508B84D}">
  <sheetPr codeName="Sheet149"/>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x-725</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701</v>
      </c>
      <c r="C9" s="92"/>
    </row>
    <row r="10" spans="1:9" ht="26.4" x14ac:dyDescent="0.25">
      <c r="A10" s="101" t="s">
        <v>6</v>
      </c>
      <c r="B10" s="92" t="s">
        <v>707</v>
      </c>
      <c r="C10" s="92"/>
    </row>
    <row r="11" spans="1:9" x14ac:dyDescent="0.25">
      <c r="A11" s="101" t="s">
        <v>291</v>
      </c>
      <c r="B11" s="92" t="s">
        <v>395</v>
      </c>
      <c r="C11" s="92"/>
    </row>
    <row r="12" spans="1:9" x14ac:dyDescent="0.25">
      <c r="A12" s="101" t="s">
        <v>292</v>
      </c>
      <c r="B12" s="92" t="s">
        <v>703</v>
      </c>
      <c r="C12" s="92"/>
    </row>
    <row r="13" spans="1:9" hidden="1" x14ac:dyDescent="0.25">
      <c r="A13" s="101" t="s">
        <v>760</v>
      </c>
      <c r="B13" s="92">
        <v>0</v>
      </c>
      <c r="C13" s="92"/>
    </row>
    <row r="14" spans="1:9" hidden="1" x14ac:dyDescent="0.25">
      <c r="A14" s="101" t="s">
        <v>294</v>
      </c>
      <c r="B14" s="92">
        <v>725</v>
      </c>
      <c r="C14" s="92"/>
    </row>
    <row r="15" spans="1:9" x14ac:dyDescent="0.25">
      <c r="A15" s="101" t="s">
        <v>763</v>
      </c>
      <c r="B15" s="92" t="s">
        <v>984</v>
      </c>
      <c r="C15" s="92"/>
    </row>
    <row r="16" spans="1:9" x14ac:dyDescent="0.25">
      <c r="A16" s="101" t="s">
        <v>296</v>
      </c>
      <c r="B16" s="92" t="s">
        <v>709</v>
      </c>
      <c r="C16" s="92"/>
    </row>
    <row r="17" spans="1:23" ht="52.8" x14ac:dyDescent="0.25">
      <c r="A17" s="85" t="s">
        <v>297</v>
      </c>
      <c r="B17" s="92" t="s">
        <v>706</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66" x14ac:dyDescent="0.25">
      <c r="A26" s="97" t="s">
        <v>827</v>
      </c>
      <c r="B26" s="97" t="s">
        <v>982</v>
      </c>
      <c r="C26" s="97" t="s">
        <v>983</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4.8499999999999996</v>
      </c>
      <c r="C27" s="99">
        <v>0.14000000000000001</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4.8600000000000003</v>
      </c>
      <c r="C28" s="99">
        <v>0.14000000000000001</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4.8600000000000003</v>
      </c>
      <c r="C29" s="99">
        <v>0.14000000000000001</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4.8600000000000003</v>
      </c>
      <c r="C30" s="99">
        <v>0.14000000000000001</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4.8600000000000003</v>
      </c>
      <c r="C31" s="99">
        <v>0.14000000000000001</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4.8499999999999996</v>
      </c>
      <c r="C32" s="99">
        <v>0.14000000000000001</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4.8499999999999996</v>
      </c>
      <c r="C33" s="99">
        <v>0.14000000000000001</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4.84</v>
      </c>
      <c r="C34" s="99">
        <v>0.14000000000000001</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4.84</v>
      </c>
      <c r="C35" s="99">
        <v>0.14000000000000001</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4.83</v>
      </c>
      <c r="C36" s="99">
        <v>0.14000000000000001</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4.83</v>
      </c>
      <c r="C37" s="99">
        <v>0.14000000000000001</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4.82</v>
      </c>
      <c r="C38" s="99">
        <v>0.14000000000000001</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4.82</v>
      </c>
      <c r="C39" s="99">
        <v>0.14000000000000001</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4.8099999999999996</v>
      </c>
      <c r="C40" s="99">
        <v>0.14000000000000001</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4.8099999999999996</v>
      </c>
      <c r="C41" s="99">
        <v>0.14000000000000001</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4.8</v>
      </c>
      <c r="C42" s="99">
        <v>0.14000000000000001</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4.8</v>
      </c>
      <c r="C43" s="99">
        <v>0.14000000000000001</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4.79</v>
      </c>
      <c r="C44" s="99">
        <v>0.14000000000000001</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4.79</v>
      </c>
      <c r="C45" s="99">
        <v>0.14000000000000001</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4.78</v>
      </c>
      <c r="C46" s="99">
        <v>0.14000000000000001</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4.78</v>
      </c>
      <c r="C47" s="99">
        <v>0.14000000000000001</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4.7699999999999996</v>
      </c>
      <c r="C48" s="99">
        <v>0.14000000000000001</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4.7699999999999996</v>
      </c>
      <c r="C49" s="99">
        <v>0.14000000000000001</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4.76</v>
      </c>
      <c r="C50" s="99">
        <v>0.14000000000000001</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4.76</v>
      </c>
      <c r="C51" s="99">
        <v>0.14000000000000001</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4.75</v>
      </c>
      <c r="C52" s="99">
        <v>0.14000000000000001</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4.75</v>
      </c>
      <c r="C53" s="99">
        <v>0.15</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4.74</v>
      </c>
      <c r="C54" s="99">
        <v>0.15</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4.7300000000000004</v>
      </c>
      <c r="C55" s="99">
        <v>0.15</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4.7300000000000004</v>
      </c>
      <c r="C56" s="99">
        <v>0.15</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4.72</v>
      </c>
      <c r="C57" s="99">
        <v>0.15</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4.75</v>
      </c>
      <c r="C58" s="99">
        <v>0.15</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4.78</v>
      </c>
      <c r="C59" s="99">
        <v>0.15</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4.8099999999999996</v>
      </c>
      <c r="C60" s="99">
        <v>0.15</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4.84</v>
      </c>
      <c r="C61" s="99">
        <v>0.15</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4.84</v>
      </c>
      <c r="C62" s="99">
        <v>0.15</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4.83</v>
      </c>
      <c r="C63" s="99">
        <v>0.15</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4.82</v>
      </c>
      <c r="C64" s="99">
        <v>0.15</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4.82</v>
      </c>
      <c r="C65" s="99">
        <v>0.15</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4.8099999999999996</v>
      </c>
      <c r="C66" s="99">
        <v>0.15</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4.8</v>
      </c>
      <c r="C67" s="99">
        <v>0.15</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4.8</v>
      </c>
      <c r="C68" s="99">
        <v>0.15</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4.79</v>
      </c>
      <c r="C69" s="99">
        <v>0.15</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4.79</v>
      </c>
      <c r="C70" s="99">
        <v>0.16</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4.78</v>
      </c>
      <c r="C71" s="99">
        <v>0.16</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4.78</v>
      </c>
      <c r="C72" s="99">
        <v>0.16</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4.78</v>
      </c>
      <c r="C73" s="99">
        <v>0.16</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4.78</v>
      </c>
      <c r="C74" s="99">
        <v>0.16</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4.82</v>
      </c>
      <c r="C75" s="99">
        <v>0.16</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v>4.9400000000000004</v>
      </c>
      <c r="C76" s="99" t="s">
        <v>830</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830</v>
      </c>
      <c r="C77" s="99" t="s">
        <v>830</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830</v>
      </c>
      <c r="C78" s="99" t="s">
        <v>830</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Vm9MFJAl/7I3mjfuPnUrzuaSJihBB2P/ilimxDin5FXvMI/2LmrWepWZu/ma9EbBZW3k6VGHCrhPIIxB9VvT2g==" saltValue="4unxNWcJaeFUU8v2oETWZQ==" spinCount="100000" sheet="1" objects="1" scenarios="1"/>
  <conditionalFormatting sqref="A26:A75">
    <cfRule type="expression" dxfId="233" priority="25" stopIfTrue="1">
      <formula>MOD(ROW(),2)=0</formula>
    </cfRule>
    <cfRule type="expression" dxfId="232" priority="26" stopIfTrue="1">
      <formula>MOD(ROW(),2)&lt;&gt;0</formula>
    </cfRule>
  </conditionalFormatting>
  <conditionalFormatting sqref="B26:C75">
    <cfRule type="expression" dxfId="231" priority="27" stopIfTrue="1">
      <formula>MOD(ROW(),2)=0</formula>
    </cfRule>
    <cfRule type="expression" dxfId="230" priority="28" stopIfTrue="1">
      <formula>MOD(ROW(),2)&lt;&gt;0</formula>
    </cfRule>
  </conditionalFormatting>
  <conditionalFormatting sqref="A6:A16 A18:A21">
    <cfRule type="expression" dxfId="229" priority="29" stopIfTrue="1">
      <formula>MOD(ROW(),2)=0</formula>
    </cfRule>
    <cfRule type="expression" dxfId="228" priority="30" stopIfTrue="1">
      <formula>MOD(ROW(),2)&lt;&gt;0</formula>
    </cfRule>
  </conditionalFormatting>
  <conditionalFormatting sqref="B6:C8 B10:C17 C9 C18:C21">
    <cfRule type="expression" dxfId="227" priority="31" stopIfTrue="1">
      <formula>MOD(ROW(),2)=0</formula>
    </cfRule>
    <cfRule type="expression" dxfId="226" priority="32" stopIfTrue="1">
      <formula>MOD(ROW(),2)&lt;&gt;0</formula>
    </cfRule>
  </conditionalFormatting>
  <conditionalFormatting sqref="A76:A78">
    <cfRule type="expression" dxfId="225" priority="21" stopIfTrue="1">
      <formula>MOD(ROW(),2)=0</formula>
    </cfRule>
    <cfRule type="expression" dxfId="224" priority="22" stopIfTrue="1">
      <formula>MOD(ROW(),2)&lt;&gt;0</formula>
    </cfRule>
  </conditionalFormatting>
  <conditionalFormatting sqref="B76">
    <cfRule type="expression" dxfId="223" priority="23" stopIfTrue="1">
      <formula>MOD(ROW(),2)=0</formula>
    </cfRule>
    <cfRule type="expression" dxfId="222" priority="24" stopIfTrue="1">
      <formula>MOD(ROW(),2)&lt;&gt;0</formula>
    </cfRule>
  </conditionalFormatting>
  <conditionalFormatting sqref="C76">
    <cfRule type="expression" dxfId="221" priority="19" stopIfTrue="1">
      <formula>MOD(ROW(),2)=0</formula>
    </cfRule>
    <cfRule type="expression" dxfId="220" priority="20" stopIfTrue="1">
      <formula>MOD(ROW(),2)&lt;&gt;0</formula>
    </cfRule>
  </conditionalFormatting>
  <conditionalFormatting sqref="C77">
    <cfRule type="expression" dxfId="219" priority="17" stopIfTrue="1">
      <formula>MOD(ROW(),2)=0</formula>
    </cfRule>
    <cfRule type="expression" dxfId="218" priority="18" stopIfTrue="1">
      <formula>MOD(ROW(),2)&lt;&gt;0</formula>
    </cfRule>
  </conditionalFormatting>
  <conditionalFormatting sqref="C78">
    <cfRule type="expression" dxfId="217" priority="15" stopIfTrue="1">
      <formula>MOD(ROW(),2)=0</formula>
    </cfRule>
    <cfRule type="expression" dxfId="216" priority="16" stopIfTrue="1">
      <formula>MOD(ROW(),2)&lt;&gt;0</formula>
    </cfRule>
  </conditionalFormatting>
  <conditionalFormatting sqref="B77">
    <cfRule type="expression" dxfId="215" priority="13" stopIfTrue="1">
      <formula>MOD(ROW(),2)=0</formula>
    </cfRule>
    <cfRule type="expression" dxfId="214" priority="14" stopIfTrue="1">
      <formula>MOD(ROW(),2)&lt;&gt;0</formula>
    </cfRule>
  </conditionalFormatting>
  <conditionalFormatting sqref="B78">
    <cfRule type="expression" dxfId="213" priority="11" stopIfTrue="1">
      <formula>MOD(ROW(),2)=0</formula>
    </cfRule>
    <cfRule type="expression" dxfId="212" priority="12" stopIfTrue="1">
      <formula>MOD(ROW(),2)&lt;&gt;0</formula>
    </cfRule>
  </conditionalFormatting>
  <conditionalFormatting sqref="B9">
    <cfRule type="expression" dxfId="211" priority="9" stopIfTrue="1">
      <formula>MOD(ROW(),2)=0</formula>
    </cfRule>
    <cfRule type="expression" dxfId="210" priority="10" stopIfTrue="1">
      <formula>MOD(ROW(),2)&lt;&gt;0</formula>
    </cfRule>
  </conditionalFormatting>
  <conditionalFormatting sqref="B19">
    <cfRule type="expression" dxfId="209" priority="7" stopIfTrue="1">
      <formula>MOD(ROW(),2)=0</formula>
    </cfRule>
    <cfRule type="expression" dxfId="208" priority="8" stopIfTrue="1">
      <formula>MOD(ROW(),2)&lt;&gt;0</formula>
    </cfRule>
  </conditionalFormatting>
  <conditionalFormatting sqref="B18">
    <cfRule type="expression" dxfId="207" priority="5" stopIfTrue="1">
      <formula>MOD(ROW(),2)=0</formula>
    </cfRule>
    <cfRule type="expression" dxfId="206" priority="6" stopIfTrue="1">
      <formula>MOD(ROW(),2)&lt;&gt;0</formula>
    </cfRule>
  </conditionalFormatting>
  <conditionalFormatting sqref="B20:B21">
    <cfRule type="expression" dxfId="205" priority="3" stopIfTrue="1">
      <formula>MOD(ROW(),2)=0</formula>
    </cfRule>
    <cfRule type="expression" dxfId="204" priority="4" stopIfTrue="1">
      <formula>MOD(ROW(),2)&lt;&gt;0</formula>
    </cfRule>
  </conditionalFormatting>
  <conditionalFormatting sqref="A17">
    <cfRule type="expression" dxfId="203" priority="1" stopIfTrue="1">
      <formula>MOD(ROW(),2)=0</formula>
    </cfRule>
    <cfRule type="expression" dxfId="202" priority="2" stopIfTrue="1">
      <formula>MOD(ROW(),2)&lt;&gt;0</formula>
    </cfRule>
  </conditionalFormatting>
  <hyperlinks>
    <hyperlink ref="B23" location="'Factor List'!A1" display="Back to Factor List" xr:uid="{B87C47F3-568D-4A78-B8F7-7E895D0A6D62}"/>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0B1DE-CA34-449E-855B-6A9213DDF9C6}">
  <sheetPr codeName="Sheet150"/>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x-726</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701</v>
      </c>
      <c r="C9" s="92"/>
    </row>
    <row r="10" spans="1:9" ht="26.4" x14ac:dyDescent="0.25">
      <c r="A10" s="101" t="s">
        <v>6</v>
      </c>
      <c r="B10" s="92" t="s">
        <v>710</v>
      </c>
      <c r="C10" s="92"/>
    </row>
    <row r="11" spans="1:9" x14ac:dyDescent="0.25">
      <c r="A11" s="101" t="s">
        <v>291</v>
      </c>
      <c r="B11" s="92" t="s">
        <v>395</v>
      </c>
      <c r="C11" s="92"/>
    </row>
    <row r="12" spans="1:9" x14ac:dyDescent="0.25">
      <c r="A12" s="101" t="s">
        <v>292</v>
      </c>
      <c r="B12" s="92" t="s">
        <v>703</v>
      </c>
      <c r="C12" s="92"/>
    </row>
    <row r="13" spans="1:9" hidden="1" x14ac:dyDescent="0.25">
      <c r="A13" s="101" t="s">
        <v>760</v>
      </c>
      <c r="B13" s="92">
        <v>0</v>
      </c>
      <c r="C13" s="92"/>
    </row>
    <row r="14" spans="1:9" hidden="1" x14ac:dyDescent="0.25">
      <c r="A14" s="101" t="s">
        <v>294</v>
      </c>
      <c r="B14" s="92">
        <v>726</v>
      </c>
      <c r="C14" s="92"/>
    </row>
    <row r="15" spans="1:9" x14ac:dyDescent="0.25">
      <c r="A15" s="101" t="s">
        <v>763</v>
      </c>
      <c r="B15" s="92" t="s">
        <v>985</v>
      </c>
      <c r="C15" s="92"/>
    </row>
    <row r="16" spans="1:9" x14ac:dyDescent="0.25">
      <c r="A16" s="101" t="s">
        <v>296</v>
      </c>
      <c r="B16" s="92" t="s">
        <v>712</v>
      </c>
      <c r="C16" s="92"/>
    </row>
    <row r="17" spans="1:23" ht="52.8" x14ac:dyDescent="0.25">
      <c r="A17" s="85" t="s">
        <v>297</v>
      </c>
      <c r="B17" s="92" t="s">
        <v>706</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ht="66" x14ac:dyDescent="0.25">
      <c r="A26" s="97" t="s">
        <v>827</v>
      </c>
      <c r="B26" s="97" t="s">
        <v>982</v>
      </c>
      <c r="C26" s="97" t="s">
        <v>983</v>
      </c>
      <c r="D26" s="89"/>
      <c r="E26" s="89"/>
      <c r="F26" s="89"/>
      <c r="G26" s="89"/>
      <c r="H26" s="89"/>
      <c r="I26" s="89"/>
      <c r="J26" s="89"/>
      <c r="K26" s="89"/>
      <c r="L26" s="89"/>
      <c r="M26" s="89"/>
      <c r="N26" s="89"/>
      <c r="O26" s="89"/>
      <c r="P26" s="89"/>
      <c r="Q26" s="89"/>
      <c r="R26" s="89"/>
      <c r="S26" s="89"/>
      <c r="T26" s="89"/>
      <c r="U26" s="89"/>
      <c r="V26" s="89"/>
      <c r="W26" s="89"/>
    </row>
    <row r="27" spans="1:23" x14ac:dyDescent="0.25">
      <c r="A27" s="98">
        <v>16</v>
      </c>
      <c r="B27" s="99">
        <v>1.26</v>
      </c>
      <c r="C27" s="99">
        <v>0.04</v>
      </c>
      <c r="D27" s="89"/>
      <c r="E27" s="89"/>
      <c r="F27" s="89"/>
      <c r="G27" s="89"/>
      <c r="H27" s="89"/>
      <c r="I27" s="89"/>
      <c r="J27" s="89"/>
      <c r="K27" s="89"/>
      <c r="L27" s="89"/>
      <c r="M27" s="89"/>
      <c r="N27" s="89"/>
      <c r="O27" s="89"/>
      <c r="P27" s="89"/>
      <c r="Q27" s="89"/>
      <c r="R27" s="89"/>
      <c r="S27" s="89"/>
      <c r="T27" s="89"/>
      <c r="U27" s="89"/>
      <c r="V27" s="89"/>
      <c r="W27" s="89"/>
    </row>
    <row r="28" spans="1:23" x14ac:dyDescent="0.25">
      <c r="A28" s="98">
        <v>17</v>
      </c>
      <c r="B28" s="99">
        <v>1.26</v>
      </c>
      <c r="C28" s="99">
        <v>0.04</v>
      </c>
      <c r="D28" s="89"/>
      <c r="E28" s="89"/>
      <c r="F28" s="89"/>
      <c r="G28" s="89"/>
      <c r="H28" s="89"/>
      <c r="I28" s="89"/>
      <c r="J28" s="89"/>
      <c r="K28" s="89"/>
      <c r="L28" s="89"/>
      <c r="M28" s="89"/>
      <c r="N28" s="89"/>
      <c r="O28" s="89"/>
      <c r="P28" s="89"/>
      <c r="Q28" s="89"/>
      <c r="R28" s="89"/>
      <c r="S28" s="89"/>
      <c r="T28" s="89"/>
      <c r="U28" s="89"/>
      <c r="V28" s="89"/>
      <c r="W28" s="89"/>
    </row>
    <row r="29" spans="1:23" x14ac:dyDescent="0.25">
      <c r="A29" s="98">
        <v>18</v>
      </c>
      <c r="B29" s="99">
        <v>1.26</v>
      </c>
      <c r="C29" s="99">
        <v>0.04</v>
      </c>
      <c r="D29" s="89"/>
      <c r="E29" s="89"/>
      <c r="F29" s="89"/>
      <c r="G29" s="89"/>
      <c r="H29" s="89"/>
      <c r="I29" s="89"/>
      <c r="J29" s="89"/>
      <c r="K29" s="89"/>
      <c r="L29" s="89"/>
      <c r="M29" s="89"/>
      <c r="N29" s="89"/>
      <c r="O29" s="89"/>
      <c r="P29" s="89"/>
      <c r="Q29" s="89"/>
      <c r="R29" s="89"/>
      <c r="S29" s="89"/>
      <c r="T29" s="89"/>
      <c r="U29" s="89"/>
      <c r="V29" s="89"/>
      <c r="W29" s="89"/>
    </row>
    <row r="30" spans="1:23" x14ac:dyDescent="0.25">
      <c r="A30" s="98">
        <v>19</v>
      </c>
      <c r="B30" s="99">
        <v>1.26</v>
      </c>
      <c r="C30" s="99">
        <v>0.04</v>
      </c>
      <c r="D30" s="89"/>
      <c r="E30" s="89"/>
      <c r="F30" s="89"/>
      <c r="G30" s="89"/>
      <c r="H30" s="89"/>
      <c r="I30" s="89"/>
      <c r="J30" s="89"/>
      <c r="K30" s="89"/>
      <c r="L30" s="89"/>
      <c r="M30" s="89"/>
      <c r="N30" s="89"/>
      <c r="O30" s="89"/>
      <c r="P30" s="89"/>
      <c r="Q30" s="89"/>
      <c r="R30" s="89"/>
      <c r="S30" s="89"/>
      <c r="T30" s="89"/>
      <c r="U30" s="89"/>
      <c r="V30" s="89"/>
      <c r="W30" s="89"/>
    </row>
    <row r="31" spans="1:23" x14ac:dyDescent="0.25">
      <c r="A31" s="98">
        <v>20</v>
      </c>
      <c r="B31" s="99">
        <v>1.26</v>
      </c>
      <c r="C31" s="99">
        <v>0.04</v>
      </c>
      <c r="D31" s="89"/>
      <c r="E31" s="89"/>
      <c r="F31" s="89"/>
      <c r="G31" s="89"/>
      <c r="H31" s="89"/>
      <c r="I31" s="89"/>
      <c r="J31" s="89"/>
      <c r="K31" s="89"/>
      <c r="L31" s="89"/>
      <c r="M31" s="89"/>
      <c r="N31" s="89"/>
      <c r="O31" s="89"/>
      <c r="P31" s="89"/>
      <c r="Q31" s="89"/>
      <c r="R31" s="89"/>
      <c r="S31" s="89"/>
      <c r="T31" s="89"/>
      <c r="U31" s="89"/>
      <c r="V31" s="89"/>
      <c r="W31" s="89"/>
    </row>
    <row r="32" spans="1:23" x14ac:dyDescent="0.25">
      <c r="A32" s="98">
        <v>21</v>
      </c>
      <c r="B32" s="99">
        <v>1.26</v>
      </c>
      <c r="C32" s="99">
        <v>0.04</v>
      </c>
      <c r="D32" s="89"/>
      <c r="E32" s="89"/>
      <c r="F32" s="89"/>
      <c r="G32" s="89"/>
      <c r="H32" s="89"/>
      <c r="I32" s="89"/>
      <c r="J32" s="89"/>
      <c r="K32" s="89"/>
      <c r="L32" s="89"/>
      <c r="M32" s="89"/>
      <c r="N32" s="89"/>
      <c r="O32" s="89"/>
      <c r="P32" s="89"/>
      <c r="Q32" s="89"/>
      <c r="R32" s="89"/>
      <c r="S32" s="89"/>
      <c r="T32" s="89"/>
      <c r="U32" s="89"/>
      <c r="V32" s="89"/>
      <c r="W32" s="89"/>
    </row>
    <row r="33" spans="1:23" x14ac:dyDescent="0.25">
      <c r="A33" s="98">
        <v>22</v>
      </c>
      <c r="B33" s="99">
        <v>1.26</v>
      </c>
      <c r="C33" s="99">
        <v>0.04</v>
      </c>
      <c r="D33" s="89"/>
      <c r="E33" s="89"/>
      <c r="F33" s="89"/>
      <c r="G33" s="89"/>
      <c r="H33" s="89"/>
      <c r="I33" s="89"/>
      <c r="J33" s="89"/>
      <c r="K33" s="89"/>
      <c r="L33" s="89"/>
      <c r="M33" s="89"/>
      <c r="N33" s="89"/>
      <c r="O33" s="89"/>
      <c r="P33" s="89"/>
      <c r="Q33" s="89"/>
      <c r="R33" s="89"/>
      <c r="S33" s="89"/>
      <c r="T33" s="89"/>
      <c r="U33" s="89"/>
      <c r="V33" s="89"/>
      <c r="W33" s="89"/>
    </row>
    <row r="34" spans="1:23" x14ac:dyDescent="0.25">
      <c r="A34" s="98">
        <v>23</v>
      </c>
      <c r="B34" s="99">
        <v>1.26</v>
      </c>
      <c r="C34" s="99">
        <v>0.04</v>
      </c>
      <c r="D34" s="89"/>
      <c r="E34" s="89"/>
      <c r="F34" s="89"/>
      <c r="G34" s="89"/>
      <c r="H34" s="89"/>
      <c r="I34" s="89"/>
      <c r="J34" s="89"/>
      <c r="K34" s="89"/>
      <c r="L34" s="89"/>
      <c r="M34" s="89"/>
      <c r="N34" s="89"/>
      <c r="O34" s="89"/>
      <c r="P34" s="89"/>
      <c r="Q34" s="89"/>
      <c r="R34" s="89"/>
      <c r="S34" s="89"/>
      <c r="T34" s="89"/>
      <c r="U34" s="89"/>
      <c r="V34" s="89"/>
      <c r="W34" s="89"/>
    </row>
    <row r="35" spans="1:23" x14ac:dyDescent="0.25">
      <c r="A35" s="98">
        <v>24</v>
      </c>
      <c r="B35" s="99">
        <v>1.26</v>
      </c>
      <c r="C35" s="99">
        <v>0.04</v>
      </c>
      <c r="D35" s="89"/>
      <c r="E35" s="89"/>
      <c r="F35" s="89"/>
      <c r="G35" s="89"/>
      <c r="H35" s="89"/>
      <c r="I35" s="89"/>
      <c r="J35" s="89"/>
      <c r="K35" s="89"/>
      <c r="L35" s="89"/>
      <c r="M35" s="89"/>
      <c r="N35" s="89"/>
      <c r="O35" s="89"/>
      <c r="P35" s="89"/>
      <c r="Q35" s="89"/>
      <c r="R35" s="89"/>
      <c r="S35" s="89"/>
      <c r="T35" s="89"/>
      <c r="U35" s="89"/>
      <c r="V35" s="89"/>
      <c r="W35" s="89"/>
    </row>
    <row r="36" spans="1:23" x14ac:dyDescent="0.25">
      <c r="A36" s="98">
        <v>25</v>
      </c>
      <c r="B36" s="99">
        <v>1.26</v>
      </c>
      <c r="C36" s="99">
        <v>0.04</v>
      </c>
      <c r="D36" s="89"/>
      <c r="E36" s="89"/>
      <c r="F36" s="89"/>
      <c r="G36" s="89"/>
      <c r="H36" s="89"/>
      <c r="I36" s="89"/>
      <c r="J36" s="89"/>
      <c r="K36" s="89"/>
      <c r="L36" s="89"/>
      <c r="M36" s="89"/>
      <c r="N36" s="89"/>
      <c r="O36" s="89"/>
      <c r="P36" s="89"/>
      <c r="Q36" s="89"/>
      <c r="R36" s="89"/>
      <c r="S36" s="89"/>
      <c r="T36" s="89"/>
      <c r="U36" s="89"/>
      <c r="V36" s="89"/>
      <c r="W36" s="89"/>
    </row>
    <row r="37" spans="1:23" x14ac:dyDescent="0.25">
      <c r="A37" s="98">
        <v>26</v>
      </c>
      <c r="B37" s="99">
        <v>1.25</v>
      </c>
      <c r="C37" s="99">
        <v>0.04</v>
      </c>
      <c r="D37" s="89"/>
      <c r="E37" s="89"/>
      <c r="F37" s="89"/>
      <c r="G37" s="89"/>
      <c r="H37" s="89"/>
      <c r="I37" s="89"/>
      <c r="J37" s="89"/>
      <c r="K37" s="89"/>
      <c r="L37" s="89"/>
      <c r="M37" s="89"/>
      <c r="N37" s="89"/>
      <c r="O37" s="89"/>
      <c r="P37" s="89"/>
      <c r="Q37" s="89"/>
      <c r="R37" s="89"/>
      <c r="S37" s="89"/>
      <c r="T37" s="89"/>
      <c r="U37" s="89"/>
      <c r="V37" s="89"/>
      <c r="W37" s="89"/>
    </row>
    <row r="38" spans="1:23" x14ac:dyDescent="0.25">
      <c r="A38" s="98">
        <v>27</v>
      </c>
      <c r="B38" s="99">
        <v>1.25</v>
      </c>
      <c r="C38" s="99">
        <v>0.04</v>
      </c>
      <c r="D38" s="89"/>
      <c r="E38" s="89"/>
      <c r="F38" s="89"/>
      <c r="G38" s="89"/>
      <c r="H38" s="89"/>
      <c r="I38" s="89"/>
      <c r="J38" s="89"/>
      <c r="K38" s="89"/>
      <c r="L38" s="89"/>
      <c r="M38" s="89"/>
      <c r="N38" s="89"/>
      <c r="O38" s="89"/>
      <c r="P38" s="89"/>
      <c r="Q38" s="89"/>
      <c r="R38" s="89"/>
      <c r="S38" s="89"/>
      <c r="T38" s="89"/>
      <c r="U38" s="89"/>
      <c r="V38" s="89"/>
      <c r="W38" s="89"/>
    </row>
    <row r="39" spans="1:23" x14ac:dyDescent="0.25">
      <c r="A39" s="98">
        <v>28</v>
      </c>
      <c r="B39" s="99">
        <v>1.25</v>
      </c>
      <c r="C39" s="99">
        <v>0.04</v>
      </c>
      <c r="D39" s="89"/>
      <c r="E39" s="89"/>
      <c r="F39" s="89"/>
      <c r="G39" s="89"/>
      <c r="H39" s="89"/>
      <c r="I39" s="89"/>
      <c r="J39" s="89"/>
      <c r="K39" s="89"/>
      <c r="L39" s="89"/>
      <c r="M39" s="89"/>
      <c r="N39" s="89"/>
      <c r="O39" s="89"/>
      <c r="P39" s="89"/>
      <c r="Q39" s="89"/>
      <c r="R39" s="89"/>
      <c r="S39" s="89"/>
      <c r="T39" s="89"/>
      <c r="U39" s="89"/>
      <c r="V39" s="89"/>
      <c r="W39" s="89"/>
    </row>
    <row r="40" spans="1:23" x14ac:dyDescent="0.25">
      <c r="A40" s="98">
        <v>29</v>
      </c>
      <c r="B40" s="99">
        <v>1.25</v>
      </c>
      <c r="C40" s="99">
        <v>0.04</v>
      </c>
      <c r="D40" s="89"/>
      <c r="E40" s="89"/>
      <c r="F40" s="89"/>
      <c r="G40" s="89"/>
      <c r="H40" s="89"/>
      <c r="I40" s="89"/>
      <c r="J40" s="89"/>
      <c r="K40" s="89"/>
      <c r="L40" s="89"/>
      <c r="M40" s="89"/>
      <c r="N40" s="89"/>
      <c r="O40" s="89"/>
      <c r="P40" s="89"/>
      <c r="Q40" s="89"/>
      <c r="R40" s="89"/>
      <c r="S40" s="89"/>
      <c r="T40" s="89"/>
      <c r="U40" s="89"/>
      <c r="V40" s="89"/>
      <c r="W40" s="89"/>
    </row>
    <row r="41" spans="1:23" x14ac:dyDescent="0.25">
      <c r="A41" s="98">
        <v>30</v>
      </c>
      <c r="B41" s="99">
        <v>1.25</v>
      </c>
      <c r="C41" s="99">
        <v>0.04</v>
      </c>
      <c r="D41" s="89"/>
      <c r="E41" s="89"/>
      <c r="F41" s="89"/>
      <c r="G41" s="89"/>
      <c r="H41" s="89"/>
      <c r="I41" s="89"/>
      <c r="J41" s="89"/>
      <c r="K41" s="89"/>
      <c r="L41" s="89"/>
      <c r="M41" s="89"/>
      <c r="N41" s="89"/>
      <c r="O41" s="89"/>
      <c r="P41" s="89"/>
      <c r="Q41" s="89"/>
      <c r="R41" s="89"/>
      <c r="S41" s="89"/>
      <c r="T41" s="89"/>
      <c r="U41" s="89"/>
      <c r="V41" s="89"/>
      <c r="W41" s="89"/>
    </row>
    <row r="42" spans="1:23" x14ac:dyDescent="0.25">
      <c r="A42" s="98">
        <v>31</v>
      </c>
      <c r="B42" s="99">
        <v>1.25</v>
      </c>
      <c r="C42" s="99">
        <v>0.04</v>
      </c>
      <c r="D42" s="89"/>
      <c r="E42" s="89"/>
      <c r="F42" s="89"/>
      <c r="G42" s="89"/>
      <c r="H42" s="89"/>
      <c r="I42" s="89"/>
      <c r="J42" s="89"/>
      <c r="K42" s="89"/>
      <c r="L42" s="89"/>
      <c r="M42" s="89"/>
      <c r="N42" s="89"/>
      <c r="O42" s="89"/>
      <c r="P42" s="89"/>
      <c r="Q42" s="89"/>
      <c r="R42" s="89"/>
      <c r="S42" s="89"/>
      <c r="T42" s="89"/>
      <c r="U42" s="89"/>
      <c r="V42" s="89"/>
      <c r="W42" s="89"/>
    </row>
    <row r="43" spans="1:23" x14ac:dyDescent="0.25">
      <c r="A43" s="98">
        <v>32</v>
      </c>
      <c r="B43" s="99">
        <v>1.25</v>
      </c>
      <c r="C43" s="99">
        <v>0.04</v>
      </c>
      <c r="D43" s="89"/>
      <c r="E43" s="89"/>
      <c r="F43" s="89"/>
      <c r="G43" s="89"/>
      <c r="H43" s="89"/>
      <c r="I43" s="89"/>
      <c r="J43" s="89"/>
      <c r="K43" s="89"/>
      <c r="L43" s="89"/>
      <c r="M43" s="89"/>
      <c r="N43" s="89"/>
      <c r="O43" s="89"/>
      <c r="P43" s="89"/>
      <c r="Q43" s="89"/>
      <c r="R43" s="89"/>
      <c r="S43" s="89"/>
      <c r="T43" s="89"/>
      <c r="U43" s="89"/>
      <c r="V43" s="89"/>
      <c r="W43" s="89"/>
    </row>
    <row r="44" spans="1:23" x14ac:dyDescent="0.25">
      <c r="A44" s="98">
        <v>33</v>
      </c>
      <c r="B44" s="99">
        <v>1.25</v>
      </c>
      <c r="C44" s="99">
        <v>0.04</v>
      </c>
      <c r="D44" s="89"/>
      <c r="E44" s="89"/>
      <c r="F44" s="89"/>
      <c r="G44" s="89"/>
      <c r="H44" s="89"/>
      <c r="I44" s="89"/>
      <c r="J44" s="89"/>
      <c r="K44" s="89"/>
      <c r="L44" s="89"/>
      <c r="M44" s="89"/>
      <c r="N44" s="89"/>
      <c r="O44" s="89"/>
      <c r="P44" s="89"/>
      <c r="Q44" s="89"/>
      <c r="R44" s="89"/>
      <c r="S44" s="89"/>
      <c r="T44" s="89"/>
      <c r="U44" s="89"/>
      <c r="V44" s="89"/>
      <c r="W44" s="89"/>
    </row>
    <row r="45" spans="1:23" x14ac:dyDescent="0.25">
      <c r="A45" s="98">
        <v>34</v>
      </c>
      <c r="B45" s="99">
        <v>1.24</v>
      </c>
      <c r="C45" s="99">
        <v>0.04</v>
      </c>
      <c r="D45" s="89"/>
      <c r="E45" s="89"/>
      <c r="F45" s="89"/>
      <c r="G45" s="89"/>
      <c r="H45" s="89"/>
      <c r="I45" s="89"/>
      <c r="J45" s="89"/>
      <c r="K45" s="89"/>
      <c r="L45" s="89"/>
      <c r="M45" s="89"/>
      <c r="N45" s="89"/>
      <c r="O45" s="89"/>
      <c r="P45" s="89"/>
      <c r="Q45" s="89"/>
      <c r="R45" s="89"/>
      <c r="S45" s="89"/>
      <c r="T45" s="89"/>
      <c r="U45" s="89"/>
      <c r="V45" s="89"/>
      <c r="W45" s="89"/>
    </row>
    <row r="46" spans="1:23" x14ac:dyDescent="0.25">
      <c r="A46" s="98">
        <v>35</v>
      </c>
      <c r="B46" s="99">
        <v>1.24</v>
      </c>
      <c r="C46" s="99">
        <v>0.04</v>
      </c>
      <c r="D46" s="89"/>
      <c r="E46" s="89"/>
      <c r="F46" s="89"/>
      <c r="G46" s="89"/>
      <c r="H46" s="89"/>
      <c r="I46" s="89"/>
      <c r="J46" s="89"/>
      <c r="K46" s="89"/>
      <c r="L46" s="89"/>
      <c r="M46" s="89"/>
      <c r="N46" s="89"/>
      <c r="O46" s="89"/>
      <c r="P46" s="89"/>
      <c r="Q46" s="89"/>
      <c r="R46" s="89"/>
      <c r="S46" s="89"/>
      <c r="T46" s="89"/>
      <c r="U46" s="89"/>
      <c r="V46" s="89"/>
      <c r="W46" s="89"/>
    </row>
    <row r="47" spans="1:23" x14ac:dyDescent="0.25">
      <c r="A47" s="98">
        <v>36</v>
      </c>
      <c r="B47" s="99">
        <v>1.24</v>
      </c>
      <c r="C47" s="99">
        <v>0.04</v>
      </c>
      <c r="D47" s="89"/>
      <c r="E47" s="89"/>
      <c r="F47" s="89"/>
      <c r="G47" s="89"/>
      <c r="H47" s="89"/>
      <c r="I47" s="89"/>
      <c r="J47" s="89"/>
      <c r="K47" s="89"/>
      <c r="L47" s="89"/>
      <c r="M47" s="89"/>
      <c r="N47" s="89"/>
      <c r="O47" s="89"/>
      <c r="P47" s="89"/>
      <c r="Q47" s="89"/>
      <c r="R47" s="89"/>
      <c r="S47" s="89"/>
      <c r="T47" s="89"/>
      <c r="U47" s="89"/>
      <c r="V47" s="89"/>
      <c r="W47" s="89"/>
    </row>
    <row r="48" spans="1:23" x14ac:dyDescent="0.25">
      <c r="A48" s="98">
        <v>37</v>
      </c>
      <c r="B48" s="99">
        <v>1.24</v>
      </c>
      <c r="C48" s="99">
        <v>0.04</v>
      </c>
      <c r="D48" s="89"/>
      <c r="E48" s="89"/>
      <c r="F48" s="89"/>
      <c r="G48" s="89"/>
      <c r="H48" s="89"/>
      <c r="I48" s="89"/>
      <c r="J48" s="89"/>
      <c r="K48" s="89"/>
      <c r="L48" s="89"/>
      <c r="M48" s="89"/>
      <c r="N48" s="89"/>
      <c r="O48" s="89"/>
      <c r="P48" s="89"/>
      <c r="Q48" s="89"/>
      <c r="R48" s="89"/>
      <c r="S48" s="89"/>
      <c r="T48" s="89"/>
      <c r="U48" s="89"/>
      <c r="V48" s="89"/>
      <c r="W48" s="89"/>
    </row>
    <row r="49" spans="1:23" x14ac:dyDescent="0.25">
      <c r="A49" s="98">
        <v>38</v>
      </c>
      <c r="B49" s="99">
        <v>1.24</v>
      </c>
      <c r="C49" s="99">
        <v>0.04</v>
      </c>
      <c r="D49" s="89"/>
      <c r="E49" s="89"/>
      <c r="F49" s="89"/>
      <c r="G49" s="89"/>
      <c r="H49" s="89"/>
      <c r="I49" s="89"/>
      <c r="J49" s="89"/>
      <c r="K49" s="89"/>
      <c r="L49" s="89"/>
      <c r="M49" s="89"/>
      <c r="N49" s="89"/>
      <c r="O49" s="89"/>
      <c r="P49" s="89"/>
      <c r="Q49" s="89"/>
      <c r="R49" s="89"/>
      <c r="S49" s="89"/>
      <c r="T49" s="89"/>
      <c r="U49" s="89"/>
      <c r="V49" s="89"/>
      <c r="W49" s="89"/>
    </row>
    <row r="50" spans="1:23" x14ac:dyDescent="0.25">
      <c r="A50" s="98">
        <v>39</v>
      </c>
      <c r="B50" s="99">
        <v>1.24</v>
      </c>
      <c r="C50" s="99">
        <v>0.04</v>
      </c>
      <c r="D50" s="89"/>
      <c r="E50" s="89"/>
      <c r="F50" s="89"/>
      <c r="G50" s="89"/>
      <c r="H50" s="89"/>
      <c r="I50" s="89"/>
      <c r="J50" s="89"/>
      <c r="K50" s="89"/>
      <c r="L50" s="89"/>
      <c r="M50" s="89"/>
      <c r="N50" s="89"/>
      <c r="O50" s="89"/>
      <c r="P50" s="89"/>
      <c r="Q50" s="89"/>
      <c r="R50" s="89"/>
      <c r="S50" s="89"/>
      <c r="T50" s="89"/>
      <c r="U50" s="89"/>
      <c r="V50" s="89"/>
      <c r="W50" s="89"/>
    </row>
    <row r="51" spans="1:23" x14ac:dyDescent="0.25">
      <c r="A51" s="98">
        <v>40</v>
      </c>
      <c r="B51" s="99">
        <v>1.24</v>
      </c>
      <c r="C51" s="99">
        <v>0.04</v>
      </c>
      <c r="D51" s="89"/>
      <c r="E51" s="89"/>
      <c r="F51" s="89"/>
      <c r="G51" s="89"/>
      <c r="H51" s="89"/>
      <c r="I51" s="89"/>
      <c r="J51" s="89"/>
      <c r="K51" s="89"/>
      <c r="L51" s="89"/>
      <c r="M51" s="89"/>
      <c r="N51" s="89"/>
      <c r="O51" s="89"/>
      <c r="P51" s="89"/>
      <c r="Q51" s="89"/>
      <c r="R51" s="89"/>
      <c r="S51" s="89"/>
      <c r="T51" s="89"/>
      <c r="U51" s="89"/>
      <c r="V51" s="89"/>
      <c r="W51" s="89"/>
    </row>
    <row r="52" spans="1:23" x14ac:dyDescent="0.25">
      <c r="A52" s="98">
        <v>41</v>
      </c>
      <c r="B52" s="99">
        <v>1.23</v>
      </c>
      <c r="C52" s="99">
        <v>0.04</v>
      </c>
      <c r="D52" s="89"/>
      <c r="E52" s="89"/>
      <c r="F52" s="89"/>
      <c r="G52" s="89"/>
      <c r="H52" s="89"/>
      <c r="I52" s="89"/>
      <c r="J52" s="89"/>
      <c r="K52" s="89"/>
      <c r="L52" s="89"/>
      <c r="M52" s="89"/>
      <c r="N52" s="89"/>
      <c r="O52" s="89"/>
      <c r="P52" s="89"/>
      <c r="Q52" s="89"/>
      <c r="R52" s="89"/>
      <c r="S52" s="89"/>
      <c r="T52" s="89"/>
      <c r="U52" s="89"/>
      <c r="V52" s="89"/>
      <c r="W52" s="89"/>
    </row>
    <row r="53" spans="1:23" x14ac:dyDescent="0.25">
      <c r="A53" s="98">
        <v>42</v>
      </c>
      <c r="B53" s="99">
        <v>1.23</v>
      </c>
      <c r="C53" s="99">
        <v>0.04</v>
      </c>
      <c r="D53" s="89"/>
      <c r="E53" s="89"/>
      <c r="F53" s="89"/>
      <c r="G53" s="89"/>
      <c r="H53" s="89"/>
      <c r="I53" s="89"/>
      <c r="J53" s="89"/>
      <c r="K53" s="89"/>
      <c r="L53" s="89"/>
      <c r="M53" s="89"/>
      <c r="N53" s="89"/>
      <c r="O53" s="89"/>
      <c r="P53" s="89"/>
      <c r="Q53" s="89"/>
      <c r="R53" s="89"/>
      <c r="S53" s="89"/>
      <c r="T53" s="89"/>
      <c r="U53" s="89"/>
      <c r="V53" s="89"/>
      <c r="W53" s="89"/>
    </row>
    <row r="54" spans="1:23" x14ac:dyDescent="0.25">
      <c r="A54" s="98">
        <v>43</v>
      </c>
      <c r="B54" s="99">
        <v>1.23</v>
      </c>
      <c r="C54" s="99">
        <v>0.04</v>
      </c>
      <c r="D54" s="89"/>
      <c r="E54" s="89"/>
      <c r="F54" s="89"/>
      <c r="G54" s="89"/>
      <c r="H54" s="89"/>
      <c r="I54" s="89"/>
      <c r="J54" s="89"/>
      <c r="K54" s="89"/>
      <c r="L54" s="89"/>
      <c r="M54" s="89"/>
      <c r="N54" s="89"/>
      <c r="O54" s="89"/>
      <c r="P54" s="89"/>
      <c r="Q54" s="89"/>
      <c r="R54" s="89"/>
      <c r="S54" s="89"/>
      <c r="T54" s="89"/>
      <c r="U54" s="89"/>
      <c r="V54" s="89"/>
      <c r="W54" s="89"/>
    </row>
    <row r="55" spans="1:23" x14ac:dyDescent="0.25">
      <c r="A55" s="98">
        <v>44</v>
      </c>
      <c r="B55" s="99">
        <v>1.23</v>
      </c>
      <c r="C55" s="99">
        <v>0.04</v>
      </c>
      <c r="D55" s="89"/>
      <c r="E55" s="89"/>
      <c r="F55" s="89"/>
      <c r="G55" s="89"/>
      <c r="H55" s="89"/>
      <c r="I55" s="89"/>
      <c r="J55" s="89"/>
      <c r="K55" s="89"/>
      <c r="L55" s="89"/>
      <c r="M55" s="89"/>
      <c r="N55" s="89"/>
      <c r="O55" s="89"/>
      <c r="P55" s="89"/>
      <c r="Q55" s="89"/>
      <c r="R55" s="89"/>
      <c r="S55" s="89"/>
      <c r="T55" s="89"/>
      <c r="U55" s="89"/>
      <c r="V55" s="89"/>
      <c r="W55" s="89"/>
    </row>
    <row r="56" spans="1:23" x14ac:dyDescent="0.25">
      <c r="A56" s="98">
        <v>45</v>
      </c>
      <c r="B56" s="99">
        <v>1.23</v>
      </c>
      <c r="C56" s="99">
        <v>0.04</v>
      </c>
      <c r="D56" s="89"/>
      <c r="E56" s="89"/>
      <c r="F56" s="89"/>
      <c r="G56" s="89"/>
      <c r="H56" s="89"/>
      <c r="I56" s="89"/>
      <c r="J56" s="89"/>
      <c r="K56" s="89"/>
      <c r="L56" s="89"/>
      <c r="M56" s="89"/>
      <c r="N56" s="89"/>
      <c r="O56" s="89"/>
      <c r="P56" s="89"/>
      <c r="Q56" s="89"/>
      <c r="R56" s="89"/>
      <c r="S56" s="89"/>
      <c r="T56" s="89"/>
      <c r="U56" s="89"/>
      <c r="V56" s="89"/>
      <c r="W56" s="89"/>
    </row>
    <row r="57" spans="1:23" x14ac:dyDescent="0.25">
      <c r="A57" s="98">
        <v>46</v>
      </c>
      <c r="B57" s="99">
        <v>1.23</v>
      </c>
      <c r="C57" s="99">
        <v>0.04</v>
      </c>
      <c r="D57" s="89"/>
      <c r="E57" s="89"/>
      <c r="F57" s="89"/>
      <c r="G57" s="89"/>
      <c r="H57" s="89"/>
      <c r="I57" s="89"/>
      <c r="J57" s="89"/>
      <c r="K57" s="89"/>
      <c r="L57" s="89"/>
      <c r="M57" s="89"/>
      <c r="N57" s="89"/>
      <c r="O57" s="89"/>
      <c r="P57" s="89"/>
      <c r="Q57" s="89"/>
      <c r="R57" s="89"/>
      <c r="S57" s="89"/>
      <c r="T57" s="89"/>
      <c r="U57" s="89"/>
      <c r="V57" s="89"/>
      <c r="W57" s="89"/>
    </row>
    <row r="58" spans="1:23" x14ac:dyDescent="0.25">
      <c r="A58" s="98">
        <v>47</v>
      </c>
      <c r="B58" s="99">
        <v>1.23</v>
      </c>
      <c r="C58" s="99">
        <v>0.04</v>
      </c>
      <c r="D58" s="89"/>
      <c r="E58" s="89"/>
      <c r="F58" s="89"/>
      <c r="G58" s="89"/>
      <c r="H58" s="89"/>
      <c r="I58" s="89"/>
      <c r="J58" s="89"/>
      <c r="K58" s="89"/>
      <c r="L58" s="89"/>
      <c r="M58" s="89"/>
      <c r="N58" s="89"/>
      <c r="O58" s="89"/>
      <c r="P58" s="89"/>
      <c r="Q58" s="89"/>
      <c r="R58" s="89"/>
      <c r="S58" s="89"/>
      <c r="T58" s="89"/>
      <c r="U58" s="89"/>
      <c r="V58" s="89"/>
      <c r="W58" s="89"/>
    </row>
    <row r="59" spans="1:23" x14ac:dyDescent="0.25">
      <c r="A59" s="98">
        <v>48</v>
      </c>
      <c r="B59" s="99">
        <v>1.24</v>
      </c>
      <c r="C59" s="99">
        <v>0.04</v>
      </c>
      <c r="D59" s="89"/>
      <c r="E59" s="89"/>
      <c r="F59" s="89"/>
      <c r="G59" s="89"/>
      <c r="H59" s="89"/>
      <c r="I59" s="89"/>
      <c r="J59" s="89"/>
      <c r="K59" s="89"/>
      <c r="L59" s="89"/>
      <c r="M59" s="89"/>
      <c r="N59" s="89"/>
      <c r="O59" s="89"/>
      <c r="P59" s="89"/>
      <c r="Q59" s="89"/>
      <c r="R59" s="89"/>
      <c r="S59" s="89"/>
      <c r="T59" s="89"/>
      <c r="U59" s="89"/>
      <c r="V59" s="89"/>
      <c r="W59" s="89"/>
    </row>
    <row r="60" spans="1:23" x14ac:dyDescent="0.25">
      <c r="A60" s="98">
        <v>49</v>
      </c>
      <c r="B60" s="99">
        <v>1.25</v>
      </c>
      <c r="C60" s="99">
        <v>0.04</v>
      </c>
      <c r="D60" s="89"/>
      <c r="E60" s="89"/>
      <c r="F60" s="89"/>
      <c r="G60" s="89"/>
      <c r="H60" s="89"/>
      <c r="I60" s="89"/>
      <c r="J60" s="89"/>
      <c r="K60" s="89"/>
      <c r="L60" s="89"/>
      <c r="M60" s="89"/>
      <c r="N60" s="89"/>
      <c r="O60" s="89"/>
      <c r="P60" s="89"/>
      <c r="Q60" s="89"/>
      <c r="R60" s="89"/>
      <c r="S60" s="89"/>
      <c r="T60" s="89"/>
      <c r="U60" s="89"/>
      <c r="V60" s="89"/>
      <c r="W60" s="89"/>
    </row>
    <row r="61" spans="1:23" x14ac:dyDescent="0.25">
      <c r="A61" s="98">
        <v>50</v>
      </c>
      <c r="B61" s="99">
        <v>1.26</v>
      </c>
      <c r="C61" s="99">
        <v>0.04</v>
      </c>
      <c r="D61" s="89"/>
      <c r="E61" s="89"/>
      <c r="F61" s="89"/>
      <c r="G61" s="89"/>
      <c r="H61" s="89"/>
      <c r="I61" s="89"/>
      <c r="J61" s="89"/>
      <c r="K61" s="89"/>
      <c r="L61" s="89"/>
      <c r="M61" s="89"/>
      <c r="N61" s="89"/>
      <c r="O61" s="89"/>
      <c r="P61" s="89"/>
      <c r="Q61" s="89"/>
      <c r="R61" s="89"/>
      <c r="S61" s="89"/>
      <c r="T61" s="89"/>
      <c r="U61" s="89"/>
      <c r="V61" s="89"/>
      <c r="W61" s="89"/>
    </row>
    <row r="62" spans="1:23" x14ac:dyDescent="0.25">
      <c r="A62" s="98">
        <v>51</v>
      </c>
      <c r="B62" s="99">
        <v>1.26</v>
      </c>
      <c r="C62" s="99">
        <v>0.04</v>
      </c>
      <c r="D62" s="89"/>
      <c r="E62" s="89"/>
      <c r="F62" s="89"/>
      <c r="G62" s="89"/>
      <c r="H62" s="89"/>
      <c r="I62" s="89"/>
      <c r="J62" s="89"/>
      <c r="K62" s="89"/>
      <c r="L62" s="89"/>
      <c r="M62" s="89"/>
      <c r="N62" s="89"/>
      <c r="O62" s="89"/>
      <c r="P62" s="89"/>
      <c r="Q62" s="89"/>
      <c r="R62" s="89"/>
      <c r="S62" s="89"/>
      <c r="T62" s="89"/>
      <c r="U62" s="89"/>
      <c r="V62" s="89"/>
      <c r="W62" s="89"/>
    </row>
    <row r="63" spans="1:23" x14ac:dyDescent="0.25">
      <c r="A63" s="98">
        <v>52</v>
      </c>
      <c r="B63" s="99">
        <v>1.25</v>
      </c>
      <c r="C63" s="99">
        <v>0.04</v>
      </c>
      <c r="D63" s="89"/>
      <c r="E63" s="89"/>
      <c r="F63" s="89"/>
      <c r="G63" s="89"/>
      <c r="H63" s="89"/>
      <c r="I63" s="89"/>
      <c r="J63" s="89"/>
      <c r="K63" s="89"/>
      <c r="L63" s="89"/>
      <c r="M63" s="89"/>
      <c r="N63" s="89"/>
      <c r="O63" s="89"/>
      <c r="P63" s="89"/>
      <c r="Q63" s="89"/>
      <c r="R63" s="89"/>
      <c r="S63" s="89"/>
      <c r="T63" s="89"/>
      <c r="U63" s="89"/>
      <c r="V63" s="89"/>
      <c r="W63" s="89"/>
    </row>
    <row r="64" spans="1:23" x14ac:dyDescent="0.25">
      <c r="A64" s="98">
        <v>53</v>
      </c>
      <c r="B64" s="99">
        <v>1.25</v>
      </c>
      <c r="C64" s="99">
        <v>0.04</v>
      </c>
      <c r="D64" s="89"/>
      <c r="E64" s="89"/>
      <c r="F64" s="89"/>
      <c r="G64" s="89"/>
      <c r="H64" s="89"/>
      <c r="I64" s="89"/>
      <c r="J64" s="89"/>
      <c r="K64" s="89"/>
      <c r="L64" s="89"/>
      <c r="M64" s="89"/>
      <c r="N64" s="89"/>
      <c r="O64" s="89"/>
      <c r="P64" s="89"/>
      <c r="Q64" s="89"/>
      <c r="R64" s="89"/>
      <c r="S64" s="89"/>
      <c r="T64" s="89"/>
      <c r="U64" s="89"/>
      <c r="V64" s="89"/>
      <c r="W64" s="89"/>
    </row>
    <row r="65" spans="1:23" x14ac:dyDescent="0.25">
      <c r="A65" s="98">
        <v>54</v>
      </c>
      <c r="B65" s="99">
        <v>1.25</v>
      </c>
      <c r="C65" s="99">
        <v>0.04</v>
      </c>
      <c r="D65" s="89"/>
      <c r="E65" s="89"/>
      <c r="F65" s="89"/>
      <c r="G65" s="89"/>
      <c r="H65" s="89"/>
      <c r="I65" s="89"/>
      <c r="J65" s="89"/>
      <c r="K65" s="89"/>
      <c r="L65" s="89"/>
      <c r="M65" s="89"/>
      <c r="N65" s="89"/>
      <c r="O65" s="89"/>
      <c r="P65" s="89"/>
      <c r="Q65" s="89"/>
      <c r="R65" s="89"/>
      <c r="S65" s="89"/>
      <c r="T65" s="89"/>
      <c r="U65" s="89"/>
      <c r="V65" s="89"/>
      <c r="W65" s="89"/>
    </row>
    <row r="66" spans="1:23" x14ac:dyDescent="0.25">
      <c r="A66" s="98">
        <v>55</v>
      </c>
      <c r="B66" s="99">
        <v>1.25</v>
      </c>
      <c r="C66" s="99">
        <v>0.04</v>
      </c>
      <c r="D66" s="89"/>
      <c r="E66" s="89"/>
      <c r="F66" s="89"/>
      <c r="G66" s="89"/>
      <c r="H66" s="89"/>
      <c r="I66" s="89"/>
      <c r="J66" s="89"/>
      <c r="K66" s="89"/>
      <c r="L66" s="89"/>
      <c r="M66" s="89"/>
      <c r="N66" s="89"/>
      <c r="O66" s="89"/>
      <c r="P66" s="89"/>
      <c r="Q66" s="89"/>
      <c r="R66" s="89"/>
      <c r="S66" s="89"/>
      <c r="T66" s="89"/>
      <c r="U66" s="89"/>
      <c r="V66" s="89"/>
      <c r="W66" s="89"/>
    </row>
    <row r="67" spans="1:23" x14ac:dyDescent="0.25">
      <c r="A67" s="98">
        <v>56</v>
      </c>
      <c r="B67" s="99">
        <v>1.25</v>
      </c>
      <c r="C67" s="99">
        <v>0.04</v>
      </c>
      <c r="D67" s="89"/>
      <c r="E67" s="89"/>
      <c r="F67" s="89"/>
      <c r="G67" s="89"/>
      <c r="H67" s="89"/>
      <c r="I67" s="89"/>
      <c r="J67" s="89"/>
      <c r="K67" s="89"/>
      <c r="L67" s="89"/>
      <c r="M67" s="89"/>
      <c r="N67" s="89"/>
      <c r="O67" s="89"/>
      <c r="P67" s="89"/>
      <c r="Q67" s="89"/>
      <c r="R67" s="89"/>
      <c r="S67" s="89"/>
      <c r="T67" s="89"/>
      <c r="U67" s="89"/>
      <c r="V67" s="89"/>
      <c r="W67" s="89"/>
    </row>
    <row r="68" spans="1:23" x14ac:dyDescent="0.25">
      <c r="A68" s="98">
        <v>57</v>
      </c>
      <c r="B68" s="99">
        <v>1.25</v>
      </c>
      <c r="C68" s="99">
        <v>0.04</v>
      </c>
      <c r="D68" s="89"/>
      <c r="E68" s="89"/>
      <c r="F68" s="89"/>
      <c r="G68" s="89"/>
      <c r="H68" s="89"/>
      <c r="I68" s="89"/>
      <c r="J68" s="89"/>
      <c r="K68" s="89"/>
      <c r="L68" s="89"/>
      <c r="M68" s="89"/>
      <c r="N68" s="89"/>
      <c r="O68" s="89"/>
      <c r="P68" s="89"/>
      <c r="Q68" s="89"/>
      <c r="R68" s="89"/>
      <c r="S68" s="89"/>
      <c r="T68" s="89"/>
      <c r="U68" s="89"/>
      <c r="V68" s="89"/>
      <c r="W68" s="89"/>
    </row>
    <row r="69" spans="1:23" x14ac:dyDescent="0.25">
      <c r="A69" s="98">
        <v>58</v>
      </c>
      <c r="B69" s="99">
        <v>1.25</v>
      </c>
      <c r="C69" s="99">
        <v>0.04</v>
      </c>
      <c r="D69" s="89"/>
      <c r="E69" s="89"/>
      <c r="F69" s="89"/>
      <c r="G69" s="89"/>
      <c r="H69" s="89"/>
      <c r="I69" s="89"/>
      <c r="J69" s="89"/>
      <c r="K69" s="89"/>
      <c r="L69" s="89"/>
      <c r="M69" s="89"/>
      <c r="N69" s="89"/>
      <c r="O69" s="89"/>
      <c r="P69" s="89"/>
      <c r="Q69" s="89"/>
      <c r="R69" s="89"/>
      <c r="S69" s="89"/>
      <c r="T69" s="89"/>
      <c r="U69" s="89"/>
      <c r="V69" s="89"/>
      <c r="W69" s="89"/>
    </row>
    <row r="70" spans="1:23" x14ac:dyDescent="0.25">
      <c r="A70" s="98">
        <v>59</v>
      </c>
      <c r="B70" s="99">
        <v>1.24</v>
      </c>
      <c r="C70" s="99">
        <v>0.04</v>
      </c>
      <c r="D70" s="89"/>
      <c r="E70" s="89"/>
      <c r="F70" s="89"/>
      <c r="G70" s="89"/>
      <c r="H70" s="89"/>
      <c r="I70" s="89"/>
      <c r="J70" s="89"/>
      <c r="K70" s="89"/>
      <c r="L70" s="89"/>
      <c r="M70" s="89"/>
      <c r="N70" s="89"/>
      <c r="O70" s="89"/>
      <c r="P70" s="89"/>
      <c r="Q70" s="89"/>
      <c r="R70" s="89"/>
      <c r="S70" s="89"/>
      <c r="T70" s="89"/>
      <c r="U70" s="89"/>
      <c r="V70" s="89"/>
      <c r="W70" s="89"/>
    </row>
    <row r="71" spans="1:23" x14ac:dyDescent="0.25">
      <c r="A71" s="98">
        <v>60</v>
      </c>
      <c r="B71" s="99">
        <v>1.24</v>
      </c>
      <c r="C71" s="99">
        <v>0.04</v>
      </c>
      <c r="D71" s="89"/>
      <c r="E71" s="89"/>
      <c r="F71" s="89"/>
      <c r="G71" s="89"/>
      <c r="H71" s="89"/>
      <c r="I71" s="89"/>
      <c r="J71" s="89"/>
      <c r="K71" s="89"/>
      <c r="L71" s="89"/>
      <c r="M71" s="89"/>
      <c r="N71" s="89"/>
      <c r="O71" s="89"/>
      <c r="P71" s="89"/>
      <c r="Q71" s="89"/>
      <c r="R71" s="89"/>
      <c r="S71" s="89"/>
      <c r="T71" s="89"/>
      <c r="U71" s="89"/>
      <c r="V71" s="89"/>
      <c r="W71" s="89"/>
    </row>
    <row r="72" spans="1:23" x14ac:dyDescent="0.25">
      <c r="A72" s="98">
        <v>61</v>
      </c>
      <c r="B72" s="99">
        <v>1.24</v>
      </c>
      <c r="C72" s="99">
        <v>0.04</v>
      </c>
      <c r="D72" s="89"/>
      <c r="E72" s="89"/>
      <c r="F72" s="89"/>
      <c r="G72" s="89"/>
      <c r="H72" s="89"/>
      <c r="I72" s="89"/>
      <c r="J72" s="89"/>
      <c r="K72" s="89"/>
      <c r="L72" s="89"/>
      <c r="M72" s="89"/>
      <c r="N72" s="89"/>
      <c r="O72" s="89"/>
      <c r="P72" s="89"/>
      <c r="Q72" s="89"/>
      <c r="R72" s="89"/>
      <c r="S72" s="89"/>
      <c r="T72" s="89"/>
      <c r="U72" s="89"/>
      <c r="V72" s="89"/>
      <c r="W72" s="89"/>
    </row>
    <row r="73" spans="1:23" x14ac:dyDescent="0.25">
      <c r="A73" s="98">
        <v>62</v>
      </c>
      <c r="B73" s="99">
        <v>1.24</v>
      </c>
      <c r="C73" s="99">
        <v>0.04</v>
      </c>
      <c r="D73" s="89"/>
      <c r="E73" s="89"/>
      <c r="F73" s="89"/>
      <c r="G73" s="89"/>
      <c r="H73" s="89"/>
      <c r="I73" s="89"/>
      <c r="J73" s="89"/>
      <c r="K73" s="89"/>
      <c r="L73" s="89"/>
      <c r="M73" s="89"/>
      <c r="N73" s="89"/>
      <c r="O73" s="89"/>
      <c r="P73" s="89"/>
      <c r="Q73" s="89"/>
      <c r="R73" s="89"/>
      <c r="S73" s="89"/>
      <c r="T73" s="89"/>
      <c r="U73" s="89"/>
      <c r="V73" s="89"/>
      <c r="W73" s="89"/>
    </row>
    <row r="74" spans="1:23" x14ac:dyDescent="0.25">
      <c r="A74" s="98">
        <v>63</v>
      </c>
      <c r="B74" s="99">
        <v>1.24</v>
      </c>
      <c r="C74" s="99">
        <v>0.04</v>
      </c>
      <c r="D74" s="89"/>
      <c r="E74" s="89"/>
      <c r="F74" s="89"/>
      <c r="G74" s="89"/>
      <c r="H74" s="89"/>
      <c r="I74" s="89"/>
      <c r="J74" s="89"/>
      <c r="K74" s="89"/>
      <c r="L74" s="89"/>
      <c r="M74" s="89"/>
      <c r="N74" s="89"/>
      <c r="O74" s="89"/>
      <c r="P74" s="89"/>
      <c r="Q74" s="89"/>
      <c r="R74" s="89"/>
      <c r="S74" s="89"/>
      <c r="T74" s="89"/>
      <c r="U74" s="89"/>
      <c r="V74" s="89"/>
      <c r="W74" s="89"/>
    </row>
    <row r="75" spans="1:23" x14ac:dyDescent="0.25">
      <c r="A75" s="98">
        <v>64</v>
      </c>
      <c r="B75" s="99">
        <v>1.25</v>
      </c>
      <c r="C75" s="99">
        <v>0.04</v>
      </c>
      <c r="D75" s="89"/>
      <c r="E75" s="89"/>
      <c r="F75" s="89"/>
      <c r="G75" s="89"/>
      <c r="H75" s="89"/>
      <c r="I75" s="89"/>
      <c r="J75" s="89"/>
      <c r="K75" s="89"/>
      <c r="L75" s="89"/>
      <c r="M75" s="89"/>
      <c r="N75" s="89"/>
      <c r="O75" s="89"/>
      <c r="P75" s="89"/>
      <c r="Q75" s="89"/>
      <c r="R75" s="89"/>
      <c r="S75" s="89"/>
      <c r="T75" s="89"/>
      <c r="U75" s="89"/>
      <c r="V75" s="89"/>
      <c r="W75" s="89"/>
    </row>
    <row r="76" spans="1:23" x14ac:dyDescent="0.25">
      <c r="A76" s="98">
        <v>65</v>
      </c>
      <c r="B76" s="99">
        <v>1.28</v>
      </c>
      <c r="C76" s="99" t="s">
        <v>830</v>
      </c>
      <c r="D76" s="89"/>
      <c r="E76" s="89"/>
      <c r="F76" s="89"/>
      <c r="G76" s="89"/>
      <c r="H76" s="89"/>
      <c r="I76" s="89"/>
      <c r="J76" s="89"/>
      <c r="K76" s="89"/>
      <c r="L76" s="89"/>
      <c r="M76" s="89"/>
      <c r="N76" s="89"/>
      <c r="O76" s="89"/>
      <c r="P76" s="89"/>
      <c r="Q76" s="89"/>
      <c r="R76" s="89"/>
      <c r="S76" s="89"/>
      <c r="T76" s="89"/>
      <c r="U76" s="89"/>
      <c r="V76" s="89"/>
      <c r="W76" s="89"/>
    </row>
    <row r="77" spans="1:23" x14ac:dyDescent="0.25">
      <c r="A77" s="98">
        <v>66</v>
      </c>
      <c r="B77" s="99" t="s">
        <v>830</v>
      </c>
      <c r="C77" s="99" t="s">
        <v>830</v>
      </c>
      <c r="D77" s="89"/>
      <c r="E77" s="89"/>
      <c r="F77" s="89"/>
      <c r="G77" s="89"/>
      <c r="H77" s="89"/>
      <c r="I77" s="89"/>
      <c r="J77" s="89"/>
      <c r="K77" s="89"/>
      <c r="L77" s="89"/>
      <c r="M77" s="89"/>
      <c r="N77" s="89"/>
      <c r="O77" s="89"/>
      <c r="P77" s="89"/>
      <c r="Q77" s="89"/>
      <c r="R77" s="89"/>
      <c r="S77" s="89"/>
      <c r="T77" s="89"/>
      <c r="U77" s="89"/>
      <c r="V77" s="89"/>
      <c r="W77" s="89"/>
    </row>
    <row r="78" spans="1:23" x14ac:dyDescent="0.25">
      <c r="A78" s="98">
        <v>67</v>
      </c>
      <c r="B78" s="99" t="s">
        <v>830</v>
      </c>
      <c r="C78" s="99" t="s">
        <v>830</v>
      </c>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esYO7K52BYlFAbbo1Uo606K8MxUNCpcUxfKyDnlmRmIq9Q+INhCq6D7Vsr0X2t39oAxGXW6gkECQcPcbAp4kkQ==" saltValue="xo9mxEHsJh4a8WblnPG/vg==" spinCount="100000" sheet="1" objects="1" scenarios="1"/>
  <conditionalFormatting sqref="A26:A75">
    <cfRule type="expression" dxfId="201" priority="15" stopIfTrue="1">
      <formula>MOD(ROW(),2)=0</formula>
    </cfRule>
    <cfRule type="expression" dxfId="200" priority="16" stopIfTrue="1">
      <formula>MOD(ROW(),2)&lt;&gt;0</formula>
    </cfRule>
  </conditionalFormatting>
  <conditionalFormatting sqref="B26:C75">
    <cfRule type="expression" dxfId="199" priority="17" stopIfTrue="1">
      <formula>MOD(ROW(),2)=0</formula>
    </cfRule>
    <cfRule type="expression" dxfId="198" priority="18" stopIfTrue="1">
      <formula>MOD(ROW(),2)&lt;&gt;0</formula>
    </cfRule>
  </conditionalFormatting>
  <conditionalFormatting sqref="A6:A16 A18:A21">
    <cfRule type="expression" dxfId="197" priority="19" stopIfTrue="1">
      <formula>MOD(ROW(),2)=0</formula>
    </cfRule>
    <cfRule type="expression" dxfId="196" priority="20" stopIfTrue="1">
      <formula>MOD(ROW(),2)&lt;&gt;0</formula>
    </cfRule>
  </conditionalFormatting>
  <conditionalFormatting sqref="B6:C8 B10:C17 C9 C18:C21">
    <cfRule type="expression" dxfId="195" priority="21" stopIfTrue="1">
      <formula>MOD(ROW(),2)=0</formula>
    </cfRule>
    <cfRule type="expression" dxfId="194" priority="22" stopIfTrue="1">
      <formula>MOD(ROW(),2)&lt;&gt;0</formula>
    </cfRule>
  </conditionalFormatting>
  <conditionalFormatting sqref="A76:A78">
    <cfRule type="expression" dxfId="193" priority="11" stopIfTrue="1">
      <formula>MOD(ROW(),2)=0</formula>
    </cfRule>
    <cfRule type="expression" dxfId="192" priority="12" stopIfTrue="1">
      <formula>MOD(ROW(),2)&lt;&gt;0</formula>
    </cfRule>
  </conditionalFormatting>
  <conditionalFormatting sqref="B76:C78">
    <cfRule type="expression" dxfId="191" priority="13" stopIfTrue="1">
      <formula>MOD(ROW(),2)=0</formula>
    </cfRule>
    <cfRule type="expression" dxfId="190" priority="14" stopIfTrue="1">
      <formula>MOD(ROW(),2)&lt;&gt;0</formula>
    </cfRule>
  </conditionalFormatting>
  <conditionalFormatting sqref="B9">
    <cfRule type="expression" dxfId="189" priority="9" stopIfTrue="1">
      <formula>MOD(ROW(),2)=0</formula>
    </cfRule>
    <cfRule type="expression" dxfId="188" priority="10" stopIfTrue="1">
      <formula>MOD(ROW(),2)&lt;&gt;0</formula>
    </cfRule>
  </conditionalFormatting>
  <conditionalFormatting sqref="B19">
    <cfRule type="expression" dxfId="187" priority="7" stopIfTrue="1">
      <formula>MOD(ROW(),2)=0</formula>
    </cfRule>
    <cfRule type="expression" dxfId="186" priority="8" stopIfTrue="1">
      <formula>MOD(ROW(),2)&lt;&gt;0</formula>
    </cfRule>
  </conditionalFormatting>
  <conditionalFormatting sqref="B18">
    <cfRule type="expression" dxfId="185" priority="5" stopIfTrue="1">
      <formula>MOD(ROW(),2)=0</formula>
    </cfRule>
    <cfRule type="expression" dxfId="184" priority="6" stopIfTrue="1">
      <formula>MOD(ROW(),2)&lt;&gt;0</formula>
    </cfRule>
  </conditionalFormatting>
  <conditionalFormatting sqref="B20:B21">
    <cfRule type="expression" dxfId="183" priority="3" stopIfTrue="1">
      <formula>MOD(ROW(),2)=0</formula>
    </cfRule>
    <cfRule type="expression" dxfId="182" priority="4" stopIfTrue="1">
      <formula>MOD(ROW(),2)&lt;&gt;0</formula>
    </cfRule>
  </conditionalFormatting>
  <conditionalFormatting sqref="A17">
    <cfRule type="expression" dxfId="181" priority="1" stopIfTrue="1">
      <formula>MOD(ROW(),2)=0</formula>
    </cfRule>
    <cfRule type="expression" dxfId="180" priority="2" stopIfTrue="1">
      <formula>MOD(ROW(),2)&lt;&gt;0</formula>
    </cfRule>
  </conditionalFormatting>
  <hyperlinks>
    <hyperlink ref="B23" location="'Factor List'!A1" display="Back to Factor List" xr:uid="{FA559B32-EA6E-4431-A3B0-37AFF0447725}"/>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31282-C336-45C2-98F7-1B8976988F7D}">
  <sheetPr codeName="Sheet151"/>
  <dimension ref="A1:W205"/>
  <sheetViews>
    <sheetView showGridLines="0" zoomScale="85" zoomScaleNormal="85" workbookViewId="0"/>
  </sheetViews>
  <sheetFormatPr defaultColWidth="10" defaultRowHeight="13.2" x14ac:dyDescent="0.25"/>
  <cols>
    <col min="1" max="1" width="33.5546875" style="25" customWidth="1"/>
    <col min="2" max="4" width="22.5546875"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Faster accrual - x-727</v>
      </c>
      <c r="B3" s="39"/>
      <c r="C3" s="39"/>
      <c r="D3" s="39"/>
      <c r="E3" s="39"/>
      <c r="F3" s="39"/>
      <c r="G3" s="39"/>
      <c r="H3" s="39"/>
      <c r="I3" s="39"/>
    </row>
    <row r="4" spans="1:9" x14ac:dyDescent="0.25">
      <c r="A4" s="41"/>
    </row>
    <row r="6" spans="1:9" x14ac:dyDescent="0.25">
      <c r="A6" s="103" t="s">
        <v>751</v>
      </c>
      <c r="B6" s="91" t="s">
        <v>752</v>
      </c>
      <c r="C6" s="91"/>
      <c r="D6" s="91"/>
    </row>
    <row r="7" spans="1:9" x14ac:dyDescent="0.25">
      <c r="A7" s="101" t="s">
        <v>753</v>
      </c>
      <c r="B7" s="92" t="s">
        <v>86</v>
      </c>
      <c r="C7" s="92"/>
      <c r="D7" s="92"/>
    </row>
    <row r="8" spans="1:9" x14ac:dyDescent="0.25">
      <c r="A8" s="101" t="s">
        <v>289</v>
      </c>
      <c r="B8" s="92" t="s">
        <v>87</v>
      </c>
      <c r="C8" s="92"/>
      <c r="D8" s="92"/>
    </row>
    <row r="9" spans="1:9" x14ac:dyDescent="0.25">
      <c r="A9" s="101" t="s">
        <v>290</v>
      </c>
      <c r="B9" s="92" t="s">
        <v>701</v>
      </c>
      <c r="C9" s="92"/>
      <c r="D9" s="92"/>
    </row>
    <row r="10" spans="1:9" x14ac:dyDescent="0.25">
      <c r="A10" s="101" t="s">
        <v>6</v>
      </c>
      <c r="B10" s="92" t="s">
        <v>713</v>
      </c>
      <c r="C10" s="92"/>
      <c r="D10" s="92"/>
    </row>
    <row r="11" spans="1:9" x14ac:dyDescent="0.25">
      <c r="A11" s="101" t="s">
        <v>291</v>
      </c>
      <c r="B11" s="92" t="s">
        <v>395</v>
      </c>
      <c r="C11" s="92"/>
      <c r="D11" s="92"/>
    </row>
    <row r="12" spans="1:9" ht="26.4" x14ac:dyDescent="0.25">
      <c r="A12" s="101" t="s">
        <v>292</v>
      </c>
      <c r="B12" s="92" t="s">
        <v>714</v>
      </c>
      <c r="C12" s="92"/>
      <c r="D12" s="92"/>
    </row>
    <row r="13" spans="1:9" hidden="1" x14ac:dyDescent="0.25">
      <c r="A13" s="101" t="s">
        <v>760</v>
      </c>
      <c r="B13" s="92">
        <v>0</v>
      </c>
      <c r="C13" s="92"/>
      <c r="D13" s="92"/>
    </row>
    <row r="14" spans="1:9" hidden="1" x14ac:dyDescent="0.25">
      <c r="A14" s="101" t="s">
        <v>294</v>
      </c>
      <c r="B14" s="92">
        <v>727</v>
      </c>
      <c r="C14" s="92"/>
      <c r="D14" s="92"/>
    </row>
    <row r="15" spans="1:9" x14ac:dyDescent="0.25">
      <c r="A15" s="101" t="s">
        <v>763</v>
      </c>
      <c r="B15" s="92" t="s">
        <v>986</v>
      </c>
      <c r="C15" s="92"/>
      <c r="D15" s="92"/>
    </row>
    <row r="16" spans="1:9" x14ac:dyDescent="0.25">
      <c r="A16" s="101" t="s">
        <v>296</v>
      </c>
      <c r="B16" s="92" t="s">
        <v>716</v>
      </c>
      <c r="C16" s="92"/>
      <c r="D16" s="92"/>
    </row>
    <row r="17" spans="1:23" ht="39.6" x14ac:dyDescent="0.25">
      <c r="A17" s="85" t="s">
        <v>297</v>
      </c>
      <c r="B17" s="92" t="s">
        <v>706</v>
      </c>
      <c r="C17" s="92"/>
      <c r="D17" s="92"/>
    </row>
    <row r="18" spans="1:23" x14ac:dyDescent="0.25">
      <c r="A18" s="101" t="s">
        <v>298</v>
      </c>
      <c r="B18" s="94">
        <v>45216</v>
      </c>
      <c r="C18" s="92"/>
      <c r="D18" s="92"/>
    </row>
    <row r="19" spans="1:23" x14ac:dyDescent="0.25">
      <c r="A19" s="101" t="s">
        <v>299</v>
      </c>
      <c r="B19" s="92"/>
      <c r="C19" s="92"/>
      <c r="D19" s="92"/>
    </row>
    <row r="20" spans="1:23" x14ac:dyDescent="0.25">
      <c r="A20" s="101" t="s">
        <v>300</v>
      </c>
      <c r="B20" s="92" t="s">
        <v>314</v>
      </c>
      <c r="C20" s="92"/>
      <c r="D20" s="92"/>
    </row>
    <row r="21" spans="1:23" x14ac:dyDescent="0.25">
      <c r="A21" s="101" t="s">
        <v>826</v>
      </c>
      <c r="B21" s="92" t="s">
        <v>315</v>
      </c>
      <c r="C21" s="92"/>
      <c r="D21" s="92"/>
    </row>
    <row r="23" spans="1:23" x14ac:dyDescent="0.25">
      <c r="B23" s="96" t="str">
        <f>HYPERLINK("#'Factor List'!A1","Back to Factor List")</f>
        <v>Back to Factor List</v>
      </c>
    </row>
    <row r="24" spans="1:23" x14ac:dyDescent="0.25">
      <c r="B24" s="168" t="str">
        <f>HYPERLINK("#'Assumptions'!A1","Assumptions")</f>
        <v>Assumptions</v>
      </c>
    </row>
    <row r="25" spans="1:23" x14ac:dyDescent="0.25">
      <c r="B25" s="168"/>
    </row>
    <row r="26" spans="1:23" ht="55.2" x14ac:dyDescent="0.25">
      <c r="A26" s="91" t="s">
        <v>714</v>
      </c>
      <c r="B26" s="97" t="s">
        <v>987</v>
      </c>
      <c r="C26" s="97" t="s">
        <v>988</v>
      </c>
      <c r="D26" s="97" t="s">
        <v>989</v>
      </c>
    </row>
    <row r="27" spans="1:23" x14ac:dyDescent="0.25">
      <c r="A27" s="98">
        <v>0</v>
      </c>
      <c r="B27" s="106">
        <v>0</v>
      </c>
      <c r="C27" s="106">
        <v>0</v>
      </c>
      <c r="D27" s="106">
        <v>0</v>
      </c>
    </row>
    <row r="28" spans="1:23" x14ac:dyDescent="0.25">
      <c r="A28" s="98">
        <v>1</v>
      </c>
      <c r="B28" s="106">
        <v>4.7999999999999996E-3</v>
      </c>
      <c r="C28" s="106">
        <v>2.5000000000000001E-3</v>
      </c>
      <c r="D28" s="106">
        <v>5.9999999999999995E-4</v>
      </c>
    </row>
    <row r="29" spans="1:23" x14ac:dyDescent="0.25">
      <c r="A29" s="98">
        <v>2</v>
      </c>
      <c r="B29" s="106">
        <v>4.7999999999999996E-3</v>
      </c>
      <c r="C29" s="106">
        <v>2.5000000000000001E-3</v>
      </c>
      <c r="D29" s="106">
        <v>6.9999999999999999E-4</v>
      </c>
    </row>
    <row r="30" spans="1:23" x14ac:dyDescent="0.25">
      <c r="A30" s="98">
        <v>3</v>
      </c>
      <c r="B30" s="106">
        <v>4.8999999999999998E-3</v>
      </c>
      <c r="C30" s="106">
        <v>2.5999999999999999E-3</v>
      </c>
      <c r="D30" s="106">
        <v>6.9999999999999999E-4</v>
      </c>
      <c r="E30" s="89"/>
      <c r="F30" s="89"/>
      <c r="G30" s="89"/>
      <c r="H30" s="89"/>
      <c r="I30" s="89"/>
      <c r="J30" s="89"/>
      <c r="K30" s="89"/>
      <c r="L30" s="89"/>
      <c r="M30" s="89"/>
      <c r="N30" s="89"/>
      <c r="O30" s="89"/>
      <c r="P30" s="89"/>
      <c r="Q30" s="89"/>
      <c r="R30" s="89"/>
      <c r="S30" s="89"/>
      <c r="T30" s="89"/>
      <c r="U30" s="89"/>
      <c r="V30" s="89"/>
      <c r="W30" s="89"/>
    </row>
    <row r="31" spans="1:23" x14ac:dyDescent="0.25">
      <c r="A31" s="98">
        <v>4</v>
      </c>
      <c r="B31" s="106">
        <v>5.0000000000000001E-3</v>
      </c>
      <c r="C31" s="106">
        <v>2.5999999999999999E-3</v>
      </c>
      <c r="D31" s="106">
        <v>6.9999999999999999E-4</v>
      </c>
      <c r="E31" s="89"/>
      <c r="F31" s="89"/>
      <c r="G31" s="89"/>
      <c r="H31" s="89"/>
      <c r="I31" s="89"/>
      <c r="J31" s="89"/>
      <c r="K31" s="89"/>
      <c r="L31" s="89"/>
      <c r="M31" s="89"/>
      <c r="N31" s="89"/>
      <c r="O31" s="89"/>
      <c r="P31" s="89"/>
      <c r="Q31" s="89"/>
      <c r="R31" s="89"/>
      <c r="S31" s="89"/>
      <c r="T31" s="89"/>
      <c r="U31" s="89"/>
      <c r="V31" s="89"/>
      <c r="W31" s="89"/>
    </row>
    <row r="32" spans="1:23" x14ac:dyDescent="0.25">
      <c r="A32" s="98">
        <v>5</v>
      </c>
      <c r="B32" s="106">
        <v>5.1000000000000004E-3</v>
      </c>
      <c r="C32" s="106">
        <v>2.7000000000000001E-3</v>
      </c>
      <c r="D32" s="106">
        <v>6.9999999999999999E-4</v>
      </c>
      <c r="E32" s="89"/>
      <c r="F32" s="89"/>
      <c r="G32" s="89"/>
      <c r="H32" s="89"/>
      <c r="I32" s="89"/>
      <c r="J32" s="89"/>
      <c r="K32" s="89"/>
      <c r="L32" s="89"/>
      <c r="M32" s="89"/>
      <c r="N32" s="89"/>
      <c r="O32" s="89"/>
      <c r="P32" s="89"/>
      <c r="Q32" s="89"/>
      <c r="R32" s="89"/>
      <c r="S32" s="89"/>
      <c r="T32" s="89"/>
      <c r="U32" s="89"/>
      <c r="V32" s="89"/>
      <c r="W32" s="89"/>
    </row>
    <row r="33" spans="1:23" x14ac:dyDescent="0.25">
      <c r="A33" s="98">
        <v>6</v>
      </c>
      <c r="B33" s="106">
        <v>5.1000000000000004E-3</v>
      </c>
      <c r="C33" s="106">
        <v>2.7000000000000001E-3</v>
      </c>
      <c r="D33" s="106">
        <v>6.9999999999999999E-4</v>
      </c>
      <c r="E33" s="89"/>
      <c r="F33" s="89"/>
      <c r="G33" s="89"/>
      <c r="H33" s="89"/>
      <c r="I33" s="89"/>
      <c r="J33" s="89"/>
      <c r="K33" s="89"/>
      <c r="L33" s="89"/>
      <c r="M33" s="89"/>
      <c r="N33" s="89"/>
      <c r="O33" s="89"/>
      <c r="P33" s="89"/>
      <c r="Q33" s="89"/>
      <c r="R33" s="89"/>
      <c r="S33" s="89"/>
      <c r="T33" s="89"/>
      <c r="U33" s="89"/>
      <c r="V33" s="89"/>
      <c r="W33" s="89"/>
    </row>
    <row r="34" spans="1:23" x14ac:dyDescent="0.25">
      <c r="A34" s="98">
        <v>7</v>
      </c>
      <c r="B34" s="106">
        <v>5.1999999999999998E-3</v>
      </c>
      <c r="C34" s="106">
        <v>2.7000000000000001E-3</v>
      </c>
      <c r="D34" s="106">
        <v>6.9999999999999999E-4</v>
      </c>
      <c r="E34" s="89"/>
      <c r="F34" s="89"/>
      <c r="G34" s="89"/>
      <c r="H34" s="89"/>
      <c r="I34" s="89"/>
      <c r="J34" s="89"/>
      <c r="K34" s="89"/>
      <c r="L34" s="89"/>
      <c r="M34" s="89"/>
      <c r="N34" s="89"/>
      <c r="O34" s="89"/>
      <c r="P34" s="89"/>
      <c r="Q34" s="89"/>
      <c r="R34" s="89"/>
      <c r="S34" s="89"/>
      <c r="T34" s="89"/>
      <c r="U34" s="89"/>
      <c r="V34" s="89"/>
      <c r="W34" s="89"/>
    </row>
    <row r="35" spans="1:23" x14ac:dyDescent="0.25">
      <c r="A35" s="98">
        <v>8</v>
      </c>
      <c r="B35" s="106">
        <v>5.3E-3</v>
      </c>
      <c r="C35" s="106">
        <v>2.8E-3</v>
      </c>
      <c r="D35" s="106">
        <v>6.9999999999999999E-4</v>
      </c>
      <c r="E35" s="89"/>
      <c r="F35" s="89"/>
      <c r="G35" s="89"/>
      <c r="H35" s="89"/>
      <c r="I35" s="89"/>
      <c r="J35" s="89"/>
      <c r="K35" s="89"/>
      <c r="L35" s="89"/>
      <c r="M35" s="89"/>
      <c r="N35" s="89"/>
      <c r="O35" s="89"/>
      <c r="P35" s="89"/>
      <c r="Q35" s="89"/>
      <c r="R35" s="89"/>
      <c r="S35" s="89"/>
      <c r="T35" s="89"/>
      <c r="U35" s="89"/>
      <c r="V35" s="89"/>
      <c r="W35" s="89"/>
    </row>
    <row r="36" spans="1:23" x14ac:dyDescent="0.25">
      <c r="A36" s="98">
        <v>9</v>
      </c>
      <c r="B36" s="106">
        <v>5.4000000000000003E-3</v>
      </c>
      <c r="C36" s="106">
        <v>2.8E-3</v>
      </c>
      <c r="D36" s="106">
        <v>6.9999999999999999E-4</v>
      </c>
      <c r="E36" s="89"/>
      <c r="F36" s="89"/>
      <c r="G36" s="89"/>
      <c r="H36" s="89"/>
      <c r="I36" s="89"/>
      <c r="J36" s="89"/>
      <c r="K36" s="89"/>
      <c r="L36" s="89"/>
      <c r="M36" s="89"/>
      <c r="N36" s="89"/>
      <c r="O36" s="89"/>
      <c r="P36" s="89"/>
      <c r="Q36" s="89"/>
      <c r="R36" s="89"/>
      <c r="S36" s="89"/>
      <c r="T36" s="89"/>
      <c r="U36" s="89"/>
      <c r="V36" s="89"/>
      <c r="W36" s="89"/>
    </row>
    <row r="37" spans="1:23" x14ac:dyDescent="0.25">
      <c r="A37" s="98">
        <v>10</v>
      </c>
      <c r="B37" s="106">
        <v>5.4999999999999997E-3</v>
      </c>
      <c r="C37" s="106">
        <v>2.8999999999999998E-3</v>
      </c>
      <c r="D37" s="106">
        <v>6.9999999999999999E-4</v>
      </c>
      <c r="E37" s="89"/>
      <c r="F37" s="89"/>
      <c r="G37" s="89"/>
      <c r="H37" s="89"/>
      <c r="I37" s="89"/>
      <c r="J37" s="89"/>
      <c r="K37" s="89"/>
      <c r="L37" s="89"/>
      <c r="M37" s="89"/>
      <c r="N37" s="89"/>
      <c r="O37" s="89"/>
      <c r="P37" s="89"/>
      <c r="Q37" s="89"/>
      <c r="R37" s="89"/>
      <c r="S37" s="89"/>
      <c r="T37" s="89"/>
      <c r="U37" s="89"/>
      <c r="V37" s="89"/>
      <c r="W37" s="89"/>
    </row>
    <row r="38" spans="1:23" x14ac:dyDescent="0.25">
      <c r="A38" s="98">
        <v>11</v>
      </c>
      <c r="B38" s="106">
        <v>5.5999999999999999E-3</v>
      </c>
      <c r="C38" s="106">
        <v>2.8999999999999998E-3</v>
      </c>
      <c r="D38" s="106">
        <v>8.0000000000000004E-4</v>
      </c>
      <c r="E38" s="89"/>
      <c r="F38" s="89"/>
      <c r="G38" s="89"/>
      <c r="H38" s="89"/>
      <c r="I38" s="89"/>
      <c r="J38" s="89"/>
      <c r="K38" s="89"/>
      <c r="L38" s="89"/>
      <c r="M38" s="89"/>
      <c r="N38" s="89"/>
      <c r="O38" s="89"/>
      <c r="P38" s="89"/>
      <c r="Q38" s="89"/>
      <c r="R38" s="89"/>
      <c r="S38" s="89"/>
      <c r="T38" s="89"/>
      <c r="U38" s="89"/>
      <c r="V38" s="89"/>
      <c r="W38" s="89"/>
    </row>
    <row r="39" spans="1:23" x14ac:dyDescent="0.25">
      <c r="A39" s="98">
        <v>12</v>
      </c>
      <c r="B39" s="106">
        <v>5.7000000000000002E-3</v>
      </c>
      <c r="C39" s="106">
        <v>3.0000000000000001E-3</v>
      </c>
      <c r="D39" s="106">
        <v>8.0000000000000004E-4</v>
      </c>
      <c r="E39" s="89"/>
      <c r="F39" s="89"/>
      <c r="G39" s="89"/>
      <c r="H39" s="89"/>
      <c r="I39" s="89"/>
      <c r="J39" s="89"/>
      <c r="K39" s="89"/>
      <c r="L39" s="89"/>
      <c r="M39" s="89"/>
      <c r="N39" s="89"/>
      <c r="O39" s="89"/>
      <c r="P39" s="89"/>
      <c r="Q39" s="89"/>
      <c r="R39" s="89"/>
      <c r="S39" s="89"/>
      <c r="T39" s="89"/>
      <c r="U39" s="89"/>
      <c r="V39" s="89"/>
      <c r="W39" s="89"/>
    </row>
    <row r="40" spans="1:23" x14ac:dyDescent="0.25">
      <c r="A40" s="98">
        <v>13</v>
      </c>
      <c r="B40" s="106">
        <v>5.7999999999999996E-3</v>
      </c>
      <c r="C40" s="106">
        <v>3.0000000000000001E-3</v>
      </c>
      <c r="D40" s="106">
        <v>8.0000000000000004E-4</v>
      </c>
      <c r="E40" s="89"/>
      <c r="F40" s="89"/>
      <c r="G40" s="89"/>
      <c r="H40" s="89"/>
      <c r="I40" s="89"/>
      <c r="J40" s="89"/>
      <c r="K40" s="89"/>
      <c r="L40" s="89"/>
      <c r="M40" s="89"/>
      <c r="N40" s="89"/>
      <c r="O40" s="89"/>
      <c r="P40" s="89"/>
      <c r="Q40" s="89"/>
      <c r="R40" s="89"/>
      <c r="S40" s="89"/>
      <c r="T40" s="89"/>
      <c r="U40" s="89"/>
      <c r="V40" s="89"/>
      <c r="W40" s="89"/>
    </row>
    <row r="41" spans="1:23" x14ac:dyDescent="0.25">
      <c r="A41" s="98">
        <v>14</v>
      </c>
      <c r="B41" s="106">
        <v>5.7999999999999996E-3</v>
      </c>
      <c r="C41" s="106">
        <v>3.0999999999999999E-3</v>
      </c>
      <c r="D41" s="106">
        <v>8.0000000000000004E-4</v>
      </c>
      <c r="E41" s="89"/>
      <c r="F41" s="89"/>
      <c r="G41" s="89"/>
      <c r="H41" s="89"/>
      <c r="I41" s="89"/>
      <c r="J41" s="89"/>
      <c r="K41" s="89"/>
      <c r="L41" s="89"/>
      <c r="M41" s="89"/>
      <c r="N41" s="89"/>
      <c r="O41" s="89"/>
      <c r="P41" s="89"/>
      <c r="Q41" s="89"/>
      <c r="R41" s="89"/>
      <c r="S41" s="89"/>
      <c r="T41" s="89"/>
      <c r="U41" s="89"/>
      <c r="V41" s="89"/>
      <c r="W41" s="89"/>
    </row>
    <row r="42" spans="1:23" x14ac:dyDescent="0.25">
      <c r="A42" s="98">
        <v>15</v>
      </c>
      <c r="B42" s="106">
        <v>5.8999999999999999E-3</v>
      </c>
      <c r="C42" s="106">
        <v>3.0999999999999999E-3</v>
      </c>
      <c r="D42" s="106">
        <v>8.0000000000000004E-4</v>
      </c>
      <c r="E42" s="89"/>
      <c r="F42" s="89"/>
      <c r="G42" s="89"/>
      <c r="H42" s="89"/>
      <c r="I42" s="89"/>
      <c r="J42" s="89"/>
      <c r="K42" s="89"/>
      <c r="L42" s="89"/>
      <c r="M42" s="89"/>
      <c r="N42" s="89"/>
      <c r="O42" s="89"/>
      <c r="P42" s="89"/>
      <c r="Q42" s="89"/>
      <c r="R42" s="89"/>
      <c r="S42" s="89"/>
      <c r="T42" s="89"/>
      <c r="U42" s="89"/>
      <c r="V42" s="89"/>
      <c r="W42" s="89"/>
    </row>
    <row r="43" spans="1:23" x14ac:dyDescent="0.25">
      <c r="A43" s="98">
        <v>16</v>
      </c>
      <c r="B43" s="106">
        <v>6.0000000000000001E-3</v>
      </c>
      <c r="C43" s="106">
        <v>3.2000000000000002E-3</v>
      </c>
      <c r="D43" s="106">
        <v>8.0000000000000004E-4</v>
      </c>
      <c r="E43" s="89"/>
      <c r="F43" s="89"/>
      <c r="G43" s="89"/>
      <c r="H43" s="89"/>
      <c r="I43" s="89"/>
      <c r="J43" s="89"/>
      <c r="K43" s="89"/>
      <c r="L43" s="89"/>
      <c r="M43" s="89"/>
      <c r="N43" s="89"/>
      <c r="O43" s="89"/>
      <c r="P43" s="89"/>
      <c r="Q43" s="89"/>
      <c r="R43" s="89"/>
      <c r="S43" s="89"/>
      <c r="T43" s="89"/>
      <c r="U43" s="89"/>
      <c r="V43" s="89"/>
      <c r="W43" s="89"/>
    </row>
    <row r="44" spans="1:23" x14ac:dyDescent="0.25">
      <c r="A44" s="98">
        <v>17</v>
      </c>
      <c r="B44" s="106">
        <v>6.1000000000000004E-3</v>
      </c>
      <c r="C44" s="106">
        <v>3.2000000000000002E-3</v>
      </c>
      <c r="D44" s="106">
        <v>8.0000000000000004E-4</v>
      </c>
      <c r="E44" s="89"/>
      <c r="F44" s="89"/>
      <c r="G44" s="89"/>
      <c r="H44" s="89"/>
      <c r="I44" s="89"/>
      <c r="J44" s="89"/>
      <c r="K44" s="89"/>
      <c r="L44" s="89"/>
      <c r="M44" s="89"/>
      <c r="N44" s="89"/>
      <c r="O44" s="89"/>
      <c r="P44" s="89"/>
      <c r="Q44" s="89"/>
      <c r="R44" s="89"/>
      <c r="S44" s="89"/>
      <c r="T44" s="89"/>
      <c r="U44" s="89"/>
      <c r="V44" s="89"/>
      <c r="W44" s="89"/>
    </row>
    <row r="45" spans="1:23" x14ac:dyDescent="0.25">
      <c r="A45" s="98">
        <v>18</v>
      </c>
      <c r="B45" s="106">
        <v>6.1999999999999998E-3</v>
      </c>
      <c r="C45" s="106">
        <v>3.3E-3</v>
      </c>
      <c r="D45" s="106">
        <v>8.0000000000000004E-4</v>
      </c>
      <c r="E45" s="89"/>
      <c r="F45" s="89"/>
      <c r="G45" s="89"/>
      <c r="H45" s="89"/>
      <c r="I45" s="89"/>
      <c r="J45" s="89"/>
      <c r="K45" s="89"/>
      <c r="L45" s="89"/>
      <c r="M45" s="89"/>
      <c r="N45" s="89"/>
      <c r="O45" s="89"/>
      <c r="P45" s="89"/>
      <c r="Q45" s="89"/>
      <c r="R45" s="89"/>
      <c r="S45" s="89"/>
      <c r="T45" s="89"/>
      <c r="U45" s="89"/>
      <c r="V45" s="89"/>
      <c r="W45" s="89"/>
    </row>
    <row r="46" spans="1:23" x14ac:dyDescent="0.25">
      <c r="A46" s="98">
        <v>19</v>
      </c>
      <c r="B46" s="106">
        <v>6.3E-3</v>
      </c>
      <c r="C46" s="106">
        <v>3.3E-3</v>
      </c>
      <c r="D46" s="106">
        <v>8.9999999999999998E-4</v>
      </c>
      <c r="E46" s="89"/>
      <c r="F46" s="89"/>
      <c r="G46" s="89"/>
      <c r="H46" s="89"/>
      <c r="I46" s="89"/>
      <c r="J46" s="89"/>
      <c r="K46" s="89"/>
      <c r="L46" s="89"/>
      <c r="M46" s="89"/>
      <c r="N46" s="89"/>
      <c r="O46" s="89"/>
      <c r="P46" s="89"/>
      <c r="Q46" s="89"/>
      <c r="R46" s="89"/>
      <c r="S46" s="89"/>
      <c r="T46" s="89"/>
      <c r="U46" s="89"/>
      <c r="V46" s="89"/>
      <c r="W46" s="89"/>
    </row>
    <row r="47" spans="1:23" x14ac:dyDescent="0.25">
      <c r="A47" s="98">
        <v>20</v>
      </c>
      <c r="B47" s="106">
        <v>6.4000000000000003E-3</v>
      </c>
      <c r="C47" s="106">
        <v>3.3999999999999998E-3</v>
      </c>
      <c r="D47" s="106">
        <v>8.9999999999999998E-4</v>
      </c>
      <c r="E47" s="89"/>
      <c r="F47" s="89"/>
      <c r="G47" s="89"/>
      <c r="H47" s="89"/>
      <c r="I47" s="89"/>
      <c r="J47" s="89"/>
      <c r="K47" s="89"/>
      <c r="L47" s="89"/>
      <c r="M47" s="89"/>
      <c r="N47" s="89"/>
      <c r="O47" s="89"/>
      <c r="P47" s="89"/>
      <c r="Q47" s="89"/>
      <c r="R47" s="89"/>
      <c r="S47" s="89"/>
      <c r="T47" s="89"/>
      <c r="U47" s="89"/>
      <c r="V47" s="89"/>
      <c r="W47" s="89"/>
    </row>
    <row r="48" spans="1:23" x14ac:dyDescent="0.25">
      <c r="A48" s="98">
        <v>21</v>
      </c>
      <c r="B48" s="106">
        <v>6.4999999999999997E-3</v>
      </c>
      <c r="C48" s="106">
        <v>3.3999999999999998E-3</v>
      </c>
      <c r="D48" s="106">
        <v>8.9999999999999998E-4</v>
      </c>
      <c r="E48" s="89"/>
      <c r="F48" s="89"/>
      <c r="G48" s="89"/>
      <c r="H48" s="89"/>
      <c r="I48" s="89"/>
      <c r="J48" s="89"/>
      <c r="K48" s="89"/>
      <c r="L48" s="89"/>
      <c r="M48" s="89"/>
      <c r="N48" s="89"/>
      <c r="O48" s="89"/>
      <c r="P48" s="89"/>
      <c r="Q48" s="89"/>
      <c r="R48" s="89"/>
      <c r="S48" s="89"/>
      <c r="T48" s="89"/>
      <c r="U48" s="89"/>
      <c r="V48" s="89"/>
      <c r="W48" s="89"/>
    </row>
    <row r="49" spans="1:23" x14ac:dyDescent="0.25">
      <c r="A49" s="98">
        <v>22</v>
      </c>
      <c r="B49" s="106">
        <v>6.6E-3</v>
      </c>
      <c r="C49" s="106">
        <v>3.5000000000000001E-3</v>
      </c>
      <c r="D49" s="106">
        <v>8.9999999999999998E-4</v>
      </c>
      <c r="E49" s="89"/>
      <c r="F49" s="89"/>
      <c r="G49" s="89"/>
      <c r="H49" s="89"/>
      <c r="I49" s="89"/>
      <c r="J49" s="89"/>
      <c r="K49" s="89"/>
      <c r="L49" s="89"/>
      <c r="M49" s="89"/>
      <c r="N49" s="89"/>
      <c r="O49" s="89"/>
      <c r="P49" s="89"/>
      <c r="Q49" s="89"/>
      <c r="R49" s="89"/>
      <c r="S49" s="89"/>
      <c r="T49" s="89"/>
      <c r="U49" s="89"/>
      <c r="V49" s="89"/>
      <c r="W49" s="89"/>
    </row>
    <row r="50" spans="1:23" x14ac:dyDescent="0.25">
      <c r="A50" s="98">
        <v>23</v>
      </c>
      <c r="B50" s="106">
        <v>6.7000000000000002E-3</v>
      </c>
      <c r="C50" s="106">
        <v>3.5000000000000001E-3</v>
      </c>
      <c r="D50" s="106">
        <v>8.9999999999999998E-4</v>
      </c>
      <c r="E50" s="89"/>
      <c r="F50" s="89"/>
      <c r="G50" s="89"/>
      <c r="H50" s="89"/>
      <c r="I50" s="89"/>
      <c r="J50" s="89"/>
      <c r="K50" s="89"/>
      <c r="L50" s="89"/>
      <c r="M50" s="89"/>
      <c r="N50" s="89"/>
      <c r="O50" s="89"/>
      <c r="P50" s="89"/>
      <c r="Q50" s="89"/>
      <c r="R50" s="89"/>
      <c r="S50" s="89"/>
      <c r="T50" s="89"/>
      <c r="U50" s="89"/>
      <c r="V50" s="89"/>
      <c r="W50" s="89"/>
    </row>
    <row r="51" spans="1:23" x14ac:dyDescent="0.25">
      <c r="A51" s="98">
        <v>24</v>
      </c>
      <c r="B51" s="106">
        <v>6.7999999999999996E-3</v>
      </c>
      <c r="C51" s="106">
        <v>3.5999999999999999E-3</v>
      </c>
      <c r="D51" s="106">
        <v>8.9999999999999998E-4</v>
      </c>
      <c r="E51" s="89"/>
      <c r="F51" s="89"/>
      <c r="G51" s="89"/>
      <c r="H51" s="89"/>
      <c r="I51" s="89"/>
      <c r="J51" s="89"/>
      <c r="K51" s="89"/>
      <c r="L51" s="89"/>
      <c r="M51" s="89"/>
      <c r="N51" s="89"/>
      <c r="O51" s="89"/>
      <c r="P51" s="89"/>
      <c r="Q51" s="89"/>
      <c r="R51" s="89"/>
      <c r="S51" s="89"/>
      <c r="T51" s="89"/>
      <c r="U51" s="89"/>
      <c r="V51" s="89"/>
      <c r="W51" s="89"/>
    </row>
    <row r="52" spans="1:23" x14ac:dyDescent="0.25">
      <c r="A52" s="98">
        <v>25</v>
      </c>
      <c r="B52" s="106">
        <v>7.0000000000000001E-3</v>
      </c>
      <c r="C52" s="106">
        <v>3.7000000000000002E-3</v>
      </c>
      <c r="D52" s="106">
        <v>8.9999999999999998E-4</v>
      </c>
      <c r="E52" s="89"/>
      <c r="F52" s="89"/>
      <c r="G52" s="89"/>
      <c r="H52" s="89"/>
      <c r="I52" s="89"/>
      <c r="J52" s="89"/>
      <c r="K52" s="89"/>
      <c r="L52" s="89"/>
      <c r="M52" s="89"/>
      <c r="N52" s="89"/>
      <c r="O52" s="89"/>
      <c r="P52" s="89"/>
      <c r="Q52" s="89"/>
      <c r="R52" s="89"/>
      <c r="S52" s="89"/>
      <c r="T52" s="89"/>
      <c r="U52" s="89"/>
      <c r="V52" s="89"/>
      <c r="W52" s="89"/>
    </row>
    <row r="53" spans="1:23" x14ac:dyDescent="0.25">
      <c r="A53" s="98">
        <v>26</v>
      </c>
      <c r="B53" s="106">
        <v>7.1000000000000004E-3</v>
      </c>
      <c r="C53" s="106">
        <v>3.7000000000000002E-3</v>
      </c>
      <c r="D53" s="106">
        <v>1E-3</v>
      </c>
      <c r="E53" s="89"/>
      <c r="F53" s="89"/>
      <c r="G53" s="89"/>
      <c r="H53" s="89"/>
      <c r="I53" s="89"/>
      <c r="J53" s="89"/>
      <c r="K53" s="89"/>
      <c r="L53" s="89"/>
      <c r="M53" s="89"/>
      <c r="N53" s="89"/>
      <c r="O53" s="89"/>
      <c r="P53" s="89"/>
      <c r="Q53" s="89"/>
      <c r="R53" s="89"/>
      <c r="S53" s="89"/>
      <c r="T53" s="89"/>
      <c r="U53" s="89"/>
      <c r="V53" s="89"/>
      <c r="W53" s="89"/>
    </row>
    <row r="54" spans="1:23" x14ac:dyDescent="0.25">
      <c r="A54" s="98">
        <v>27</v>
      </c>
      <c r="B54" s="106">
        <v>7.1999999999999998E-3</v>
      </c>
      <c r="C54" s="106">
        <v>3.8E-3</v>
      </c>
      <c r="D54" s="106">
        <v>1E-3</v>
      </c>
      <c r="E54" s="89"/>
      <c r="F54" s="89"/>
      <c r="G54" s="89"/>
      <c r="H54" s="89"/>
      <c r="I54" s="89"/>
      <c r="J54" s="89"/>
      <c r="K54" s="89"/>
      <c r="L54" s="89"/>
      <c r="M54" s="89"/>
      <c r="N54" s="89"/>
      <c r="O54" s="89"/>
      <c r="P54" s="89"/>
      <c r="Q54" s="89"/>
      <c r="R54" s="89"/>
      <c r="S54" s="89"/>
      <c r="T54" s="89"/>
      <c r="U54" s="89"/>
      <c r="V54" s="89"/>
      <c r="W54" s="89"/>
    </row>
    <row r="55" spans="1:23" x14ac:dyDescent="0.25">
      <c r="A55" s="98">
        <v>28</v>
      </c>
      <c r="B55" s="106">
        <v>7.3000000000000001E-3</v>
      </c>
      <c r="C55" s="106">
        <v>3.8E-3</v>
      </c>
      <c r="D55" s="106">
        <v>1E-3</v>
      </c>
      <c r="E55" s="89"/>
      <c r="F55" s="89"/>
      <c r="G55" s="89"/>
      <c r="H55" s="89"/>
      <c r="I55" s="89"/>
      <c r="J55" s="89"/>
      <c r="K55" s="89"/>
      <c r="L55" s="89"/>
      <c r="M55" s="89"/>
      <c r="N55" s="89"/>
      <c r="O55" s="89"/>
      <c r="P55" s="89"/>
      <c r="Q55" s="89"/>
      <c r="R55" s="89"/>
      <c r="S55" s="89"/>
      <c r="T55" s="89"/>
      <c r="U55" s="89"/>
      <c r="V55" s="89"/>
      <c r="W55" s="89"/>
    </row>
    <row r="56" spans="1:23" x14ac:dyDescent="0.25">
      <c r="A56" s="98">
        <v>29</v>
      </c>
      <c r="B56" s="106">
        <v>7.4000000000000003E-3</v>
      </c>
      <c r="C56" s="106">
        <v>3.8999999999999998E-3</v>
      </c>
      <c r="D56" s="106">
        <v>1E-3</v>
      </c>
      <c r="E56" s="89"/>
      <c r="F56" s="89"/>
      <c r="G56" s="89"/>
      <c r="H56" s="89"/>
      <c r="I56" s="89"/>
      <c r="J56" s="89"/>
      <c r="K56" s="89"/>
      <c r="L56" s="89"/>
      <c r="M56" s="89"/>
      <c r="N56" s="89"/>
      <c r="O56" s="89"/>
      <c r="P56" s="89"/>
      <c r="Q56" s="89"/>
      <c r="R56" s="89"/>
      <c r="S56" s="89"/>
      <c r="T56" s="89"/>
      <c r="U56" s="89"/>
      <c r="V56" s="89"/>
      <c r="W56" s="89"/>
    </row>
    <row r="57" spans="1:23" x14ac:dyDescent="0.25">
      <c r="A57" s="98">
        <v>30</v>
      </c>
      <c r="B57" s="106">
        <v>7.4999999999999997E-3</v>
      </c>
      <c r="C57" s="106">
        <v>4.0000000000000001E-3</v>
      </c>
      <c r="D57" s="106">
        <v>1E-3</v>
      </c>
      <c r="E57" s="89"/>
      <c r="F57" s="89"/>
      <c r="G57" s="89"/>
      <c r="H57" s="89"/>
      <c r="I57" s="89"/>
      <c r="J57" s="89"/>
      <c r="K57" s="89"/>
      <c r="L57" s="89"/>
      <c r="M57" s="89"/>
      <c r="N57" s="89"/>
      <c r="O57" s="89"/>
      <c r="P57" s="89"/>
      <c r="Q57" s="89"/>
      <c r="R57" s="89"/>
      <c r="S57" s="89"/>
      <c r="T57" s="89"/>
      <c r="U57" s="89"/>
      <c r="V57" s="89"/>
      <c r="W57" s="89"/>
    </row>
    <row r="58" spans="1:23" x14ac:dyDescent="0.25">
      <c r="A58" s="98">
        <v>31</v>
      </c>
      <c r="B58" s="106">
        <v>7.7000000000000002E-3</v>
      </c>
      <c r="C58" s="106">
        <v>4.0000000000000001E-3</v>
      </c>
      <c r="D58" s="106">
        <v>1E-3</v>
      </c>
      <c r="E58" s="89"/>
      <c r="F58" s="89"/>
      <c r="G58" s="89"/>
      <c r="H58" s="89"/>
      <c r="I58" s="89"/>
      <c r="J58" s="89"/>
      <c r="K58" s="89"/>
      <c r="L58" s="89"/>
      <c r="M58" s="89"/>
      <c r="N58" s="89"/>
      <c r="O58" s="89"/>
      <c r="P58" s="89"/>
      <c r="Q58" s="89"/>
      <c r="R58" s="89"/>
      <c r="S58" s="89"/>
      <c r="T58" s="89"/>
      <c r="U58" s="89"/>
      <c r="V58" s="89"/>
      <c r="W58" s="89"/>
    </row>
    <row r="59" spans="1:23" x14ac:dyDescent="0.25">
      <c r="A59" s="98">
        <v>32</v>
      </c>
      <c r="B59" s="106">
        <v>7.7999999999999996E-3</v>
      </c>
      <c r="C59" s="106">
        <v>4.1000000000000003E-3</v>
      </c>
      <c r="D59" s="106">
        <v>1.1000000000000001E-3</v>
      </c>
      <c r="E59" s="89"/>
      <c r="F59" s="89"/>
      <c r="G59" s="89"/>
      <c r="H59" s="89"/>
      <c r="I59" s="89"/>
      <c r="J59" s="89"/>
      <c r="K59" s="89"/>
      <c r="L59" s="89"/>
      <c r="M59" s="89"/>
      <c r="N59" s="89"/>
      <c r="O59" s="89"/>
      <c r="P59" s="89"/>
      <c r="Q59" s="89"/>
      <c r="R59" s="89"/>
      <c r="S59" s="89"/>
      <c r="T59" s="89"/>
      <c r="U59" s="89"/>
      <c r="V59" s="89"/>
      <c r="W59" s="89"/>
    </row>
    <row r="60" spans="1:23" x14ac:dyDescent="0.25">
      <c r="A60" s="98">
        <v>33</v>
      </c>
      <c r="B60" s="106">
        <v>7.9000000000000008E-3</v>
      </c>
      <c r="C60" s="106">
        <v>4.1000000000000003E-3</v>
      </c>
      <c r="D60" s="106">
        <v>1.1000000000000001E-3</v>
      </c>
      <c r="E60" s="89"/>
      <c r="F60" s="89"/>
      <c r="G60" s="89"/>
      <c r="H60" s="89"/>
      <c r="I60" s="89"/>
      <c r="J60" s="89"/>
      <c r="K60" s="89"/>
      <c r="L60" s="89"/>
      <c r="M60" s="89"/>
      <c r="N60" s="89"/>
      <c r="O60" s="89"/>
      <c r="P60" s="89"/>
      <c r="Q60" s="89"/>
      <c r="R60" s="89"/>
      <c r="S60" s="89"/>
      <c r="T60" s="89"/>
      <c r="U60" s="89"/>
      <c r="V60" s="89"/>
      <c r="W60" s="89"/>
    </row>
    <row r="61" spans="1:23" x14ac:dyDescent="0.25">
      <c r="A61" s="98">
        <v>34</v>
      </c>
      <c r="B61" s="106">
        <v>8.0000000000000002E-3</v>
      </c>
      <c r="C61" s="106">
        <v>4.1999999999999997E-3</v>
      </c>
      <c r="D61" s="106">
        <v>1.1000000000000001E-3</v>
      </c>
      <c r="E61" s="89"/>
      <c r="F61" s="89"/>
      <c r="G61" s="89"/>
      <c r="H61" s="89"/>
      <c r="I61" s="89"/>
      <c r="J61" s="89"/>
      <c r="K61" s="89"/>
      <c r="L61" s="89"/>
      <c r="M61" s="89"/>
      <c r="N61" s="89"/>
      <c r="O61" s="89"/>
      <c r="P61" s="89"/>
      <c r="Q61" s="89"/>
      <c r="R61" s="89"/>
      <c r="S61" s="89"/>
      <c r="T61" s="89"/>
      <c r="U61" s="89"/>
      <c r="V61" s="89"/>
      <c r="W61" s="89"/>
    </row>
    <row r="62" spans="1:23" x14ac:dyDescent="0.25">
      <c r="A62" s="98">
        <v>35</v>
      </c>
      <c r="B62" s="106">
        <v>8.2000000000000007E-3</v>
      </c>
      <c r="C62" s="106">
        <v>4.3E-3</v>
      </c>
      <c r="D62" s="106">
        <v>1.1000000000000001E-3</v>
      </c>
      <c r="E62" s="89"/>
      <c r="F62" s="89"/>
      <c r="G62" s="89"/>
      <c r="H62" s="89"/>
      <c r="I62" s="89"/>
      <c r="J62" s="89"/>
      <c r="K62" s="89"/>
      <c r="L62" s="89"/>
      <c r="M62" s="89"/>
      <c r="N62" s="89"/>
      <c r="O62" s="89"/>
      <c r="P62" s="89"/>
      <c r="Q62" s="89"/>
      <c r="R62" s="89"/>
      <c r="S62" s="89"/>
      <c r="T62" s="89"/>
      <c r="U62" s="89"/>
      <c r="V62" s="89"/>
      <c r="W62" s="89"/>
    </row>
    <row r="63" spans="1:23" x14ac:dyDescent="0.25">
      <c r="A63" s="98">
        <v>36</v>
      </c>
      <c r="B63" s="106">
        <v>8.3000000000000001E-3</v>
      </c>
      <c r="C63" s="106">
        <v>4.3E-3</v>
      </c>
      <c r="D63" s="106">
        <v>1.1000000000000001E-3</v>
      </c>
      <c r="E63" s="89"/>
      <c r="F63" s="89"/>
      <c r="G63" s="89"/>
      <c r="H63" s="89"/>
      <c r="I63" s="89"/>
      <c r="J63" s="89"/>
      <c r="K63" s="89"/>
      <c r="L63" s="89"/>
      <c r="M63" s="89"/>
      <c r="N63" s="89"/>
      <c r="O63" s="89"/>
      <c r="P63" s="89"/>
      <c r="Q63" s="89"/>
      <c r="R63" s="89"/>
      <c r="S63" s="89"/>
      <c r="T63" s="89"/>
      <c r="U63" s="89"/>
      <c r="V63" s="89"/>
      <c r="W63" s="89"/>
    </row>
    <row r="64" spans="1:23" x14ac:dyDescent="0.25">
      <c r="A64" s="98">
        <v>37</v>
      </c>
      <c r="B64" s="106">
        <v>8.3999999999999995E-3</v>
      </c>
      <c r="C64" s="106">
        <v>4.4000000000000003E-3</v>
      </c>
      <c r="D64" s="106">
        <v>1.1000000000000001E-3</v>
      </c>
      <c r="E64" s="89"/>
      <c r="F64" s="89"/>
      <c r="G64" s="89"/>
      <c r="H64" s="89"/>
      <c r="I64" s="89"/>
      <c r="J64" s="89"/>
      <c r="K64" s="89"/>
      <c r="L64" s="89"/>
      <c r="M64" s="89"/>
      <c r="N64" s="89"/>
      <c r="O64" s="89"/>
      <c r="P64" s="89"/>
      <c r="Q64" s="89"/>
      <c r="R64" s="89"/>
      <c r="S64" s="89"/>
      <c r="T64" s="89"/>
      <c r="U64" s="89"/>
      <c r="V64" s="89"/>
      <c r="W64" s="89"/>
    </row>
    <row r="65" spans="1:23" x14ac:dyDescent="0.25">
      <c r="A65" s="98">
        <v>38</v>
      </c>
      <c r="B65" s="106">
        <v>8.6E-3</v>
      </c>
      <c r="C65" s="106">
        <v>4.4999999999999997E-3</v>
      </c>
      <c r="D65" s="106">
        <v>1.1999999999999999E-3</v>
      </c>
      <c r="E65" s="89"/>
      <c r="F65" s="89"/>
      <c r="G65" s="89"/>
      <c r="H65" s="89"/>
      <c r="I65" s="89"/>
      <c r="J65" s="89"/>
      <c r="K65" s="89"/>
      <c r="L65" s="89"/>
      <c r="M65" s="89"/>
      <c r="N65" s="89"/>
      <c r="O65" s="89"/>
      <c r="P65" s="89"/>
      <c r="Q65" s="89"/>
      <c r="R65" s="89"/>
      <c r="S65" s="89"/>
      <c r="T65" s="89"/>
      <c r="U65" s="89"/>
      <c r="V65" s="89"/>
      <c r="W65" s="89"/>
    </row>
    <row r="66" spans="1:23" x14ac:dyDescent="0.25">
      <c r="A66" s="98">
        <v>39</v>
      </c>
      <c r="B66" s="106">
        <v>8.6999999999999994E-3</v>
      </c>
      <c r="C66" s="106">
        <v>4.5999999999999999E-3</v>
      </c>
      <c r="D66" s="106">
        <v>1.1999999999999999E-3</v>
      </c>
      <c r="E66" s="89"/>
      <c r="F66" s="89"/>
      <c r="G66" s="89"/>
      <c r="H66" s="89"/>
      <c r="I66" s="89"/>
      <c r="J66" s="89"/>
      <c r="K66" s="89"/>
      <c r="L66" s="89"/>
      <c r="M66" s="89"/>
      <c r="N66" s="89"/>
      <c r="O66" s="89"/>
      <c r="P66" s="89"/>
      <c r="Q66" s="89"/>
      <c r="R66" s="89"/>
      <c r="S66" s="89"/>
      <c r="T66" s="89"/>
      <c r="U66" s="89"/>
      <c r="V66" s="89"/>
      <c r="W66" s="89"/>
    </row>
    <row r="67" spans="1:23" x14ac:dyDescent="0.25">
      <c r="A67" s="98">
        <v>40</v>
      </c>
      <c r="B67" s="106">
        <v>8.8000000000000005E-3</v>
      </c>
      <c r="C67" s="106">
        <v>4.5999999999999999E-3</v>
      </c>
      <c r="D67" s="106">
        <v>1.1999999999999999E-3</v>
      </c>
      <c r="E67" s="89"/>
      <c r="F67" s="89"/>
      <c r="G67" s="89"/>
      <c r="H67" s="89"/>
      <c r="I67" s="89"/>
      <c r="J67" s="89"/>
      <c r="K67" s="89"/>
      <c r="L67" s="89"/>
      <c r="M67" s="89"/>
      <c r="N67" s="89"/>
      <c r="O67" s="89"/>
      <c r="P67" s="89"/>
      <c r="Q67" s="89"/>
      <c r="R67" s="89"/>
      <c r="S67" s="89"/>
      <c r="T67" s="89"/>
      <c r="U67" s="89"/>
      <c r="V67" s="89"/>
      <c r="W67" s="89"/>
    </row>
    <row r="68" spans="1:23" x14ac:dyDescent="0.25">
      <c r="A68" s="98">
        <v>41</v>
      </c>
      <c r="B68" s="106">
        <v>8.9999999999999993E-3</v>
      </c>
      <c r="C68" s="106">
        <v>4.7000000000000002E-3</v>
      </c>
      <c r="D68" s="106">
        <v>1.1999999999999999E-3</v>
      </c>
      <c r="E68" s="89"/>
      <c r="F68" s="89"/>
      <c r="G68" s="89"/>
      <c r="H68" s="89"/>
      <c r="I68" s="89"/>
      <c r="J68" s="89"/>
      <c r="K68" s="89"/>
      <c r="L68" s="89"/>
      <c r="M68" s="89"/>
      <c r="N68" s="89"/>
      <c r="O68" s="89"/>
      <c r="P68" s="89"/>
      <c r="Q68" s="89"/>
      <c r="R68" s="89"/>
      <c r="S68" s="89"/>
      <c r="T68" s="89"/>
      <c r="U68" s="89"/>
      <c r="V68" s="89"/>
      <c r="W68" s="89"/>
    </row>
    <row r="69" spans="1:23" x14ac:dyDescent="0.25">
      <c r="A69" s="98">
        <v>42</v>
      </c>
      <c r="B69" s="106">
        <v>9.1000000000000004E-3</v>
      </c>
      <c r="C69" s="106">
        <v>4.7999999999999996E-3</v>
      </c>
      <c r="D69" s="106">
        <v>1.1999999999999999E-3</v>
      </c>
      <c r="E69" s="89"/>
      <c r="F69" s="89"/>
      <c r="G69" s="89"/>
      <c r="H69" s="89"/>
      <c r="I69" s="89"/>
      <c r="J69" s="89"/>
      <c r="K69" s="89"/>
      <c r="L69" s="89"/>
      <c r="M69" s="89"/>
      <c r="N69" s="89"/>
      <c r="O69" s="89"/>
      <c r="P69" s="89"/>
      <c r="Q69" s="89"/>
      <c r="R69" s="89"/>
      <c r="S69" s="89"/>
      <c r="T69" s="89"/>
      <c r="U69" s="89"/>
      <c r="V69" s="89"/>
      <c r="W69" s="89"/>
    </row>
    <row r="70" spans="1:23" x14ac:dyDescent="0.25">
      <c r="A70" s="98">
        <v>43</v>
      </c>
      <c r="B70" s="106">
        <v>9.2999999999999992E-3</v>
      </c>
      <c r="C70" s="106">
        <v>4.8999999999999998E-3</v>
      </c>
      <c r="D70" s="106">
        <v>1.2999999999999999E-3</v>
      </c>
      <c r="E70" s="89"/>
      <c r="F70" s="89"/>
      <c r="G70" s="89"/>
      <c r="H70" s="89"/>
      <c r="I70" s="89"/>
      <c r="J70" s="89"/>
      <c r="K70" s="89"/>
      <c r="L70" s="89"/>
      <c r="M70" s="89"/>
      <c r="N70" s="89"/>
      <c r="O70" s="89"/>
      <c r="P70" s="89"/>
      <c r="Q70" s="89"/>
      <c r="R70" s="89"/>
      <c r="S70" s="89"/>
      <c r="T70" s="89"/>
      <c r="U70" s="89"/>
      <c r="V70" s="89"/>
      <c r="W70" s="89"/>
    </row>
    <row r="71" spans="1:23" x14ac:dyDescent="0.25">
      <c r="A71" s="98">
        <v>44</v>
      </c>
      <c r="B71" s="106">
        <v>9.4000000000000004E-3</v>
      </c>
      <c r="C71" s="106">
        <v>4.8999999999999998E-3</v>
      </c>
      <c r="D71" s="106">
        <v>1.2999999999999999E-3</v>
      </c>
      <c r="E71" s="89"/>
      <c r="F71" s="89"/>
      <c r="G71" s="89"/>
      <c r="H71" s="89"/>
      <c r="I71" s="89"/>
      <c r="J71" s="89"/>
      <c r="K71" s="89"/>
      <c r="L71" s="89"/>
      <c r="M71" s="89"/>
      <c r="N71" s="89"/>
      <c r="O71" s="89"/>
      <c r="P71" s="89"/>
      <c r="Q71" s="89"/>
      <c r="R71" s="89"/>
      <c r="S71" s="89"/>
      <c r="T71" s="89"/>
      <c r="U71" s="89"/>
      <c r="V71" s="89"/>
      <c r="W71" s="89"/>
    </row>
    <row r="72" spans="1:23" x14ac:dyDescent="0.25">
      <c r="A72" s="98">
        <v>45</v>
      </c>
      <c r="B72" s="106">
        <v>9.5999999999999992E-3</v>
      </c>
      <c r="C72" s="106">
        <v>5.0000000000000001E-3</v>
      </c>
      <c r="D72" s="106">
        <v>1.2999999999999999E-3</v>
      </c>
      <c r="E72" s="89"/>
      <c r="F72" s="89"/>
      <c r="G72" s="89"/>
      <c r="H72" s="89"/>
      <c r="I72" s="89"/>
      <c r="J72" s="89"/>
      <c r="K72" s="89"/>
      <c r="L72" s="89"/>
      <c r="M72" s="89"/>
      <c r="N72" s="89"/>
      <c r="O72" s="89"/>
      <c r="P72" s="89"/>
      <c r="Q72" s="89"/>
      <c r="R72" s="89"/>
      <c r="S72" s="89"/>
      <c r="T72" s="89"/>
      <c r="U72" s="89"/>
      <c r="V72" s="89"/>
      <c r="W72" s="89"/>
    </row>
    <row r="73" spans="1:23" x14ac:dyDescent="0.25">
      <c r="A73" s="98">
        <v>46</v>
      </c>
      <c r="B73" s="106">
        <v>9.7000000000000003E-3</v>
      </c>
      <c r="C73" s="106">
        <v>5.1000000000000004E-3</v>
      </c>
      <c r="D73" s="106">
        <v>1.2999999999999999E-3</v>
      </c>
      <c r="E73" s="89"/>
      <c r="F73" s="89"/>
      <c r="G73" s="89"/>
      <c r="H73" s="89"/>
      <c r="I73" s="89"/>
      <c r="J73" s="89"/>
      <c r="K73" s="89"/>
      <c r="L73" s="89"/>
      <c r="M73" s="89"/>
      <c r="N73" s="89"/>
      <c r="O73" s="89"/>
      <c r="P73" s="89"/>
      <c r="Q73" s="89"/>
      <c r="R73" s="89"/>
      <c r="S73" s="89"/>
      <c r="T73" s="89"/>
      <c r="U73" s="89"/>
      <c r="V73" s="89"/>
      <c r="W73" s="89"/>
    </row>
    <row r="74" spans="1:23" x14ac:dyDescent="0.25">
      <c r="A74" s="98">
        <v>47</v>
      </c>
      <c r="B74" s="106">
        <v>9.9000000000000008E-3</v>
      </c>
      <c r="C74" s="106">
        <v>5.1999999999999998E-3</v>
      </c>
      <c r="D74" s="106">
        <v>1.2999999999999999E-3</v>
      </c>
      <c r="E74" s="89"/>
      <c r="F74" s="89"/>
      <c r="G74" s="89"/>
      <c r="H74" s="89"/>
      <c r="I74" s="89"/>
      <c r="J74" s="89"/>
      <c r="K74" s="89"/>
      <c r="L74" s="89"/>
      <c r="M74" s="89"/>
      <c r="N74" s="89"/>
      <c r="O74" s="89"/>
      <c r="P74" s="89"/>
      <c r="Q74" s="89"/>
      <c r="R74" s="89"/>
      <c r="S74" s="89"/>
      <c r="T74" s="89"/>
      <c r="U74" s="89"/>
      <c r="V74" s="89"/>
      <c r="W74" s="89"/>
    </row>
    <row r="75" spans="1:23" x14ac:dyDescent="0.25">
      <c r="A75" s="98">
        <v>48</v>
      </c>
      <c r="B75" s="106">
        <v>0.01</v>
      </c>
      <c r="C75" s="106">
        <v>5.3E-3</v>
      </c>
      <c r="D75" s="106">
        <v>1.4E-3</v>
      </c>
      <c r="E75" s="89"/>
      <c r="F75" s="89"/>
      <c r="G75" s="89"/>
      <c r="H75" s="89"/>
      <c r="I75" s="89"/>
      <c r="J75" s="89"/>
      <c r="K75" s="89"/>
      <c r="L75" s="89"/>
      <c r="M75" s="89"/>
      <c r="N75" s="89"/>
      <c r="O75" s="89"/>
      <c r="P75" s="89"/>
      <c r="Q75" s="89"/>
      <c r="R75" s="89"/>
      <c r="S75" s="89"/>
      <c r="T75" s="89"/>
      <c r="U75" s="89"/>
      <c r="V75" s="89"/>
      <c r="W75" s="89"/>
    </row>
    <row r="76" spans="1:23" x14ac:dyDescent="0.25">
      <c r="A76" s="98">
        <v>49</v>
      </c>
      <c r="B76" s="106">
        <v>1.0200000000000001E-2</v>
      </c>
      <c r="C76" s="106">
        <v>5.3E-3</v>
      </c>
      <c r="D76" s="106">
        <v>1.4E-3</v>
      </c>
      <c r="E76" s="89"/>
      <c r="F76" s="89"/>
      <c r="G76" s="89"/>
      <c r="H76" s="89"/>
      <c r="I76" s="89"/>
      <c r="J76" s="89"/>
      <c r="K76" s="89"/>
      <c r="L76" s="89"/>
      <c r="M76" s="89"/>
      <c r="N76" s="89"/>
      <c r="O76" s="89"/>
      <c r="P76" s="89"/>
      <c r="Q76" s="89"/>
      <c r="R76" s="89"/>
      <c r="S76" s="89"/>
      <c r="T76" s="89"/>
      <c r="U76" s="89"/>
      <c r="V76" s="89"/>
      <c r="W76" s="89"/>
    </row>
    <row r="77" spans="1:23" x14ac:dyDescent="0.25">
      <c r="A77" s="98">
        <v>50</v>
      </c>
      <c r="B77" s="106">
        <v>1.03E-2</v>
      </c>
      <c r="C77" s="106">
        <v>5.4000000000000003E-3</v>
      </c>
      <c r="D77" s="106">
        <v>1.4E-3</v>
      </c>
      <c r="E77" s="89"/>
      <c r="F77" s="89"/>
      <c r="G77" s="89"/>
      <c r="H77" s="89"/>
      <c r="I77" s="89"/>
      <c r="J77" s="89"/>
      <c r="K77" s="89"/>
      <c r="L77" s="89"/>
      <c r="M77" s="89"/>
      <c r="N77" s="89"/>
      <c r="O77" s="89"/>
      <c r="P77" s="89"/>
      <c r="Q77" s="89"/>
      <c r="R77" s="89"/>
      <c r="S77" s="89"/>
      <c r="T77" s="89"/>
      <c r="U77" s="89"/>
      <c r="V77" s="89"/>
      <c r="W77" s="89"/>
    </row>
    <row r="78" spans="1:23" x14ac:dyDescent="0.25">
      <c r="A78" s="98">
        <v>51</v>
      </c>
      <c r="B78" s="106">
        <v>1.0500000000000001E-2</v>
      </c>
      <c r="C78" s="106">
        <v>5.4999999999999997E-3</v>
      </c>
      <c r="D78" s="106">
        <v>1.4E-3</v>
      </c>
      <c r="E78" s="89"/>
      <c r="F78" s="89"/>
      <c r="G78" s="89"/>
      <c r="H78" s="89"/>
      <c r="I78" s="89"/>
      <c r="J78" s="89"/>
      <c r="K78" s="89"/>
      <c r="L78" s="89"/>
      <c r="M78" s="89"/>
      <c r="N78" s="89"/>
      <c r="O78" s="89"/>
      <c r="P78" s="89"/>
      <c r="Q78" s="89"/>
      <c r="R78" s="89"/>
      <c r="S78" s="89"/>
      <c r="T78" s="89"/>
      <c r="U78" s="89"/>
      <c r="V78" s="89"/>
      <c r="W78" s="89"/>
    </row>
    <row r="79" spans="1:23" x14ac:dyDescent="0.25">
      <c r="A79" s="98">
        <v>52</v>
      </c>
      <c r="B79" s="106">
        <v>1.0699999999999999E-2</v>
      </c>
      <c r="C79" s="106">
        <v>5.5999999999999999E-3</v>
      </c>
      <c r="D79" s="106">
        <v>1.5E-3</v>
      </c>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row r="202" spans="1:23" x14ac:dyDescent="0.25">
      <c r="E202" s="89"/>
      <c r="F202" s="89"/>
      <c r="G202" s="89"/>
      <c r="H202" s="89"/>
      <c r="I202" s="89"/>
      <c r="J202" s="89"/>
      <c r="K202" s="89"/>
      <c r="L202" s="89"/>
      <c r="M202" s="89"/>
      <c r="N202" s="89"/>
      <c r="O202" s="89"/>
      <c r="P202" s="89"/>
      <c r="Q202" s="89"/>
      <c r="R202" s="89"/>
      <c r="S202" s="89"/>
      <c r="T202" s="89"/>
      <c r="U202" s="89"/>
      <c r="V202" s="89"/>
      <c r="W202" s="89"/>
    </row>
    <row r="203" spans="1:23" x14ac:dyDescent="0.25">
      <c r="E203" s="89"/>
      <c r="F203" s="89"/>
      <c r="G203" s="89"/>
      <c r="H203" s="89"/>
      <c r="I203" s="89"/>
      <c r="J203" s="89"/>
      <c r="K203" s="89"/>
      <c r="L203" s="89"/>
      <c r="M203" s="89"/>
      <c r="N203" s="89"/>
      <c r="O203" s="89"/>
      <c r="P203" s="89"/>
      <c r="Q203" s="89"/>
      <c r="R203" s="89"/>
      <c r="S203" s="89"/>
      <c r="T203" s="89"/>
      <c r="U203" s="89"/>
      <c r="V203" s="89"/>
      <c r="W203" s="89"/>
    </row>
    <row r="204" spans="1:23" x14ac:dyDescent="0.25">
      <c r="E204" s="89"/>
      <c r="F204" s="89"/>
      <c r="G204" s="89"/>
      <c r="H204" s="89"/>
      <c r="I204" s="89"/>
      <c r="J204" s="89"/>
      <c r="K204" s="89"/>
      <c r="L204" s="89"/>
      <c r="M204" s="89"/>
      <c r="N204" s="89"/>
      <c r="O204" s="89"/>
      <c r="P204" s="89"/>
      <c r="Q204" s="89"/>
      <c r="R204" s="89"/>
      <c r="S204" s="89"/>
      <c r="T204" s="89"/>
      <c r="U204" s="89"/>
      <c r="V204" s="89"/>
      <c r="W204" s="89"/>
    </row>
    <row r="205" spans="1:23" x14ac:dyDescent="0.25">
      <c r="E205" s="89"/>
      <c r="F205" s="89"/>
      <c r="G205" s="89"/>
      <c r="H205" s="89"/>
      <c r="I205" s="89"/>
      <c r="J205" s="89"/>
      <c r="K205" s="89"/>
      <c r="L205" s="89"/>
      <c r="M205" s="89"/>
      <c r="N205" s="89"/>
      <c r="O205" s="89"/>
      <c r="P205" s="89"/>
      <c r="Q205" s="89"/>
      <c r="R205" s="89"/>
      <c r="S205" s="89"/>
      <c r="T205" s="89"/>
      <c r="U205" s="89"/>
      <c r="V205" s="89"/>
      <c r="W205" s="89"/>
    </row>
  </sheetData>
  <sheetProtection algorithmName="SHA-512" hashValue="JCBWQkmllJ9N2+Yk7T5bdW3l4al3szatgI+CClSiAWNBrBpyUO1sDDSaIScUdSAxBff9Iz2sIcSLvwCjI6lXSA==" saltValue="j2VeawsIx94ER30p4W3xlg==" spinCount="100000" sheet="1" objects="1" scenarios="1"/>
  <conditionalFormatting sqref="A27:A79">
    <cfRule type="expression" dxfId="179" priority="17" stopIfTrue="1">
      <formula>MOD(ROW(),2)=0</formula>
    </cfRule>
    <cfRule type="expression" dxfId="178" priority="18" stopIfTrue="1">
      <formula>MOD(ROW(),2)&lt;&gt;0</formula>
    </cfRule>
  </conditionalFormatting>
  <conditionalFormatting sqref="B26:D79">
    <cfRule type="expression" dxfId="177" priority="19" stopIfTrue="1">
      <formula>MOD(ROW(),2)=0</formula>
    </cfRule>
    <cfRule type="expression" dxfId="176" priority="20" stopIfTrue="1">
      <formula>MOD(ROW(),2)&lt;&gt;0</formula>
    </cfRule>
  </conditionalFormatting>
  <conditionalFormatting sqref="A6:A16 A18:A21">
    <cfRule type="expression" dxfId="175" priority="21" stopIfTrue="1">
      <formula>MOD(ROW(),2)=0</formula>
    </cfRule>
    <cfRule type="expression" dxfId="174" priority="22" stopIfTrue="1">
      <formula>MOD(ROW(),2)&lt;&gt;0</formula>
    </cfRule>
  </conditionalFormatting>
  <conditionalFormatting sqref="B6:D8 B10:D17 C9:D9 C18:D21">
    <cfRule type="expression" dxfId="173" priority="23" stopIfTrue="1">
      <formula>MOD(ROW(),2)=0</formula>
    </cfRule>
    <cfRule type="expression" dxfId="172" priority="24" stopIfTrue="1">
      <formula>MOD(ROW(),2)&lt;&gt;0</formula>
    </cfRule>
  </conditionalFormatting>
  <conditionalFormatting sqref="B9">
    <cfRule type="expression" dxfId="171" priority="15" stopIfTrue="1">
      <formula>MOD(ROW(),2)=0</formula>
    </cfRule>
    <cfRule type="expression" dxfId="170" priority="16" stopIfTrue="1">
      <formula>MOD(ROW(),2)&lt;&gt;0</formula>
    </cfRule>
  </conditionalFormatting>
  <conditionalFormatting sqref="B19">
    <cfRule type="expression" dxfId="169" priority="13" stopIfTrue="1">
      <formula>MOD(ROW(),2)=0</formula>
    </cfRule>
    <cfRule type="expression" dxfId="168" priority="14" stopIfTrue="1">
      <formula>MOD(ROW(),2)&lt;&gt;0</formula>
    </cfRule>
  </conditionalFormatting>
  <conditionalFormatting sqref="B18">
    <cfRule type="expression" dxfId="167" priority="11" stopIfTrue="1">
      <formula>MOD(ROW(),2)=0</formula>
    </cfRule>
    <cfRule type="expression" dxfId="166" priority="12" stopIfTrue="1">
      <formula>MOD(ROW(),2)&lt;&gt;0</formula>
    </cfRule>
  </conditionalFormatting>
  <conditionalFormatting sqref="B20:B21">
    <cfRule type="expression" dxfId="165" priority="9" stopIfTrue="1">
      <formula>MOD(ROW(),2)=0</formula>
    </cfRule>
    <cfRule type="expression" dxfId="164" priority="10" stopIfTrue="1">
      <formula>MOD(ROW(),2)&lt;&gt;0</formula>
    </cfRule>
  </conditionalFormatting>
  <conditionalFormatting sqref="A17">
    <cfRule type="expression" dxfId="163" priority="7" stopIfTrue="1">
      <formula>MOD(ROW(),2)=0</formula>
    </cfRule>
    <cfRule type="expression" dxfId="162" priority="8" stopIfTrue="1">
      <formula>MOD(ROW(),2)&lt;&gt;0</formula>
    </cfRule>
  </conditionalFormatting>
  <conditionalFormatting sqref="A26">
    <cfRule type="expression" dxfId="161" priority="5" stopIfTrue="1">
      <formula>MOD(ROW(),2)=0</formula>
    </cfRule>
    <cfRule type="expression" dxfId="160" priority="6" stopIfTrue="1">
      <formula>MOD(ROW(),2)&lt;&gt;0</formula>
    </cfRule>
  </conditionalFormatting>
  <hyperlinks>
    <hyperlink ref="B23" location="'Factor List'!A1" display="Back to Factor List" xr:uid="{0F44D289-D9F1-45E6-8A09-841959E5DA8E}"/>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52"/>
  <dimension ref="A1:W199"/>
  <sheetViews>
    <sheetView showGridLines="0" zoomScale="85" zoomScaleNormal="85" workbookViewId="0">
      <selection activeCell="B35" sqref="B35"/>
    </sheetView>
  </sheetViews>
  <sheetFormatPr defaultColWidth="10" defaultRowHeight="13.2" x14ac:dyDescent="0.25"/>
  <cols>
    <col min="1" max="1" width="33.5546875" style="25" customWidth="1"/>
    <col min="2" max="3" width="33.66406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Additional Family Benefits - x-728</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717</v>
      </c>
      <c r="C9" s="92"/>
    </row>
    <row r="10" spans="1:9" x14ac:dyDescent="0.25">
      <c r="A10" s="101" t="s">
        <v>6</v>
      </c>
      <c r="B10" s="92" t="s">
        <v>718</v>
      </c>
      <c r="C10" s="92"/>
    </row>
    <row r="11" spans="1:9" x14ac:dyDescent="0.25">
      <c r="A11" s="101" t="s">
        <v>291</v>
      </c>
      <c r="B11" s="92" t="s">
        <v>309</v>
      </c>
      <c r="C11" s="92"/>
    </row>
    <row r="12" spans="1:9" x14ac:dyDescent="0.25">
      <c r="A12" s="101" t="s">
        <v>292</v>
      </c>
      <c r="B12" s="92"/>
      <c r="C12" s="92"/>
    </row>
    <row r="13" spans="1:9" hidden="1" x14ac:dyDescent="0.25">
      <c r="A13" s="101" t="s">
        <v>760</v>
      </c>
      <c r="B13" s="92">
        <v>1</v>
      </c>
      <c r="C13" s="92"/>
    </row>
    <row r="14" spans="1:9" hidden="1" x14ac:dyDescent="0.25">
      <c r="A14" s="101" t="s">
        <v>294</v>
      </c>
      <c r="B14" s="92">
        <v>728</v>
      </c>
      <c r="C14" s="92"/>
    </row>
    <row r="15" spans="1:9" x14ac:dyDescent="0.25">
      <c r="A15" s="101" t="s">
        <v>763</v>
      </c>
      <c r="B15" s="92" t="s">
        <v>990</v>
      </c>
      <c r="C15" s="92"/>
    </row>
    <row r="16" spans="1:9" x14ac:dyDescent="0.25">
      <c r="A16" s="101" t="s">
        <v>296</v>
      </c>
      <c r="B16" s="92" t="s">
        <v>587</v>
      </c>
      <c r="C16" s="92"/>
    </row>
    <row r="17" spans="1:23" ht="39.6" x14ac:dyDescent="0.25">
      <c r="A17" s="85" t="s">
        <v>297</v>
      </c>
      <c r="B17" s="92" t="s">
        <v>720</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row>
    <row r="26" spans="1:23" x14ac:dyDescent="0.25">
      <c r="A26" s="97" t="s">
        <v>1215</v>
      </c>
      <c r="B26" s="97" t="s">
        <v>318</v>
      </c>
      <c r="C26" s="97" t="s">
        <v>326</v>
      </c>
      <c r="D26" s="89"/>
      <c r="E26" s="89"/>
      <c r="F26" s="89"/>
      <c r="G26" s="89"/>
      <c r="H26" s="89"/>
      <c r="I26" s="89"/>
      <c r="J26" s="89"/>
      <c r="K26" s="89"/>
      <c r="L26" s="89"/>
      <c r="M26" s="89"/>
      <c r="N26" s="89"/>
      <c r="O26" s="89"/>
      <c r="P26" s="89"/>
      <c r="Q26" s="89"/>
      <c r="R26" s="89"/>
      <c r="S26" s="89"/>
      <c r="T26" s="89"/>
      <c r="U26" s="89"/>
      <c r="V26" s="89"/>
      <c r="W26" s="89"/>
    </row>
    <row r="27" spans="1:23" x14ac:dyDescent="0.25">
      <c r="A27" s="98" t="s">
        <v>318</v>
      </c>
      <c r="B27" s="104">
        <v>2.1000000000000001E-2</v>
      </c>
      <c r="C27" s="104">
        <v>3.3000000000000002E-2</v>
      </c>
      <c r="D27" s="89"/>
      <c r="E27" s="89"/>
      <c r="F27" s="89"/>
      <c r="G27" s="89"/>
      <c r="H27" s="89"/>
      <c r="I27" s="89"/>
      <c r="J27" s="89"/>
      <c r="K27" s="89"/>
      <c r="L27" s="89"/>
      <c r="M27" s="89"/>
      <c r="N27" s="89"/>
      <c r="O27" s="89"/>
      <c r="P27" s="89"/>
      <c r="Q27" s="89"/>
      <c r="R27" s="89"/>
      <c r="S27" s="89"/>
      <c r="T27" s="89"/>
      <c r="U27" s="89"/>
      <c r="V27" s="89"/>
      <c r="W27" s="89"/>
    </row>
    <row r="28" spans="1:23" x14ac:dyDescent="0.25">
      <c r="A28" s="98" t="s">
        <v>326</v>
      </c>
      <c r="B28" s="104">
        <v>1.2999999999999999E-2</v>
      </c>
      <c r="C28" s="104">
        <v>0.02</v>
      </c>
      <c r="D28" s="89"/>
      <c r="E28" s="89"/>
      <c r="F28" s="89"/>
      <c r="G28" s="89"/>
      <c r="H28" s="89"/>
      <c r="I28" s="89"/>
      <c r="J28" s="89"/>
      <c r="K28" s="89"/>
      <c r="L28" s="89"/>
      <c r="M28" s="89"/>
      <c r="N28" s="89"/>
      <c r="O28" s="89"/>
      <c r="P28" s="89"/>
      <c r="Q28" s="89"/>
      <c r="R28" s="89"/>
      <c r="S28" s="89"/>
      <c r="T28" s="89"/>
      <c r="U28" s="89"/>
      <c r="V28" s="89"/>
      <c r="W28" s="89"/>
    </row>
    <row r="29" spans="1:23" x14ac:dyDescent="0.25">
      <c r="A29" s="89"/>
      <c r="B29" s="89"/>
      <c r="C29" s="89"/>
      <c r="D29" s="89"/>
      <c r="E29" s="89"/>
      <c r="F29" s="89"/>
      <c r="G29" s="89"/>
      <c r="H29" s="89"/>
      <c r="I29" s="89"/>
      <c r="J29" s="89"/>
      <c r="K29" s="89"/>
      <c r="L29" s="89"/>
      <c r="M29" s="89"/>
      <c r="N29" s="89"/>
      <c r="O29" s="89"/>
      <c r="P29" s="89"/>
      <c r="Q29" s="89"/>
      <c r="R29" s="89"/>
      <c r="S29" s="89"/>
      <c r="T29" s="89"/>
      <c r="U29" s="89"/>
      <c r="V29" s="89"/>
      <c r="W29" s="89"/>
    </row>
    <row r="30" spans="1:23" x14ac:dyDescent="0.25">
      <c r="A30" s="89"/>
      <c r="B30" s="89"/>
      <c r="C30" s="89"/>
      <c r="D30" s="89"/>
      <c r="E30" s="89"/>
      <c r="F30" s="89"/>
      <c r="G30" s="89"/>
      <c r="H30" s="89"/>
      <c r="I30" s="89"/>
      <c r="J30" s="89"/>
      <c r="K30" s="89"/>
      <c r="L30" s="89"/>
      <c r="M30" s="89"/>
      <c r="N30" s="89"/>
      <c r="O30" s="89"/>
      <c r="P30" s="89"/>
      <c r="Q30" s="89"/>
      <c r="R30" s="89"/>
      <c r="S30" s="89"/>
      <c r="T30" s="89"/>
      <c r="U30" s="89"/>
      <c r="V30" s="89"/>
      <c r="W30" s="89"/>
    </row>
    <row r="31" spans="1:23" x14ac:dyDescent="0.25">
      <c r="A31" s="89"/>
      <c r="B31" s="89"/>
      <c r="C31" s="89"/>
      <c r="D31" s="89"/>
      <c r="E31" s="89"/>
      <c r="F31" s="89"/>
      <c r="G31" s="89"/>
      <c r="H31" s="89"/>
      <c r="I31" s="89"/>
      <c r="J31" s="89"/>
      <c r="K31" s="89"/>
      <c r="L31" s="89"/>
      <c r="M31" s="89"/>
      <c r="N31" s="89"/>
      <c r="O31" s="89"/>
      <c r="P31" s="89"/>
      <c r="Q31" s="89"/>
      <c r="R31" s="89"/>
      <c r="S31" s="89"/>
      <c r="T31" s="89"/>
      <c r="U31" s="89"/>
      <c r="V31" s="89"/>
      <c r="W31" s="89"/>
    </row>
    <row r="32" spans="1:23" x14ac:dyDescent="0.25">
      <c r="A32" s="89"/>
      <c r="B32" s="89"/>
      <c r="C32" s="89"/>
      <c r="D32" s="89"/>
      <c r="E32" s="89"/>
      <c r="F32" s="89"/>
      <c r="G32" s="89"/>
      <c r="H32" s="89"/>
      <c r="I32" s="89"/>
      <c r="J32" s="89"/>
      <c r="K32" s="89"/>
      <c r="L32" s="89"/>
      <c r="M32" s="89"/>
      <c r="N32" s="89"/>
      <c r="O32" s="89"/>
      <c r="P32" s="89"/>
      <c r="Q32" s="89"/>
      <c r="R32" s="89"/>
      <c r="S32" s="89"/>
      <c r="T32" s="89"/>
      <c r="U32" s="89"/>
      <c r="V32" s="89"/>
      <c r="W32" s="89"/>
    </row>
    <row r="33" spans="1:23" x14ac:dyDescent="0.25">
      <c r="A33" s="89"/>
      <c r="B33" s="89"/>
      <c r="C33" s="89"/>
      <c r="D33" s="89"/>
      <c r="E33" s="89"/>
      <c r="F33" s="89"/>
      <c r="G33" s="89"/>
      <c r="H33" s="89"/>
      <c r="I33" s="89"/>
      <c r="J33" s="89"/>
      <c r="K33" s="89"/>
      <c r="L33" s="89"/>
      <c r="M33" s="89"/>
      <c r="N33" s="89"/>
      <c r="O33" s="89"/>
      <c r="P33" s="89"/>
      <c r="Q33" s="89"/>
      <c r="R33" s="89"/>
      <c r="S33" s="89"/>
      <c r="T33" s="89"/>
      <c r="U33" s="89"/>
      <c r="V33" s="89"/>
      <c r="W33" s="89"/>
    </row>
    <row r="34" spans="1:23" x14ac:dyDescent="0.25">
      <c r="A34" s="89"/>
      <c r="B34" s="89"/>
      <c r="C34" s="89"/>
      <c r="D34" s="89"/>
      <c r="E34" s="89"/>
      <c r="F34" s="89"/>
      <c r="G34" s="89"/>
      <c r="H34" s="89"/>
      <c r="I34" s="89"/>
      <c r="J34" s="89"/>
      <c r="K34" s="89"/>
      <c r="L34" s="89"/>
      <c r="M34" s="89"/>
      <c r="N34" s="89"/>
      <c r="O34" s="89"/>
      <c r="P34" s="89"/>
      <c r="Q34" s="89"/>
      <c r="R34" s="89"/>
      <c r="S34" s="89"/>
      <c r="T34" s="89"/>
      <c r="U34" s="89"/>
      <c r="V34" s="89"/>
      <c r="W34" s="89"/>
    </row>
    <row r="35" spans="1:23" x14ac:dyDescent="0.25">
      <c r="A35" s="89"/>
      <c r="B35" s="89"/>
      <c r="C35" s="89"/>
      <c r="D35" s="89"/>
      <c r="E35" s="89"/>
      <c r="F35" s="89"/>
      <c r="G35" s="89"/>
      <c r="H35" s="89"/>
      <c r="I35" s="89"/>
      <c r="J35" s="89"/>
      <c r="K35" s="89"/>
      <c r="L35" s="89"/>
      <c r="M35" s="89"/>
      <c r="N35" s="89"/>
      <c r="O35" s="89"/>
      <c r="P35" s="89"/>
      <c r="Q35" s="89"/>
      <c r="R35" s="89"/>
      <c r="S35" s="89"/>
      <c r="T35" s="89"/>
      <c r="U35" s="89"/>
      <c r="V35" s="89"/>
      <c r="W35" s="89"/>
    </row>
    <row r="36" spans="1:23" x14ac:dyDescent="0.25">
      <c r="A36" s="89"/>
      <c r="B36" s="89"/>
      <c r="C36" s="89"/>
      <c r="D36" s="89"/>
      <c r="E36" s="89"/>
      <c r="F36" s="89"/>
      <c r="G36" s="89"/>
      <c r="H36" s="89"/>
      <c r="I36" s="89"/>
      <c r="J36" s="89"/>
      <c r="K36" s="89"/>
      <c r="L36" s="89"/>
      <c r="M36" s="89"/>
      <c r="N36" s="89"/>
      <c r="O36" s="89"/>
      <c r="P36" s="89"/>
      <c r="Q36" s="89"/>
      <c r="R36" s="89"/>
      <c r="S36" s="89"/>
      <c r="T36" s="89"/>
      <c r="U36" s="89"/>
      <c r="V36" s="89"/>
      <c r="W36" s="89"/>
    </row>
    <row r="37" spans="1:23" x14ac:dyDescent="0.25">
      <c r="A37" s="89"/>
      <c r="B37" s="89"/>
      <c r="C37" s="89"/>
      <c r="D37" s="89"/>
      <c r="E37" s="89"/>
      <c r="F37" s="89"/>
      <c r="G37" s="89"/>
      <c r="H37" s="89"/>
      <c r="I37" s="89"/>
      <c r="J37" s="89"/>
      <c r="K37" s="89"/>
      <c r="L37" s="89"/>
      <c r="M37" s="89"/>
      <c r="N37" s="89"/>
      <c r="O37" s="89"/>
      <c r="P37" s="89"/>
      <c r="Q37" s="89"/>
      <c r="R37" s="89"/>
      <c r="S37" s="89"/>
      <c r="T37" s="89"/>
      <c r="U37" s="89"/>
      <c r="V37" s="89"/>
      <c r="W37" s="89"/>
    </row>
    <row r="38" spans="1:23" x14ac:dyDescent="0.25">
      <c r="A38" s="89"/>
      <c r="B38" s="89"/>
      <c r="C38" s="89"/>
      <c r="D38" s="89"/>
      <c r="E38" s="89"/>
      <c r="F38" s="89"/>
      <c r="G38" s="89"/>
      <c r="H38" s="89"/>
      <c r="I38" s="89"/>
      <c r="J38" s="89"/>
      <c r="K38" s="89"/>
      <c r="L38" s="89"/>
      <c r="M38" s="89"/>
      <c r="N38" s="89"/>
      <c r="O38" s="89"/>
      <c r="P38" s="89"/>
      <c r="Q38" s="89"/>
      <c r="R38" s="89"/>
      <c r="S38" s="89"/>
      <c r="T38" s="89"/>
      <c r="U38" s="89"/>
      <c r="V38" s="89"/>
      <c r="W38" s="89"/>
    </row>
    <row r="39" spans="1:23" x14ac:dyDescent="0.25">
      <c r="A39" s="89"/>
      <c r="B39" s="89"/>
      <c r="C39" s="89"/>
      <c r="D39" s="89"/>
      <c r="E39" s="89"/>
      <c r="F39" s="89"/>
      <c r="G39" s="89"/>
      <c r="H39" s="89"/>
      <c r="I39" s="89"/>
      <c r="J39" s="89"/>
      <c r="K39" s="89"/>
      <c r="L39" s="89"/>
      <c r="M39" s="89"/>
      <c r="N39" s="89"/>
      <c r="O39" s="89"/>
      <c r="P39" s="89"/>
      <c r="Q39" s="89"/>
      <c r="R39" s="89"/>
      <c r="S39" s="89"/>
      <c r="T39" s="89"/>
      <c r="U39" s="89"/>
      <c r="V39" s="89"/>
      <c r="W39" s="89"/>
    </row>
    <row r="40" spans="1:23" x14ac:dyDescent="0.25">
      <c r="A40" s="89"/>
      <c r="B40" s="89"/>
      <c r="C40" s="89"/>
      <c r="D40" s="89"/>
      <c r="E40" s="89"/>
      <c r="F40" s="89"/>
      <c r="G40" s="89"/>
      <c r="H40" s="89"/>
      <c r="I40" s="89"/>
      <c r="J40" s="89"/>
      <c r="K40" s="89"/>
      <c r="L40" s="89"/>
      <c r="M40" s="89"/>
      <c r="N40" s="89"/>
      <c r="O40" s="89"/>
      <c r="P40" s="89"/>
      <c r="Q40" s="89"/>
      <c r="R40" s="89"/>
      <c r="S40" s="89"/>
      <c r="T40" s="89"/>
      <c r="U40" s="89"/>
      <c r="V40" s="89"/>
      <c r="W40" s="89"/>
    </row>
    <row r="41" spans="1:23" x14ac:dyDescent="0.25">
      <c r="A41" s="89"/>
      <c r="B41" s="89"/>
      <c r="C41" s="89"/>
      <c r="D41" s="89"/>
      <c r="E41" s="89"/>
      <c r="F41" s="89"/>
      <c r="G41" s="89"/>
      <c r="H41" s="89"/>
      <c r="I41" s="89"/>
      <c r="J41" s="89"/>
      <c r="K41" s="89"/>
      <c r="L41" s="89"/>
      <c r="M41" s="89"/>
      <c r="N41" s="89"/>
      <c r="O41" s="89"/>
      <c r="P41" s="89"/>
      <c r="Q41" s="89"/>
      <c r="R41" s="89"/>
      <c r="S41" s="89"/>
      <c r="T41" s="89"/>
      <c r="U41" s="89"/>
      <c r="V41" s="89"/>
      <c r="W41" s="89"/>
    </row>
    <row r="42" spans="1:23" ht="39.6" customHeight="1" x14ac:dyDescent="0.25">
      <c r="A42" s="89"/>
      <c r="B42" s="89"/>
      <c r="C42" s="89"/>
      <c r="D42" s="89"/>
      <c r="E42" s="89"/>
      <c r="F42" s="89"/>
      <c r="G42" s="89"/>
      <c r="H42" s="89"/>
      <c r="I42" s="89"/>
      <c r="J42" s="89"/>
      <c r="K42" s="89"/>
      <c r="L42" s="89"/>
      <c r="M42" s="89"/>
      <c r="N42" s="89"/>
      <c r="O42" s="89"/>
      <c r="P42" s="89"/>
      <c r="Q42" s="89"/>
      <c r="R42" s="89"/>
      <c r="S42" s="89"/>
      <c r="T42" s="89"/>
      <c r="U42" s="89"/>
      <c r="V42" s="89"/>
      <c r="W42" s="89"/>
    </row>
    <row r="43" spans="1:23" x14ac:dyDescent="0.25">
      <c r="A43" s="89"/>
      <c r="B43" s="89"/>
      <c r="C43" s="89"/>
      <c r="D43" s="89"/>
      <c r="E43" s="89"/>
      <c r="F43" s="89"/>
      <c r="G43" s="89"/>
      <c r="H43" s="89"/>
      <c r="I43" s="89"/>
      <c r="J43" s="89"/>
      <c r="K43" s="89"/>
      <c r="L43" s="89"/>
      <c r="M43" s="89"/>
      <c r="N43" s="89"/>
      <c r="O43" s="89"/>
      <c r="P43" s="89"/>
      <c r="Q43" s="89"/>
      <c r="R43" s="89"/>
      <c r="S43" s="89"/>
      <c r="T43" s="89"/>
      <c r="U43" s="89"/>
      <c r="V43" s="89"/>
      <c r="W43" s="89"/>
    </row>
    <row r="44" spans="1:23" ht="27.6" customHeight="1" x14ac:dyDescent="0.25">
      <c r="A44" s="89"/>
      <c r="B44" s="89"/>
      <c r="C44" s="89"/>
      <c r="D44" s="89"/>
      <c r="E44" s="89"/>
      <c r="F44" s="89"/>
      <c r="G44" s="89"/>
      <c r="H44" s="89"/>
      <c r="I44" s="89"/>
      <c r="J44" s="89"/>
      <c r="K44" s="89"/>
      <c r="L44" s="89"/>
      <c r="M44" s="89"/>
      <c r="N44" s="89"/>
      <c r="O44" s="89"/>
      <c r="P44" s="89"/>
      <c r="Q44" s="89"/>
      <c r="R44" s="89"/>
      <c r="S44" s="89"/>
      <c r="T44" s="89"/>
      <c r="U44" s="89"/>
      <c r="V44" s="89"/>
      <c r="W44" s="89"/>
    </row>
    <row r="45" spans="1:23" x14ac:dyDescent="0.25">
      <c r="A45" s="89"/>
      <c r="B45" s="89"/>
      <c r="C45" s="89"/>
      <c r="D45" s="89"/>
      <c r="E45" s="89"/>
      <c r="F45" s="89"/>
      <c r="G45" s="89"/>
      <c r="H45" s="89"/>
      <c r="I45" s="89"/>
      <c r="J45" s="89"/>
      <c r="K45" s="89"/>
      <c r="L45" s="89"/>
      <c r="M45" s="89"/>
      <c r="N45" s="89"/>
      <c r="O45" s="89"/>
      <c r="P45" s="89"/>
      <c r="Q45" s="89"/>
      <c r="R45" s="89"/>
      <c r="S45" s="89"/>
      <c r="T45" s="89"/>
      <c r="U45" s="89"/>
      <c r="V45" s="89"/>
      <c r="W45" s="89"/>
    </row>
    <row r="46" spans="1:23" x14ac:dyDescent="0.25">
      <c r="A46" s="89"/>
      <c r="B46" s="89"/>
      <c r="C46" s="89"/>
      <c r="D46" s="89"/>
      <c r="E46" s="89"/>
      <c r="F46" s="89"/>
      <c r="G46" s="89"/>
      <c r="H46" s="89"/>
      <c r="I46" s="89"/>
      <c r="J46" s="89"/>
      <c r="K46" s="89"/>
      <c r="L46" s="89"/>
      <c r="M46" s="89"/>
      <c r="N46" s="89"/>
      <c r="O46" s="89"/>
      <c r="P46" s="89"/>
      <c r="Q46" s="89"/>
      <c r="R46" s="89"/>
      <c r="S46" s="89"/>
      <c r="T46" s="89"/>
      <c r="U46" s="89"/>
      <c r="V46" s="89"/>
      <c r="W46" s="89"/>
    </row>
    <row r="47" spans="1:23" x14ac:dyDescent="0.25">
      <c r="A47" s="89"/>
      <c r="B47" s="89"/>
      <c r="C47" s="89"/>
      <c r="D47" s="89"/>
      <c r="E47" s="89"/>
      <c r="F47" s="89"/>
      <c r="G47" s="89"/>
      <c r="H47" s="89"/>
      <c r="I47" s="89"/>
      <c r="J47" s="89"/>
      <c r="K47" s="89"/>
      <c r="L47" s="89"/>
      <c r="M47" s="89"/>
      <c r="N47" s="89"/>
      <c r="O47" s="89"/>
      <c r="P47" s="89"/>
      <c r="Q47" s="89"/>
      <c r="R47" s="89"/>
      <c r="S47" s="89"/>
      <c r="T47" s="89"/>
      <c r="U47" s="89"/>
      <c r="V47" s="89"/>
      <c r="W47" s="89"/>
    </row>
    <row r="48" spans="1:23" x14ac:dyDescent="0.25">
      <c r="A48" s="89"/>
      <c r="B48" s="89"/>
      <c r="C48" s="89"/>
      <c r="D48" s="89"/>
      <c r="E48" s="89"/>
      <c r="F48" s="89"/>
      <c r="G48" s="89"/>
      <c r="H48" s="89"/>
      <c r="I48" s="89"/>
      <c r="J48" s="89"/>
      <c r="K48" s="89"/>
      <c r="L48" s="89"/>
      <c r="M48" s="89"/>
      <c r="N48" s="89"/>
      <c r="O48" s="89"/>
      <c r="P48" s="89"/>
      <c r="Q48" s="89"/>
      <c r="R48" s="89"/>
      <c r="S48" s="89"/>
      <c r="T48" s="89"/>
      <c r="U48" s="89"/>
      <c r="V48" s="89"/>
      <c r="W48" s="89"/>
    </row>
    <row r="49" spans="1:23" x14ac:dyDescent="0.25">
      <c r="A49" s="89"/>
      <c r="B49" s="89"/>
      <c r="C49" s="89"/>
      <c r="D49" s="89"/>
      <c r="E49" s="89"/>
      <c r="F49" s="89"/>
      <c r="G49" s="89"/>
      <c r="H49" s="89"/>
      <c r="I49" s="89"/>
      <c r="J49" s="89"/>
      <c r="K49" s="89"/>
      <c r="L49" s="89"/>
      <c r="M49" s="89"/>
      <c r="N49" s="89"/>
      <c r="O49" s="89"/>
      <c r="P49" s="89"/>
      <c r="Q49" s="89"/>
      <c r="R49" s="89"/>
      <c r="S49" s="89"/>
      <c r="T49" s="89"/>
      <c r="U49" s="89"/>
      <c r="V49" s="89"/>
      <c r="W49" s="89"/>
    </row>
    <row r="50" spans="1:23" x14ac:dyDescent="0.25">
      <c r="A50" s="89"/>
      <c r="B50" s="89"/>
      <c r="C50" s="89"/>
      <c r="D50" s="89"/>
      <c r="E50" s="89"/>
      <c r="F50" s="89"/>
      <c r="G50" s="89"/>
      <c r="H50" s="89"/>
      <c r="I50" s="89"/>
      <c r="J50" s="89"/>
      <c r="K50" s="89"/>
      <c r="L50" s="89"/>
      <c r="M50" s="89"/>
      <c r="N50" s="89"/>
      <c r="O50" s="89"/>
      <c r="P50" s="89"/>
      <c r="Q50" s="89"/>
      <c r="R50" s="89"/>
      <c r="S50" s="89"/>
      <c r="T50" s="89"/>
      <c r="U50" s="89"/>
      <c r="V50" s="89"/>
      <c r="W50" s="89"/>
    </row>
    <row r="51" spans="1:23" x14ac:dyDescent="0.25">
      <c r="A51" s="89"/>
      <c r="B51" s="89"/>
      <c r="C51" s="89"/>
      <c r="D51" s="89"/>
      <c r="E51" s="89"/>
      <c r="F51" s="89"/>
      <c r="G51" s="89"/>
      <c r="H51" s="89"/>
      <c r="I51" s="89"/>
      <c r="J51" s="89"/>
      <c r="K51" s="89"/>
      <c r="L51" s="89"/>
      <c r="M51" s="89"/>
      <c r="N51" s="89"/>
      <c r="O51" s="89"/>
      <c r="P51" s="89"/>
      <c r="Q51" s="89"/>
      <c r="R51" s="89"/>
      <c r="S51" s="89"/>
      <c r="T51" s="89"/>
      <c r="U51" s="89"/>
      <c r="V51" s="89"/>
      <c r="W51" s="89"/>
    </row>
    <row r="52" spans="1:23" x14ac:dyDescent="0.25">
      <c r="A52" s="89"/>
      <c r="B52" s="89"/>
      <c r="C52" s="89"/>
      <c r="D52" s="89"/>
      <c r="E52" s="89"/>
      <c r="F52" s="89"/>
      <c r="G52" s="89"/>
      <c r="H52" s="89"/>
      <c r="I52" s="89"/>
      <c r="J52" s="89"/>
      <c r="K52" s="89"/>
      <c r="L52" s="89"/>
      <c r="M52" s="89"/>
      <c r="N52" s="89"/>
      <c r="O52" s="89"/>
      <c r="P52" s="89"/>
      <c r="Q52" s="89"/>
      <c r="R52" s="89"/>
      <c r="S52" s="89"/>
      <c r="T52" s="89"/>
      <c r="U52" s="89"/>
      <c r="V52" s="89"/>
      <c r="W52" s="89"/>
    </row>
    <row r="53" spans="1:23" x14ac:dyDescent="0.25">
      <c r="A53" s="89"/>
      <c r="B53" s="89"/>
      <c r="C53" s="89"/>
      <c r="D53" s="89"/>
      <c r="E53" s="89"/>
      <c r="F53" s="89"/>
      <c r="G53" s="89"/>
      <c r="H53" s="89"/>
      <c r="I53" s="89"/>
      <c r="J53" s="89"/>
      <c r="K53" s="89"/>
      <c r="L53" s="89"/>
      <c r="M53" s="89"/>
      <c r="N53" s="89"/>
      <c r="O53" s="89"/>
      <c r="P53" s="89"/>
      <c r="Q53" s="89"/>
      <c r="R53" s="89"/>
      <c r="S53" s="89"/>
      <c r="T53" s="89"/>
      <c r="U53" s="89"/>
      <c r="V53" s="89"/>
      <c r="W53" s="89"/>
    </row>
    <row r="54" spans="1:23" x14ac:dyDescent="0.25">
      <c r="A54" s="89"/>
      <c r="B54" s="89"/>
      <c r="C54" s="89"/>
      <c r="D54" s="89"/>
      <c r="E54" s="89"/>
      <c r="F54" s="89"/>
      <c r="G54" s="89"/>
      <c r="H54" s="89"/>
      <c r="I54" s="89"/>
      <c r="J54" s="89"/>
      <c r="K54" s="89"/>
      <c r="L54" s="89"/>
      <c r="M54" s="89"/>
      <c r="N54" s="89"/>
      <c r="O54" s="89"/>
      <c r="P54" s="89"/>
      <c r="Q54" s="89"/>
      <c r="R54" s="89"/>
      <c r="S54" s="89"/>
      <c r="T54" s="89"/>
      <c r="U54" s="89"/>
      <c r="V54" s="89"/>
      <c r="W54" s="89"/>
    </row>
    <row r="55" spans="1:23" x14ac:dyDescent="0.25">
      <c r="A55" s="89"/>
      <c r="B55" s="89"/>
      <c r="C55" s="89"/>
      <c r="D55" s="89"/>
      <c r="E55" s="89"/>
      <c r="F55" s="89"/>
      <c r="G55" s="89"/>
      <c r="H55" s="89"/>
      <c r="I55" s="89"/>
      <c r="J55" s="89"/>
      <c r="K55" s="89"/>
      <c r="L55" s="89"/>
      <c r="M55" s="89"/>
      <c r="N55" s="89"/>
      <c r="O55" s="89"/>
      <c r="P55" s="89"/>
      <c r="Q55" s="89"/>
      <c r="R55" s="89"/>
      <c r="S55" s="89"/>
      <c r="T55" s="89"/>
      <c r="U55" s="89"/>
      <c r="V55" s="89"/>
      <c r="W55" s="89"/>
    </row>
    <row r="56" spans="1:23" x14ac:dyDescent="0.25">
      <c r="A56" s="89"/>
      <c r="B56" s="89"/>
      <c r="C56" s="89"/>
      <c r="D56" s="89"/>
      <c r="E56" s="89"/>
      <c r="F56" s="89"/>
      <c r="G56" s="89"/>
      <c r="H56" s="89"/>
      <c r="I56" s="89"/>
      <c r="J56" s="89"/>
      <c r="K56" s="89"/>
      <c r="L56" s="89"/>
      <c r="M56" s="89"/>
      <c r="N56" s="89"/>
      <c r="O56" s="89"/>
      <c r="P56" s="89"/>
      <c r="Q56" s="89"/>
      <c r="R56" s="89"/>
      <c r="S56" s="89"/>
      <c r="T56" s="89"/>
      <c r="U56" s="89"/>
      <c r="V56" s="89"/>
      <c r="W56" s="89"/>
    </row>
    <row r="57" spans="1:23" x14ac:dyDescent="0.25">
      <c r="A57" s="89"/>
      <c r="B57" s="89"/>
      <c r="C57" s="89"/>
      <c r="D57" s="89"/>
      <c r="E57" s="89"/>
      <c r="F57" s="89"/>
      <c r="G57" s="89"/>
      <c r="H57" s="89"/>
      <c r="I57" s="89"/>
      <c r="J57" s="89"/>
      <c r="K57" s="89"/>
      <c r="L57" s="89"/>
      <c r="M57" s="89"/>
      <c r="N57" s="89"/>
      <c r="O57" s="89"/>
      <c r="P57" s="89"/>
      <c r="Q57" s="89"/>
      <c r="R57" s="89"/>
      <c r="S57" s="89"/>
      <c r="T57" s="89"/>
      <c r="U57" s="89"/>
      <c r="V57" s="89"/>
      <c r="W57" s="89"/>
    </row>
    <row r="58" spans="1:23" x14ac:dyDescent="0.25">
      <c r="A58" s="89"/>
      <c r="B58" s="89"/>
      <c r="C58" s="89"/>
      <c r="D58" s="89"/>
      <c r="E58" s="89"/>
      <c r="F58" s="89"/>
      <c r="G58" s="89"/>
      <c r="H58" s="89"/>
      <c r="I58" s="89"/>
      <c r="J58" s="89"/>
      <c r="K58" s="89"/>
      <c r="L58" s="89"/>
      <c r="M58" s="89"/>
      <c r="N58" s="89"/>
      <c r="O58" s="89"/>
      <c r="P58" s="89"/>
      <c r="Q58" s="89"/>
      <c r="R58" s="89"/>
      <c r="S58" s="89"/>
      <c r="T58" s="89"/>
      <c r="U58" s="89"/>
      <c r="V58" s="89"/>
      <c r="W58" s="89"/>
    </row>
    <row r="59" spans="1:23" x14ac:dyDescent="0.25">
      <c r="A59" s="89"/>
      <c r="B59" s="89"/>
      <c r="C59" s="89"/>
      <c r="D59" s="89"/>
      <c r="E59" s="89"/>
      <c r="F59" s="89"/>
      <c r="G59" s="89"/>
      <c r="H59" s="89"/>
      <c r="I59" s="89"/>
      <c r="J59" s="89"/>
      <c r="K59" s="89"/>
      <c r="L59" s="89"/>
      <c r="M59" s="89"/>
      <c r="N59" s="89"/>
      <c r="O59" s="89"/>
      <c r="P59" s="89"/>
      <c r="Q59" s="89"/>
      <c r="R59" s="89"/>
      <c r="S59" s="89"/>
      <c r="T59" s="89"/>
      <c r="U59" s="89"/>
      <c r="V59" s="89"/>
      <c r="W59" s="89"/>
    </row>
    <row r="60" spans="1:23" x14ac:dyDescent="0.25">
      <c r="A60" s="89"/>
      <c r="B60" s="89"/>
      <c r="C60" s="89"/>
      <c r="D60" s="89"/>
      <c r="E60" s="89"/>
      <c r="F60" s="89"/>
      <c r="G60" s="89"/>
      <c r="H60" s="89"/>
      <c r="I60" s="89"/>
      <c r="J60" s="89"/>
      <c r="K60" s="89"/>
      <c r="L60" s="89"/>
      <c r="M60" s="89"/>
      <c r="N60" s="89"/>
      <c r="O60" s="89"/>
      <c r="P60" s="89"/>
      <c r="Q60" s="89"/>
      <c r="R60" s="89"/>
      <c r="S60" s="89"/>
      <c r="T60" s="89"/>
      <c r="U60" s="89"/>
      <c r="V60" s="89"/>
      <c r="W60" s="89"/>
    </row>
    <row r="61" spans="1:23" x14ac:dyDescent="0.25">
      <c r="A61" s="89"/>
      <c r="B61" s="89"/>
      <c r="C61" s="89"/>
      <c r="D61" s="89"/>
      <c r="E61" s="89"/>
      <c r="F61" s="89"/>
      <c r="G61" s="89"/>
      <c r="H61" s="89"/>
      <c r="I61" s="89"/>
      <c r="J61" s="89"/>
      <c r="K61" s="89"/>
      <c r="L61" s="89"/>
      <c r="M61" s="89"/>
      <c r="N61" s="89"/>
      <c r="O61" s="89"/>
      <c r="P61" s="89"/>
      <c r="Q61" s="89"/>
      <c r="R61" s="89"/>
      <c r="S61" s="89"/>
      <c r="T61" s="89"/>
      <c r="U61" s="89"/>
      <c r="V61" s="89"/>
      <c r="W61" s="89"/>
    </row>
    <row r="62" spans="1:23" x14ac:dyDescent="0.25">
      <c r="A62" s="89"/>
      <c r="B62" s="89"/>
      <c r="C62" s="89"/>
      <c r="D62" s="89"/>
      <c r="E62" s="89"/>
      <c r="F62" s="89"/>
      <c r="G62" s="89"/>
      <c r="H62" s="89"/>
      <c r="I62" s="89"/>
      <c r="J62" s="89"/>
      <c r="K62" s="89"/>
      <c r="L62" s="89"/>
      <c r="M62" s="89"/>
      <c r="N62" s="89"/>
      <c r="O62" s="89"/>
      <c r="P62" s="89"/>
      <c r="Q62" s="89"/>
      <c r="R62" s="89"/>
      <c r="S62" s="89"/>
      <c r="T62" s="89"/>
      <c r="U62" s="89"/>
      <c r="V62" s="89"/>
      <c r="W62" s="89"/>
    </row>
    <row r="63" spans="1:23" x14ac:dyDescent="0.25">
      <c r="A63" s="89"/>
      <c r="B63" s="89"/>
      <c r="C63" s="89"/>
      <c r="D63" s="89"/>
      <c r="E63" s="89"/>
      <c r="F63" s="89"/>
      <c r="G63" s="89"/>
      <c r="H63" s="89"/>
      <c r="I63" s="89"/>
      <c r="J63" s="89"/>
      <c r="K63" s="89"/>
      <c r="L63" s="89"/>
      <c r="M63" s="89"/>
      <c r="N63" s="89"/>
      <c r="O63" s="89"/>
      <c r="P63" s="89"/>
      <c r="Q63" s="89"/>
      <c r="R63" s="89"/>
      <c r="S63" s="89"/>
      <c r="T63" s="89"/>
      <c r="U63" s="89"/>
      <c r="V63" s="89"/>
      <c r="W63" s="89"/>
    </row>
    <row r="64" spans="1:23" x14ac:dyDescent="0.25">
      <c r="A64" s="89"/>
      <c r="B64" s="89"/>
      <c r="C64" s="89"/>
      <c r="D64" s="89"/>
      <c r="E64" s="89"/>
      <c r="F64" s="89"/>
      <c r="G64" s="89"/>
      <c r="H64" s="89"/>
      <c r="I64" s="89"/>
      <c r="J64" s="89"/>
      <c r="K64" s="89"/>
      <c r="L64" s="89"/>
      <c r="M64" s="89"/>
      <c r="N64" s="89"/>
      <c r="O64" s="89"/>
      <c r="P64" s="89"/>
      <c r="Q64" s="89"/>
      <c r="R64" s="89"/>
      <c r="S64" s="89"/>
      <c r="T64" s="89"/>
      <c r="U64" s="89"/>
      <c r="V64" s="89"/>
      <c r="W64" s="89"/>
    </row>
    <row r="65" spans="1:23" x14ac:dyDescent="0.25">
      <c r="A65" s="89"/>
      <c r="B65" s="89"/>
      <c r="C65" s="89"/>
      <c r="D65" s="89"/>
      <c r="E65" s="89"/>
      <c r="F65" s="89"/>
      <c r="G65" s="89"/>
      <c r="H65" s="89"/>
      <c r="I65" s="89"/>
      <c r="J65" s="89"/>
      <c r="K65" s="89"/>
      <c r="L65" s="89"/>
      <c r="M65" s="89"/>
      <c r="N65" s="89"/>
      <c r="O65" s="89"/>
      <c r="P65" s="89"/>
      <c r="Q65" s="89"/>
      <c r="R65" s="89"/>
      <c r="S65" s="89"/>
      <c r="T65" s="89"/>
      <c r="U65" s="89"/>
      <c r="V65" s="89"/>
      <c r="W65" s="89"/>
    </row>
    <row r="66" spans="1:23" x14ac:dyDescent="0.25">
      <c r="A66" s="89"/>
      <c r="B66" s="89"/>
      <c r="C66" s="89"/>
      <c r="D66" s="89"/>
      <c r="E66" s="89"/>
      <c r="F66" s="89"/>
      <c r="G66" s="89"/>
      <c r="H66" s="89"/>
      <c r="I66" s="89"/>
      <c r="J66" s="89"/>
      <c r="K66" s="89"/>
      <c r="L66" s="89"/>
      <c r="M66" s="89"/>
      <c r="N66" s="89"/>
      <c r="O66" s="89"/>
      <c r="P66" s="89"/>
      <c r="Q66" s="89"/>
      <c r="R66" s="89"/>
      <c r="S66" s="89"/>
      <c r="T66" s="89"/>
      <c r="U66" s="89"/>
      <c r="V66" s="89"/>
      <c r="W66" s="89"/>
    </row>
    <row r="67" spans="1:23" x14ac:dyDescent="0.25">
      <c r="A67" s="89"/>
      <c r="B67" s="89"/>
      <c r="C67" s="89"/>
      <c r="D67" s="89"/>
      <c r="E67" s="89"/>
      <c r="F67" s="89"/>
      <c r="G67" s="89"/>
      <c r="H67" s="89"/>
      <c r="I67" s="89"/>
      <c r="J67" s="89"/>
      <c r="K67" s="89"/>
      <c r="L67" s="89"/>
      <c r="M67" s="89"/>
      <c r="N67" s="89"/>
      <c r="O67" s="89"/>
      <c r="P67" s="89"/>
      <c r="Q67" s="89"/>
      <c r="R67" s="89"/>
      <c r="S67" s="89"/>
      <c r="T67" s="89"/>
      <c r="U67" s="89"/>
      <c r="V67" s="89"/>
      <c r="W67" s="89"/>
    </row>
    <row r="68" spans="1:23" x14ac:dyDescent="0.25">
      <c r="A68" s="89"/>
      <c r="B68" s="89"/>
      <c r="C68" s="89"/>
      <c r="D68" s="89"/>
      <c r="E68" s="89"/>
      <c r="F68" s="89"/>
      <c r="G68" s="89"/>
      <c r="H68" s="89"/>
      <c r="I68" s="89"/>
      <c r="J68" s="89"/>
      <c r="K68" s="89"/>
      <c r="L68" s="89"/>
      <c r="M68" s="89"/>
      <c r="N68" s="89"/>
      <c r="O68" s="89"/>
      <c r="P68" s="89"/>
      <c r="Q68" s="89"/>
      <c r="R68" s="89"/>
      <c r="S68" s="89"/>
      <c r="T68" s="89"/>
      <c r="U68" s="89"/>
      <c r="V68" s="89"/>
      <c r="W68" s="89"/>
    </row>
    <row r="69" spans="1:23" x14ac:dyDescent="0.25">
      <c r="A69" s="89"/>
      <c r="B69" s="89"/>
      <c r="C69" s="89"/>
      <c r="D69" s="89"/>
      <c r="E69" s="89"/>
      <c r="F69" s="89"/>
      <c r="G69" s="89"/>
      <c r="H69" s="89"/>
      <c r="I69" s="89"/>
      <c r="J69" s="89"/>
      <c r="K69" s="89"/>
      <c r="L69" s="89"/>
      <c r="M69" s="89"/>
      <c r="N69" s="89"/>
      <c r="O69" s="89"/>
      <c r="P69" s="89"/>
      <c r="Q69" s="89"/>
      <c r="R69" s="89"/>
      <c r="S69" s="89"/>
      <c r="T69" s="89"/>
      <c r="U69" s="89"/>
      <c r="V69" s="89"/>
      <c r="W69" s="89"/>
    </row>
    <row r="70" spans="1:23" x14ac:dyDescent="0.25">
      <c r="A70" s="89"/>
      <c r="B70" s="89"/>
      <c r="C70" s="89"/>
      <c r="D70" s="89"/>
      <c r="E70" s="89"/>
      <c r="F70" s="89"/>
      <c r="G70" s="89"/>
      <c r="H70" s="89"/>
      <c r="I70" s="89"/>
      <c r="J70" s="89"/>
      <c r="K70" s="89"/>
      <c r="L70" s="89"/>
      <c r="M70" s="89"/>
      <c r="N70" s="89"/>
      <c r="O70" s="89"/>
      <c r="P70" s="89"/>
      <c r="Q70" s="89"/>
      <c r="R70" s="89"/>
      <c r="S70" s="89"/>
      <c r="T70" s="89"/>
      <c r="U70" s="89"/>
      <c r="V70" s="89"/>
      <c r="W70" s="89"/>
    </row>
    <row r="71" spans="1:23" x14ac:dyDescent="0.25">
      <c r="A71" s="89"/>
      <c r="B71" s="89"/>
      <c r="C71" s="89"/>
      <c r="D71" s="89"/>
      <c r="E71" s="89"/>
      <c r="F71" s="89"/>
      <c r="G71" s="89"/>
      <c r="H71" s="89"/>
      <c r="I71" s="89"/>
      <c r="J71" s="89"/>
      <c r="K71" s="89"/>
      <c r="L71" s="89"/>
      <c r="M71" s="89"/>
      <c r="N71" s="89"/>
      <c r="O71" s="89"/>
      <c r="P71" s="89"/>
      <c r="Q71" s="89"/>
      <c r="R71" s="89"/>
      <c r="S71" s="89"/>
      <c r="T71" s="89"/>
      <c r="U71" s="89"/>
      <c r="V71" s="89"/>
      <c r="W71" s="89"/>
    </row>
    <row r="72" spans="1:23" x14ac:dyDescent="0.25">
      <c r="A72" s="89"/>
      <c r="B72" s="89"/>
      <c r="C72" s="89"/>
      <c r="D72" s="89"/>
      <c r="E72" s="89"/>
      <c r="F72" s="89"/>
      <c r="G72" s="89"/>
      <c r="H72" s="89"/>
      <c r="I72" s="89"/>
      <c r="J72" s="89"/>
      <c r="K72" s="89"/>
      <c r="L72" s="89"/>
      <c r="M72" s="89"/>
      <c r="N72" s="89"/>
      <c r="O72" s="89"/>
      <c r="P72" s="89"/>
      <c r="Q72" s="89"/>
      <c r="R72" s="89"/>
      <c r="S72" s="89"/>
      <c r="T72" s="89"/>
      <c r="U72" s="89"/>
      <c r="V72" s="89"/>
      <c r="W72" s="89"/>
    </row>
    <row r="73" spans="1:23" x14ac:dyDescent="0.25">
      <c r="A73" s="89"/>
      <c r="B73" s="89"/>
      <c r="C73" s="89"/>
      <c r="D73" s="89"/>
      <c r="E73" s="89"/>
      <c r="F73" s="89"/>
      <c r="G73" s="89"/>
      <c r="H73" s="89"/>
      <c r="I73" s="89"/>
      <c r="J73" s="89"/>
      <c r="K73" s="89"/>
      <c r="L73" s="89"/>
      <c r="M73" s="89"/>
      <c r="N73" s="89"/>
      <c r="O73" s="89"/>
      <c r="P73" s="89"/>
      <c r="Q73" s="89"/>
      <c r="R73" s="89"/>
      <c r="S73" s="89"/>
      <c r="T73" s="89"/>
      <c r="U73" s="89"/>
      <c r="V73" s="89"/>
      <c r="W73" s="89"/>
    </row>
    <row r="74" spans="1:23" x14ac:dyDescent="0.25">
      <c r="A74" s="89"/>
      <c r="B74" s="89"/>
      <c r="C74" s="89"/>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sheetData>
  <sheetProtection algorithmName="SHA-512" hashValue="fbDSBHv80JWkFyDiYxKeKD25CPSGpBJNs7ZYXOSvGCGawyoIf19Ur7T5ogPRWsnNRjYJ/B03+bKkUuk0tyz4bQ==" saltValue="Vc7qD1vJzxWNRvqpNnYJTg==" spinCount="100000" sheet="1" objects="1" scenarios="1"/>
  <conditionalFormatting sqref="A6:A16 A18:A21">
    <cfRule type="expression" dxfId="159" priority="17" stopIfTrue="1">
      <formula>MOD(ROW(),2)=0</formula>
    </cfRule>
    <cfRule type="expression" dxfId="158" priority="18" stopIfTrue="1">
      <formula>MOD(ROW(),2)&lt;&gt;0</formula>
    </cfRule>
  </conditionalFormatting>
  <conditionalFormatting sqref="B6:B17">
    <cfRule type="expression" dxfId="157" priority="19" stopIfTrue="1">
      <formula>MOD(ROW(),2)=0</formula>
    </cfRule>
    <cfRule type="expression" dxfId="156" priority="20" stopIfTrue="1">
      <formula>MOD(ROW(),2)&lt;&gt;0</formula>
    </cfRule>
  </conditionalFormatting>
  <conditionalFormatting sqref="A26:A28">
    <cfRule type="expression" dxfId="155" priority="15" stopIfTrue="1">
      <formula>MOD(ROW(),2)=0</formula>
    </cfRule>
    <cfRule type="expression" dxfId="154" priority="16" stopIfTrue="1">
      <formula>MOD(ROW(),2)&lt;&gt;0</formula>
    </cfRule>
  </conditionalFormatting>
  <conditionalFormatting sqref="B26:C28">
    <cfRule type="expression" dxfId="153" priority="13" stopIfTrue="1">
      <formula>MOD(ROW(),2)=0</formula>
    </cfRule>
    <cfRule type="expression" dxfId="152" priority="14" stopIfTrue="1">
      <formula>MOD(ROW(),2)&lt;&gt;0</formula>
    </cfRule>
  </conditionalFormatting>
  <conditionalFormatting sqref="C6:C21">
    <cfRule type="expression" dxfId="151" priority="9" stopIfTrue="1">
      <formula>MOD(ROW(),2)=0</formula>
    </cfRule>
    <cfRule type="expression" dxfId="150" priority="10" stopIfTrue="1">
      <formula>MOD(ROW(),2)&lt;&gt;0</formula>
    </cfRule>
  </conditionalFormatting>
  <conditionalFormatting sqref="B19">
    <cfRule type="expression" dxfId="149" priority="7" stopIfTrue="1">
      <formula>MOD(ROW(),2)=0</formula>
    </cfRule>
    <cfRule type="expression" dxfId="148" priority="8" stopIfTrue="1">
      <formula>MOD(ROW(),2)&lt;&gt;0</formula>
    </cfRule>
  </conditionalFormatting>
  <conditionalFormatting sqref="B18">
    <cfRule type="expression" dxfId="147" priority="5" stopIfTrue="1">
      <formula>MOD(ROW(),2)=0</formula>
    </cfRule>
    <cfRule type="expression" dxfId="146" priority="6" stopIfTrue="1">
      <formula>MOD(ROW(),2)&lt;&gt;0</formula>
    </cfRule>
  </conditionalFormatting>
  <conditionalFormatting sqref="B20:B21">
    <cfRule type="expression" dxfId="145" priority="3" stopIfTrue="1">
      <formula>MOD(ROW(),2)=0</formula>
    </cfRule>
    <cfRule type="expression" dxfId="144" priority="4" stopIfTrue="1">
      <formula>MOD(ROW(),2)&lt;&gt;0</formula>
    </cfRule>
  </conditionalFormatting>
  <conditionalFormatting sqref="A17">
    <cfRule type="expression" dxfId="143" priority="1" stopIfTrue="1">
      <formula>MOD(ROW(),2)=0</formula>
    </cfRule>
    <cfRule type="expression" dxfId="142" priority="2" stopIfTrue="1">
      <formula>MOD(ROW(),2)&lt;&gt;0</formula>
    </cfRule>
  </conditionalFormatting>
  <hyperlinks>
    <hyperlink ref="B23" location="'Factor List'!A1" display="Back to Factor List" xr:uid="{00000000-0004-0000-7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2D005-F8C4-4A54-9DD6-D32FABA28F43}">
  <sheetPr>
    <pageSetUpPr autoPageBreaks="0"/>
  </sheetPr>
  <dimension ref="A1:I117"/>
  <sheetViews>
    <sheetView showGridLines="0" zoomScale="85" zoomScaleNormal="85" workbookViewId="0">
      <selection activeCell="H32" sqref="H32"/>
    </sheetView>
  </sheetViews>
  <sheetFormatPr defaultRowHeight="13.2" x14ac:dyDescent="0.25"/>
  <cols>
    <col min="1" max="1" width="27.6640625" customWidth="1"/>
    <col min="2" max="2" width="44.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5" t="s">
        <v>991</v>
      </c>
      <c r="B3" s="8"/>
      <c r="C3" s="8"/>
      <c r="D3" s="8"/>
      <c r="E3" s="8"/>
      <c r="F3" s="8"/>
      <c r="G3" s="8"/>
      <c r="H3" s="8"/>
      <c r="I3" s="8"/>
    </row>
    <row r="4" spans="1:9" x14ac:dyDescent="0.25">
      <c r="A4" s="6"/>
    </row>
    <row r="6" spans="1:9" ht="17.100000000000001" customHeight="1"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691</v>
      </c>
    </row>
    <row r="10" spans="1:9" ht="16.350000000000001" customHeight="1" x14ac:dyDescent="0.25">
      <c r="A10" s="101" t="s">
        <v>6</v>
      </c>
      <c r="B10" s="114" t="s">
        <v>721</v>
      </c>
    </row>
    <row r="11" spans="1:9" x14ac:dyDescent="0.25">
      <c r="A11" s="101" t="s">
        <v>291</v>
      </c>
      <c r="B11" s="92" t="s">
        <v>395</v>
      </c>
    </row>
    <row r="12" spans="1:9" x14ac:dyDescent="0.25">
      <c r="A12" s="101" t="s">
        <v>292</v>
      </c>
      <c r="B12" s="92"/>
    </row>
    <row r="13" spans="1:9" x14ac:dyDescent="0.25">
      <c r="A13" s="101" t="s">
        <v>760</v>
      </c>
      <c r="B13" s="92">
        <v>0</v>
      </c>
    </row>
    <row r="14" spans="1:9" x14ac:dyDescent="0.25">
      <c r="A14" s="101" t="s">
        <v>294</v>
      </c>
      <c r="B14" s="92">
        <v>729</v>
      </c>
    </row>
    <row r="15" spans="1:9" x14ac:dyDescent="0.25">
      <c r="A15" s="101" t="s">
        <v>763</v>
      </c>
      <c r="B15" s="92" t="s">
        <v>992</v>
      </c>
    </row>
    <row r="16" spans="1:9" x14ac:dyDescent="0.25">
      <c r="A16" s="101" t="s">
        <v>296</v>
      </c>
      <c r="B16" s="92" t="s">
        <v>723</v>
      </c>
    </row>
    <row r="17" spans="1:2" ht="54" customHeight="1" x14ac:dyDescent="0.25">
      <c r="A17" s="85" t="s">
        <v>297</v>
      </c>
      <c r="B17" s="114" t="s">
        <v>696</v>
      </c>
    </row>
    <row r="18" spans="1:2" ht="14.85" customHeight="1" x14ac:dyDescent="0.25">
      <c r="A18" s="101" t="s">
        <v>298</v>
      </c>
      <c r="B18" s="94">
        <v>45216</v>
      </c>
    </row>
    <row r="19" spans="1:2" ht="29.85" customHeight="1" x14ac:dyDescent="0.25">
      <c r="A19" s="101" t="s">
        <v>299</v>
      </c>
      <c r="B19" s="92"/>
    </row>
    <row r="20" spans="1:2" ht="11.85" customHeight="1" x14ac:dyDescent="0.25">
      <c r="A20" s="101" t="s">
        <v>300</v>
      </c>
      <c r="B20" s="92" t="s">
        <v>314</v>
      </c>
    </row>
    <row r="21" spans="1:2" ht="11.85" customHeight="1" x14ac:dyDescent="0.25">
      <c r="A21" s="101" t="s">
        <v>826</v>
      </c>
      <c r="B21" s="92" t="s">
        <v>315</v>
      </c>
    </row>
    <row r="22" spans="1:2" x14ac:dyDescent="0.25">
      <c r="A22" s="25"/>
      <c r="B22" s="25"/>
    </row>
    <row r="23" spans="1:2" x14ac:dyDescent="0.25">
      <c r="A23" s="25"/>
      <c r="B23" s="96" t="str">
        <f>HYPERLINK("#'Factor List'!A1","Back to Factor List")</f>
        <v>Back to Factor List</v>
      </c>
    </row>
    <row r="24" spans="1:2" x14ac:dyDescent="0.25">
      <c r="A24" s="25"/>
      <c r="B24" s="168" t="str">
        <f>HYPERLINK("#'Assumptions'!A1","Assumptions")</f>
        <v>Assumptions</v>
      </c>
    </row>
    <row r="25" spans="1:2" x14ac:dyDescent="0.25">
      <c r="A25" s="25"/>
      <c r="B25" s="25"/>
    </row>
    <row r="26" spans="1:2" ht="17.100000000000001" customHeight="1" x14ac:dyDescent="0.25">
      <c r="A26" s="97" t="s">
        <v>827</v>
      </c>
      <c r="B26" s="97" t="s">
        <v>993</v>
      </c>
    </row>
    <row r="27" spans="1:2" x14ac:dyDescent="0.25">
      <c r="A27" s="98" t="s">
        <v>994</v>
      </c>
      <c r="B27" s="100">
        <v>3.5000000000000003E-2</v>
      </c>
    </row>
    <row r="28" spans="1:2" x14ac:dyDescent="0.25">
      <c r="A28" s="89"/>
      <c r="B28" s="89"/>
    </row>
    <row r="29" spans="1:2" x14ac:dyDescent="0.25">
      <c r="A29" s="89"/>
      <c r="B29" s="89"/>
    </row>
    <row r="30" spans="1:2" x14ac:dyDescent="0.25">
      <c r="A30" s="89"/>
      <c r="B30" s="89"/>
    </row>
    <row r="31" spans="1:2" x14ac:dyDescent="0.25">
      <c r="A31" s="89"/>
      <c r="B31" s="89"/>
    </row>
    <row r="32" spans="1:2" x14ac:dyDescent="0.25">
      <c r="A32" s="89"/>
      <c r="B32" s="89"/>
    </row>
    <row r="33" spans="1:2" x14ac:dyDescent="0.25">
      <c r="A33" s="89"/>
      <c r="B33" s="89"/>
    </row>
    <row r="34" spans="1:2" x14ac:dyDescent="0.25">
      <c r="A34" s="89"/>
      <c r="B34" s="89"/>
    </row>
    <row r="35" spans="1:2" x14ac:dyDescent="0.25">
      <c r="A35" s="89"/>
      <c r="B35" s="89"/>
    </row>
    <row r="36" spans="1:2" x14ac:dyDescent="0.25">
      <c r="A36" s="89"/>
      <c r="B36" s="89"/>
    </row>
    <row r="37" spans="1:2" x14ac:dyDescent="0.25">
      <c r="A37" s="89"/>
      <c r="B37" s="89"/>
    </row>
    <row r="38" spans="1:2" x14ac:dyDescent="0.25">
      <c r="A38" s="89"/>
      <c r="B38" s="89"/>
    </row>
    <row r="39" spans="1:2" x14ac:dyDescent="0.25">
      <c r="A39" s="89"/>
      <c r="B39" s="89"/>
    </row>
    <row r="40" spans="1:2" x14ac:dyDescent="0.25">
      <c r="A40" s="89"/>
      <c r="B40" s="89"/>
    </row>
    <row r="41" spans="1:2" x14ac:dyDescent="0.25">
      <c r="A41" s="89"/>
      <c r="B41" s="89"/>
    </row>
    <row r="42" spans="1:2" x14ac:dyDescent="0.25">
      <c r="A42" s="89"/>
      <c r="B42" s="89"/>
    </row>
    <row r="43" spans="1:2" x14ac:dyDescent="0.25">
      <c r="A43" s="89"/>
      <c r="B43" s="89"/>
    </row>
    <row r="44" spans="1:2" x14ac:dyDescent="0.25">
      <c r="A44" s="89"/>
      <c r="B44" s="89"/>
    </row>
    <row r="45" spans="1:2" x14ac:dyDescent="0.25">
      <c r="A45" s="89"/>
      <c r="B45" s="89"/>
    </row>
    <row r="46" spans="1:2" x14ac:dyDescent="0.25">
      <c r="A46" s="89"/>
      <c r="B46" s="89"/>
    </row>
    <row r="47" spans="1:2" x14ac:dyDescent="0.25">
      <c r="A47" s="89"/>
      <c r="B47" s="89"/>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row r="108" spans="1:2" x14ac:dyDescent="0.25">
      <c r="A108" s="89"/>
      <c r="B108" s="89"/>
    </row>
    <row r="109" spans="1:2" x14ac:dyDescent="0.25">
      <c r="A109" s="89"/>
      <c r="B109" s="89"/>
    </row>
    <row r="110" spans="1:2" x14ac:dyDescent="0.25">
      <c r="A110" s="89"/>
      <c r="B110" s="89"/>
    </row>
    <row r="111" spans="1:2" x14ac:dyDescent="0.25">
      <c r="A111" s="89"/>
      <c r="B111" s="89"/>
    </row>
    <row r="112" spans="1:2" x14ac:dyDescent="0.25">
      <c r="A112" s="89"/>
      <c r="B112" s="89"/>
    </row>
    <row r="113" spans="1:2" x14ac:dyDescent="0.25">
      <c r="A113" s="89"/>
      <c r="B113" s="89"/>
    </row>
    <row r="114" spans="1:2" x14ac:dyDescent="0.25">
      <c r="A114" s="89"/>
      <c r="B114" s="89"/>
    </row>
    <row r="115" spans="1:2" x14ac:dyDescent="0.25">
      <c r="A115" s="89"/>
      <c r="B115" s="89"/>
    </row>
    <row r="116" spans="1:2" x14ac:dyDescent="0.25">
      <c r="A116" s="89"/>
      <c r="B116" s="89"/>
    </row>
    <row r="117" spans="1:2" x14ac:dyDescent="0.25">
      <c r="A117" s="89"/>
      <c r="B117" s="89"/>
    </row>
  </sheetData>
  <sheetProtection algorithmName="SHA-512" hashValue="6jV1DfmzOvOIG8WbXLR+DW8CvY7qjPwmzrv51S9wnBIuElgfVb6zcBx8QQZ0TQryuY57vf5tPA9Qz1nhZcoLMQ==" saltValue="9iMHAns2nriAuGxslkr9Gg==" spinCount="100000" sheet="1" objects="1" scenarios="1"/>
  <conditionalFormatting sqref="A26:A27">
    <cfRule type="expression" dxfId="141" priority="35" stopIfTrue="1">
      <formula>MOD(ROW(),2)=0</formula>
    </cfRule>
    <cfRule type="expression" dxfId="140" priority="36" stopIfTrue="1">
      <formula>MOD(ROW(),2)&lt;&gt;0</formula>
    </cfRule>
  </conditionalFormatting>
  <conditionalFormatting sqref="B26:B27">
    <cfRule type="expression" dxfId="139" priority="37" stopIfTrue="1">
      <formula>MOD(ROW(),2)=0</formula>
    </cfRule>
    <cfRule type="expression" dxfId="138" priority="38" stopIfTrue="1">
      <formula>MOD(ROW(),2)&lt;&gt;0</formula>
    </cfRule>
  </conditionalFormatting>
  <conditionalFormatting sqref="A6:A16 A18:A21">
    <cfRule type="expression" dxfId="137" priority="9" stopIfTrue="1">
      <formula>MOD(ROW(),2)=0</formula>
    </cfRule>
    <cfRule type="expression" dxfId="136" priority="10" stopIfTrue="1">
      <formula>MOD(ROW(),2)&lt;&gt;0</formula>
    </cfRule>
  </conditionalFormatting>
  <conditionalFormatting sqref="B6:B17">
    <cfRule type="expression" dxfId="135" priority="11" stopIfTrue="1">
      <formula>MOD(ROW(),2)=0</formula>
    </cfRule>
    <cfRule type="expression" dxfId="134" priority="12" stopIfTrue="1">
      <formula>MOD(ROW(),2)&lt;&gt;0</formula>
    </cfRule>
  </conditionalFormatting>
  <conditionalFormatting sqref="B19">
    <cfRule type="expression" dxfId="133" priority="7" stopIfTrue="1">
      <formula>MOD(ROW(),2)=0</formula>
    </cfRule>
    <cfRule type="expression" dxfId="132" priority="8" stopIfTrue="1">
      <formula>MOD(ROW(),2)&lt;&gt;0</formula>
    </cfRule>
  </conditionalFormatting>
  <conditionalFormatting sqref="B18">
    <cfRule type="expression" dxfId="131" priority="5" stopIfTrue="1">
      <formula>MOD(ROW(),2)=0</formula>
    </cfRule>
    <cfRule type="expression" dxfId="130" priority="6" stopIfTrue="1">
      <formula>MOD(ROW(),2)&lt;&gt;0</formula>
    </cfRule>
  </conditionalFormatting>
  <conditionalFormatting sqref="B20:B21">
    <cfRule type="expression" dxfId="129" priority="3" stopIfTrue="1">
      <formula>MOD(ROW(),2)=0</formula>
    </cfRule>
    <cfRule type="expression" dxfId="128" priority="4" stopIfTrue="1">
      <formula>MOD(ROW(),2)&lt;&gt;0</formula>
    </cfRule>
  </conditionalFormatting>
  <conditionalFormatting sqref="A17">
    <cfRule type="expression" dxfId="127" priority="1" stopIfTrue="1">
      <formula>MOD(ROW(),2)=0</formula>
    </cfRule>
    <cfRule type="expression" dxfId="126" priority="2" stopIfTrue="1">
      <formula>MOD(ROW(),2)&lt;&gt;0</formula>
    </cfRule>
  </conditionalFormatting>
  <hyperlinks>
    <hyperlink ref="B23" location="'Factor List'!A1" display="Back to Factor List" xr:uid="{BC12F950-DE7D-4294-BDDE-35732BA36FF7}"/>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D45AB7-A690-4B59-93B6-BC0D4CA90CE5}">
  <sheetPr codeName="Sheet5">
    <pageSetUpPr autoPageBreaks="0"/>
  </sheetPr>
  <dimension ref="A1:I32"/>
  <sheetViews>
    <sheetView showGridLines="0" zoomScale="85" zoomScaleNormal="85" workbookViewId="0">
      <selection activeCell="B24" sqref="B24"/>
    </sheetView>
  </sheetViews>
  <sheetFormatPr defaultRowHeight="13.2" x14ac:dyDescent="0.25"/>
  <cols>
    <col min="1" max="1" width="31.44140625" customWidth="1"/>
    <col min="2" max="2" width="58.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40" t="s">
        <v>1196</v>
      </c>
      <c r="B3" s="8"/>
      <c r="C3" s="8"/>
      <c r="D3" s="8"/>
      <c r="E3" s="8"/>
      <c r="F3" s="8"/>
      <c r="G3" s="8"/>
      <c r="H3" s="8"/>
      <c r="I3" s="8"/>
    </row>
    <row r="4" spans="1:9" x14ac:dyDescent="0.25">
      <c r="A4" s="6"/>
    </row>
    <row r="7" spans="1:9" x14ac:dyDescent="0.25">
      <c r="A7" s="103" t="s">
        <v>751</v>
      </c>
      <c r="B7" s="91" t="s">
        <v>752</v>
      </c>
    </row>
    <row r="8" spans="1:9" x14ac:dyDescent="0.25">
      <c r="A8" s="101" t="s">
        <v>753</v>
      </c>
      <c r="B8" s="92" t="s">
        <v>86</v>
      </c>
    </row>
    <row r="9" spans="1:9" x14ac:dyDescent="0.25">
      <c r="A9" s="101" t="s">
        <v>289</v>
      </c>
      <c r="B9" s="92" t="s">
        <v>329</v>
      </c>
    </row>
    <row r="10" spans="1:9" x14ac:dyDescent="0.25">
      <c r="A10" s="101" t="s">
        <v>290</v>
      </c>
      <c r="B10" s="92" t="s">
        <v>747</v>
      </c>
    </row>
    <row r="11" spans="1:9" x14ac:dyDescent="0.25">
      <c r="A11" s="101" t="s">
        <v>6</v>
      </c>
      <c r="B11" s="92" t="s">
        <v>748</v>
      </c>
    </row>
    <row r="12" spans="1:9" x14ac:dyDescent="0.25">
      <c r="A12" s="101" t="s">
        <v>291</v>
      </c>
      <c r="B12" s="92" t="s">
        <v>395</v>
      </c>
    </row>
    <row r="13" spans="1:9" x14ac:dyDescent="0.25">
      <c r="A13" s="101" t="s">
        <v>292</v>
      </c>
      <c r="B13" s="92" t="s">
        <v>744</v>
      </c>
    </row>
    <row r="14" spans="1:9" x14ac:dyDescent="0.25">
      <c r="A14" s="101" t="s">
        <v>760</v>
      </c>
      <c r="B14" s="92">
        <v>0</v>
      </c>
    </row>
    <row r="15" spans="1:9" x14ac:dyDescent="0.25">
      <c r="A15" s="101" t="s">
        <v>294</v>
      </c>
      <c r="B15" s="92">
        <v>730</v>
      </c>
    </row>
    <row r="16" spans="1:9" x14ac:dyDescent="0.25">
      <c r="A16" s="101" t="s">
        <v>763</v>
      </c>
      <c r="B16" s="92" t="s">
        <v>1236</v>
      </c>
    </row>
    <row r="17" spans="1:2" x14ac:dyDescent="0.25">
      <c r="A17" s="101" t="s">
        <v>296</v>
      </c>
      <c r="B17" s="92" t="s">
        <v>749</v>
      </c>
    </row>
    <row r="18" spans="1:2" ht="26.4" x14ac:dyDescent="0.25">
      <c r="A18" s="85" t="s">
        <v>297</v>
      </c>
      <c r="B18" s="169" t="s">
        <v>750</v>
      </c>
    </row>
    <row r="19" spans="1:2" x14ac:dyDescent="0.25">
      <c r="A19" s="101" t="s">
        <v>298</v>
      </c>
      <c r="B19" s="94">
        <v>43763</v>
      </c>
    </row>
    <row r="20" spans="1:2" ht="26.4" x14ac:dyDescent="0.25">
      <c r="A20" s="101" t="s">
        <v>299</v>
      </c>
      <c r="B20" s="92"/>
    </row>
    <row r="21" spans="1:2" x14ac:dyDescent="0.25">
      <c r="A21" s="101" t="s">
        <v>300</v>
      </c>
      <c r="B21" s="92" t="s">
        <v>314</v>
      </c>
    </row>
    <row r="22" spans="1:2" x14ac:dyDescent="0.25">
      <c r="A22" s="101" t="s">
        <v>826</v>
      </c>
      <c r="B22" s="92" t="s">
        <v>315</v>
      </c>
    </row>
    <row r="23" spans="1:2" x14ac:dyDescent="0.25">
      <c r="A23" s="25"/>
      <c r="B23" s="25"/>
    </row>
    <row r="24" spans="1:2" x14ac:dyDescent="0.25">
      <c r="A24" s="25"/>
      <c r="B24" s="96" t="s">
        <v>1200</v>
      </c>
    </row>
    <row r="25" spans="1:2" x14ac:dyDescent="0.25">
      <c r="A25" s="25"/>
      <c r="B25" s="168" t="str">
        <f>HYPERLINK("#'Assumptions'!A1","Assumptions")</f>
        <v>Assumptions</v>
      </c>
    </row>
    <row r="26" spans="1:2" x14ac:dyDescent="0.25">
      <c r="A26" s="25"/>
      <c r="B26" s="25"/>
    </row>
    <row r="27" spans="1:2" x14ac:dyDescent="0.25">
      <c r="A27" s="97" t="s">
        <v>933</v>
      </c>
      <c r="B27" s="97" t="s">
        <v>929</v>
      </c>
    </row>
    <row r="28" spans="1:2" ht="15" customHeight="1" x14ac:dyDescent="0.25">
      <c r="A28" s="98" t="s">
        <v>1213</v>
      </c>
      <c r="B28" s="176">
        <v>5.5E-2</v>
      </c>
    </row>
    <row r="29" spans="1:2" ht="15" customHeight="1" x14ac:dyDescent="0.25"/>
    <row r="30" spans="1:2" ht="15" customHeight="1" x14ac:dyDescent="0.25"/>
    <row r="31" spans="1:2" ht="15" customHeight="1" x14ac:dyDescent="0.25"/>
    <row r="32" spans="1:2" ht="15" customHeight="1" x14ac:dyDescent="0.25"/>
  </sheetData>
  <sheetProtection algorithmName="SHA-512" hashValue="k9u3xpju8snDtGrO/BynVRhQcuWheSHoFCthyhGcSrCFoFohI+PEyAvyJPGbpHQxdMrF96E9STGcNog3wVaJYA==" saltValue="9DwnM8qx9rINDVcYM4Yxhw==" spinCount="100000" sheet="1" objects="1" scenarios="1"/>
  <conditionalFormatting sqref="A27">
    <cfRule type="expression" dxfId="125" priority="37" stopIfTrue="1">
      <formula>MOD(ROW(),2)=0</formula>
    </cfRule>
    <cfRule type="expression" dxfId="124" priority="38" stopIfTrue="1">
      <formula>MOD(ROW(),2)&lt;&gt;0</formula>
    </cfRule>
  </conditionalFormatting>
  <conditionalFormatting sqref="B27">
    <cfRule type="expression" dxfId="123" priority="39" stopIfTrue="1">
      <formula>MOD(ROW(),2)=0</formula>
    </cfRule>
    <cfRule type="expression" dxfId="122" priority="40" stopIfTrue="1">
      <formula>MOD(ROW(),2)&lt;&gt;0</formula>
    </cfRule>
  </conditionalFormatting>
  <conditionalFormatting sqref="B28">
    <cfRule type="expression" dxfId="121" priority="35" stopIfTrue="1">
      <formula>MOD(ROW(),2)=0</formula>
    </cfRule>
    <cfRule type="expression" dxfId="120" priority="36" stopIfTrue="1">
      <formula>MOD(ROW(),2)&lt;&gt;0</formula>
    </cfRule>
  </conditionalFormatting>
  <conditionalFormatting sqref="A28">
    <cfRule type="expression" dxfId="119" priority="33" stopIfTrue="1">
      <formula>MOD(ROW(),2)=0</formula>
    </cfRule>
    <cfRule type="expression" dxfId="118" priority="34" stopIfTrue="1">
      <formula>MOD(ROW(),2)&lt;&gt;0</formula>
    </cfRule>
  </conditionalFormatting>
  <conditionalFormatting sqref="A7:A17 A19:A22">
    <cfRule type="expression" dxfId="117" priority="29" stopIfTrue="1">
      <formula>MOD(ROW(),2)=0</formula>
    </cfRule>
    <cfRule type="expression" dxfId="116" priority="30" stopIfTrue="1">
      <formula>MOD(ROW(),2)&lt;&gt;0</formula>
    </cfRule>
  </conditionalFormatting>
  <conditionalFormatting sqref="B7:B17">
    <cfRule type="expression" dxfId="115" priority="31" stopIfTrue="1">
      <formula>MOD(ROW(),2)=0</formula>
    </cfRule>
    <cfRule type="expression" dxfId="114" priority="32" stopIfTrue="1">
      <formula>MOD(ROW(),2)&lt;&gt;0</formula>
    </cfRule>
  </conditionalFormatting>
  <conditionalFormatting sqref="B20">
    <cfRule type="expression" dxfId="113" priority="27" stopIfTrue="1">
      <formula>MOD(ROW(),2)=0</formula>
    </cfRule>
    <cfRule type="expression" dxfId="112" priority="28" stopIfTrue="1">
      <formula>MOD(ROW(),2)&lt;&gt;0</formula>
    </cfRule>
  </conditionalFormatting>
  <conditionalFormatting sqref="B19">
    <cfRule type="expression" dxfId="111" priority="25" stopIfTrue="1">
      <formula>MOD(ROW(),2)=0</formula>
    </cfRule>
    <cfRule type="expression" dxfId="110" priority="26" stopIfTrue="1">
      <formula>MOD(ROW(),2)&lt;&gt;0</formula>
    </cfRule>
  </conditionalFormatting>
  <conditionalFormatting sqref="B21:B22">
    <cfRule type="expression" dxfId="109" priority="23" stopIfTrue="1">
      <formula>MOD(ROW(),2)=0</formula>
    </cfRule>
    <cfRule type="expression" dxfId="108" priority="24" stopIfTrue="1">
      <formula>MOD(ROW(),2)&lt;&gt;0</formula>
    </cfRule>
  </conditionalFormatting>
  <conditionalFormatting sqref="A18">
    <cfRule type="expression" dxfId="107" priority="21" stopIfTrue="1">
      <formula>MOD(ROW(),2)=0</formula>
    </cfRule>
    <cfRule type="expression" dxfId="106" priority="22" stopIfTrue="1">
      <formula>MOD(ROW(),2)&lt;&gt;0</formula>
    </cfRule>
  </conditionalFormatting>
  <conditionalFormatting sqref="B18">
    <cfRule type="expression" dxfId="105" priority="5" stopIfTrue="1">
      <formula>MOD(ROW(),2)=0</formula>
    </cfRule>
    <cfRule type="expression" dxfId="104" priority="6" stopIfTrue="1">
      <formula>MOD(ROW(),2)&lt;&gt;0</formula>
    </cfRule>
  </conditionalFormatting>
  <conditionalFormatting sqref="B18">
    <cfRule type="expression" priority="7" stopIfTrue="1">
      <formula>MOD(ROW(),2)=0</formula>
    </cfRule>
    <cfRule type="expression" priority="8" stopIfTrue="1">
      <formula>MOD(ROW(),2)&lt;&gt;0</formula>
    </cfRule>
  </conditionalFormatting>
  <conditionalFormatting sqref="B18">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B18">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B18">
    <cfRule type="expression" dxfId="103" priority="3" stopIfTrue="1">
      <formula>MOD(ROW(),2)=0</formula>
    </cfRule>
    <cfRule type="expression" dxfId="102" priority="4" stopIfTrue="1">
      <formula>MOD(ROW(),2)&lt;&gt;0</formula>
    </cfRule>
  </conditionalFormatting>
  <conditionalFormatting sqref="B18">
    <cfRule type="expression" dxfId="101" priority="1" stopIfTrue="1">
      <formula>MOD(ROW(),2)=0</formula>
    </cfRule>
    <cfRule type="expression" dxfId="100" priority="2" stopIfTrue="1">
      <formula>MOD(ROW(),2)&lt;&gt;0</formula>
    </cfRule>
  </conditionalFormatting>
  <hyperlinks>
    <hyperlink ref="B24" location="'Factor List'!A1" display="Back to Factor List" xr:uid="{3BCE9D91-722A-40D7-A22D-56FCF4213C06}"/>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0"/>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Premature Retirement - x-801</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724</v>
      </c>
    </row>
    <row r="10" spans="1:9" ht="53.7" customHeight="1" x14ac:dyDescent="0.25">
      <c r="A10" s="101" t="s">
        <v>6</v>
      </c>
      <c r="B10" s="92" t="s">
        <v>725</v>
      </c>
    </row>
    <row r="11" spans="1:9" x14ac:dyDescent="0.25">
      <c r="A11" s="101" t="s">
        <v>291</v>
      </c>
      <c r="B11" s="92" t="s">
        <v>395</v>
      </c>
    </row>
    <row r="12" spans="1:9" x14ac:dyDescent="0.25">
      <c r="A12" s="101" t="s">
        <v>292</v>
      </c>
      <c r="B12" s="92" t="s">
        <v>310</v>
      </c>
    </row>
    <row r="13" spans="1:9" hidden="1" x14ac:dyDescent="0.25">
      <c r="A13" s="101" t="s">
        <v>760</v>
      </c>
      <c r="B13" s="92">
        <v>1</v>
      </c>
    </row>
    <row r="14" spans="1:9" hidden="1" x14ac:dyDescent="0.25">
      <c r="A14" s="101" t="s">
        <v>294</v>
      </c>
      <c r="B14" s="92">
        <v>801</v>
      </c>
    </row>
    <row r="15" spans="1:9" x14ac:dyDescent="0.25">
      <c r="A15" s="101" t="s">
        <v>763</v>
      </c>
      <c r="B15" s="92" t="s">
        <v>995</v>
      </c>
    </row>
    <row r="16" spans="1:9" x14ac:dyDescent="0.25">
      <c r="A16" s="101" t="s">
        <v>296</v>
      </c>
      <c r="B16" s="92" t="s">
        <v>996</v>
      </c>
    </row>
    <row r="17" spans="1:2" ht="66" x14ac:dyDescent="0.25">
      <c r="A17" s="85" t="s">
        <v>297</v>
      </c>
      <c r="B17" s="92" t="s">
        <v>728</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997</v>
      </c>
    </row>
    <row r="27" spans="1:2" x14ac:dyDescent="0.25">
      <c r="A27" s="87">
        <v>55</v>
      </c>
      <c r="B27" s="137">
        <v>25.4</v>
      </c>
    </row>
    <row r="28" spans="1:2" x14ac:dyDescent="0.25">
      <c r="A28" s="87">
        <v>56</v>
      </c>
      <c r="B28" s="137">
        <v>24.9</v>
      </c>
    </row>
    <row r="29" spans="1:2" x14ac:dyDescent="0.25">
      <c r="A29" s="87">
        <v>57</v>
      </c>
      <c r="B29" s="137">
        <v>24.3</v>
      </c>
    </row>
    <row r="30" spans="1:2" x14ac:dyDescent="0.25">
      <c r="A30" s="87">
        <v>58</v>
      </c>
      <c r="B30" s="137">
        <v>23.7</v>
      </c>
    </row>
    <row r="31" spans="1:2" x14ac:dyDescent="0.25">
      <c r="A31" s="87">
        <v>59</v>
      </c>
      <c r="B31" s="137">
        <v>23.1</v>
      </c>
    </row>
    <row r="32" spans="1:2" x14ac:dyDescent="0.25">
      <c r="A32" s="87">
        <v>60</v>
      </c>
      <c r="B32" s="137">
        <v>22.5</v>
      </c>
    </row>
    <row r="33" spans="1:2" x14ac:dyDescent="0.25">
      <c r="A33" s="87">
        <v>61</v>
      </c>
      <c r="B33" s="137">
        <v>21.8</v>
      </c>
    </row>
    <row r="34" spans="1:2" x14ac:dyDescent="0.25">
      <c r="A34" s="87">
        <v>62</v>
      </c>
      <c r="B34" s="137">
        <v>21.2</v>
      </c>
    </row>
    <row r="35" spans="1:2" x14ac:dyDescent="0.25">
      <c r="A35" s="87">
        <v>63</v>
      </c>
      <c r="B35" s="137">
        <v>20.6</v>
      </c>
    </row>
    <row r="36" spans="1:2" x14ac:dyDescent="0.25">
      <c r="A36" s="87">
        <v>64</v>
      </c>
      <c r="B36" s="137">
        <v>19.899999999999999</v>
      </c>
    </row>
    <row r="37" spans="1:2" x14ac:dyDescent="0.25">
      <c r="A37" s="87">
        <v>65</v>
      </c>
      <c r="B37" s="137">
        <v>19.3</v>
      </c>
    </row>
    <row r="38" spans="1:2" x14ac:dyDescent="0.25">
      <c r="A38" s="87">
        <v>66</v>
      </c>
      <c r="B38" s="137">
        <v>18.7</v>
      </c>
    </row>
    <row r="39" spans="1:2" x14ac:dyDescent="0.25">
      <c r="A39" s="87">
        <v>67</v>
      </c>
      <c r="B39" s="137">
        <v>18</v>
      </c>
    </row>
    <row r="40" spans="1:2" x14ac:dyDescent="0.25">
      <c r="A40" s="87">
        <v>68</v>
      </c>
      <c r="B40" s="137">
        <v>17.399999999999999</v>
      </c>
    </row>
    <row r="41" spans="1:2" x14ac:dyDescent="0.25">
      <c r="A41" s="87">
        <v>69</v>
      </c>
      <c r="B41" s="137">
        <v>16.7</v>
      </c>
    </row>
    <row r="42" spans="1:2" x14ac:dyDescent="0.25">
      <c r="A42" s="87">
        <v>70</v>
      </c>
      <c r="B42" s="137">
        <v>16.100000000000001</v>
      </c>
    </row>
    <row r="43" spans="1:2" x14ac:dyDescent="0.25">
      <c r="A43" s="87">
        <v>71</v>
      </c>
      <c r="B43" s="137">
        <v>15.4</v>
      </c>
    </row>
    <row r="44" spans="1:2" x14ac:dyDescent="0.25">
      <c r="A44" s="87">
        <v>72</v>
      </c>
      <c r="B44" s="137">
        <v>14.7</v>
      </c>
    </row>
    <row r="45" spans="1:2" x14ac:dyDescent="0.25">
      <c r="A45" s="87">
        <v>73</v>
      </c>
      <c r="B45" s="137">
        <v>14.1</v>
      </c>
    </row>
    <row r="46" spans="1:2" x14ac:dyDescent="0.25">
      <c r="A46" s="87">
        <v>74</v>
      </c>
      <c r="B46" s="137">
        <v>13.4</v>
      </c>
    </row>
    <row r="47" spans="1:2" x14ac:dyDescent="0.25">
      <c r="A47" s="87">
        <v>75</v>
      </c>
      <c r="B47" s="137">
        <v>12.8</v>
      </c>
    </row>
    <row r="48" spans="1:2" x14ac:dyDescent="0.25">
      <c r="A48" s="87">
        <v>76</v>
      </c>
      <c r="B48" s="137">
        <v>12.1</v>
      </c>
    </row>
    <row r="49" spans="1:2" x14ac:dyDescent="0.25">
      <c r="A49" s="87">
        <v>77</v>
      </c>
      <c r="B49" s="137">
        <v>11.5</v>
      </c>
    </row>
    <row r="50" spans="1:2" x14ac:dyDescent="0.25">
      <c r="A50" s="87">
        <v>78</v>
      </c>
      <c r="B50" s="137">
        <v>10.8</v>
      </c>
    </row>
    <row r="51" spans="1:2" x14ac:dyDescent="0.25">
      <c r="A51" s="87">
        <v>79</v>
      </c>
      <c r="B51" s="137">
        <v>10.199999999999999</v>
      </c>
    </row>
    <row r="52" spans="1:2" x14ac:dyDescent="0.25">
      <c r="A52" s="87">
        <v>80</v>
      </c>
      <c r="B52" s="137">
        <v>9.6</v>
      </c>
    </row>
    <row r="53" spans="1:2" x14ac:dyDescent="0.25">
      <c r="A53" s="87">
        <v>81</v>
      </c>
      <c r="B53" s="137">
        <v>9</v>
      </c>
    </row>
    <row r="54" spans="1:2" x14ac:dyDescent="0.25">
      <c r="A54" s="87">
        <v>82</v>
      </c>
      <c r="B54" s="137">
        <v>8.4</v>
      </c>
    </row>
    <row r="55" spans="1:2" x14ac:dyDescent="0.25">
      <c r="A55" s="87">
        <v>83</v>
      </c>
      <c r="B55" s="137">
        <v>7.9</v>
      </c>
    </row>
    <row r="56" spans="1:2" x14ac:dyDescent="0.25">
      <c r="A56" s="87">
        <v>84</v>
      </c>
      <c r="B56" s="137">
        <v>7.3</v>
      </c>
    </row>
    <row r="57" spans="1:2" x14ac:dyDescent="0.25">
      <c r="A57" s="87">
        <v>85</v>
      </c>
      <c r="B57" s="137">
        <v>6.8</v>
      </c>
    </row>
    <row r="58" spans="1:2" x14ac:dyDescent="0.25">
      <c r="A58" s="87">
        <v>86</v>
      </c>
      <c r="B58" s="137">
        <v>6.3</v>
      </c>
    </row>
    <row r="59" spans="1:2" x14ac:dyDescent="0.25">
      <c r="A59" s="87">
        <v>87</v>
      </c>
      <c r="B59" s="137">
        <v>5.8</v>
      </c>
    </row>
    <row r="60" spans="1:2" x14ac:dyDescent="0.25">
      <c r="A60" s="87">
        <v>88</v>
      </c>
      <c r="B60" s="137">
        <v>5.4</v>
      </c>
    </row>
    <row r="61" spans="1:2" x14ac:dyDescent="0.25">
      <c r="A61" s="87">
        <v>89</v>
      </c>
      <c r="B61" s="137">
        <v>5</v>
      </c>
    </row>
    <row r="62" spans="1:2" x14ac:dyDescent="0.25">
      <c r="A62" s="87">
        <v>90</v>
      </c>
      <c r="B62" s="137">
        <v>4.5999999999999996</v>
      </c>
    </row>
    <row r="63" spans="1:2" x14ac:dyDescent="0.25">
      <c r="A63" s="87">
        <v>91</v>
      </c>
      <c r="B63" s="137">
        <v>4.3</v>
      </c>
    </row>
    <row r="64" spans="1:2" x14ac:dyDescent="0.25">
      <c r="A64" s="87">
        <v>92</v>
      </c>
      <c r="B64" s="137">
        <v>3.9</v>
      </c>
    </row>
    <row r="65" spans="1:2" x14ac:dyDescent="0.25">
      <c r="A65" s="87">
        <v>93</v>
      </c>
      <c r="B65" s="137">
        <v>3.6</v>
      </c>
    </row>
    <row r="66" spans="1:2" x14ac:dyDescent="0.25">
      <c r="A66" s="87">
        <v>94</v>
      </c>
      <c r="B66" s="137">
        <v>3.4</v>
      </c>
    </row>
    <row r="67" spans="1:2" x14ac:dyDescent="0.25">
      <c r="A67" s="87">
        <v>95</v>
      </c>
      <c r="B67" s="137">
        <v>3.1</v>
      </c>
    </row>
    <row r="68" spans="1:2" x14ac:dyDescent="0.25">
      <c r="A68" s="87">
        <v>96</v>
      </c>
      <c r="B68" s="137">
        <v>2.9</v>
      </c>
    </row>
    <row r="69" spans="1:2" x14ac:dyDescent="0.25">
      <c r="A69" s="87">
        <v>97</v>
      </c>
      <c r="B69" s="137">
        <v>2.7</v>
      </c>
    </row>
    <row r="70" spans="1:2" x14ac:dyDescent="0.25">
      <c r="A70" s="87">
        <v>98</v>
      </c>
      <c r="B70" s="137">
        <v>2.6</v>
      </c>
    </row>
    <row r="71" spans="1:2" x14ac:dyDescent="0.25">
      <c r="A71" s="87">
        <v>99</v>
      </c>
      <c r="B71" s="137">
        <v>2.4</v>
      </c>
    </row>
    <row r="72" spans="1:2" x14ac:dyDescent="0.25">
      <c r="A72" s="87">
        <v>100</v>
      </c>
      <c r="B72" s="137">
        <v>2.2999999999999998</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TO3dt45ryrE6hHpUu+hDxxFQQ7tcectURT3FwvYqNaMp1hAgqYOlUnQJQNnCio4M+k+aCD1btrpI/nuLu/d1+w==" saltValue="dyvZTng6pd0zvLiwbYpyFA==" spinCount="100000" sheet="1" objects="1" scenarios="1"/>
  <conditionalFormatting sqref="A6:A16 A18:A21">
    <cfRule type="expression" dxfId="99" priority="19" stopIfTrue="1">
      <formula>MOD(ROW(),2)=0</formula>
    </cfRule>
    <cfRule type="expression" dxfId="98" priority="20" stopIfTrue="1">
      <formula>MOD(ROW(),2)&lt;&gt;0</formula>
    </cfRule>
  </conditionalFormatting>
  <conditionalFormatting sqref="B6:B7 B9:B17">
    <cfRule type="expression" dxfId="97" priority="21" stopIfTrue="1">
      <formula>MOD(ROW(),2)=0</formula>
    </cfRule>
    <cfRule type="expression" dxfId="96" priority="22" stopIfTrue="1">
      <formula>MOD(ROW(),2)&lt;&gt;0</formula>
    </cfRule>
  </conditionalFormatting>
  <conditionalFormatting sqref="B19:B21">
    <cfRule type="expression" dxfId="95" priority="13" stopIfTrue="1">
      <formula>MOD(ROW(),2)=0</formula>
    </cfRule>
    <cfRule type="expression" dxfId="94" priority="14" stopIfTrue="1">
      <formula>MOD(ROW(),2)&lt;&gt;0</formula>
    </cfRule>
  </conditionalFormatting>
  <conditionalFormatting sqref="B18">
    <cfRule type="expression" dxfId="93" priority="11" stopIfTrue="1">
      <formula>MOD(ROW(),2)=0</formula>
    </cfRule>
    <cfRule type="expression" dxfId="92" priority="12" stopIfTrue="1">
      <formula>MOD(ROW(),2)&lt;&gt;0</formula>
    </cfRule>
  </conditionalFormatting>
  <conditionalFormatting sqref="A17">
    <cfRule type="expression" dxfId="91" priority="7" stopIfTrue="1">
      <formula>MOD(ROW(),2)=0</formula>
    </cfRule>
    <cfRule type="expression" dxfId="90" priority="8" stopIfTrue="1">
      <formula>MOD(ROW(),2)&lt;&gt;0</formula>
    </cfRule>
  </conditionalFormatting>
  <conditionalFormatting sqref="B8">
    <cfRule type="expression" dxfId="89" priority="5" stopIfTrue="1">
      <formula>MOD(ROW(),2)=0</formula>
    </cfRule>
    <cfRule type="expression" dxfId="88" priority="6" stopIfTrue="1">
      <formula>MOD(ROW(),2)&lt;&gt;0</formula>
    </cfRule>
  </conditionalFormatting>
  <conditionalFormatting sqref="A26:A72">
    <cfRule type="expression" dxfId="87" priority="1" stopIfTrue="1">
      <formula>MOD(ROW(),2)=0</formula>
    </cfRule>
    <cfRule type="expression" dxfId="86" priority="2" stopIfTrue="1">
      <formula>MOD(ROW(),2)&lt;&gt;0</formula>
    </cfRule>
  </conditionalFormatting>
  <conditionalFormatting sqref="B26:B72">
    <cfRule type="expression" dxfId="85" priority="3" stopIfTrue="1">
      <formula>MOD(ROW(),2)=0</formula>
    </cfRule>
    <cfRule type="expression" dxfId="84" priority="4" stopIfTrue="1">
      <formula>MOD(ROW(),2)&lt;&gt;0</formula>
    </cfRule>
  </conditionalFormatting>
  <hyperlinks>
    <hyperlink ref="B23" location="'Factor List'!A1" display="Back to Factor List" xr:uid="{00000000-0004-0000-7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x-205</v>
      </c>
      <c r="B3" s="39"/>
      <c r="C3" s="39"/>
      <c r="D3" s="39"/>
      <c r="E3" s="39"/>
      <c r="F3" s="39"/>
      <c r="G3" s="39"/>
      <c r="H3" s="39"/>
    </row>
    <row r="4" spans="1:8" x14ac:dyDescent="0.25">
      <c r="A4" s="41"/>
    </row>
    <row r="6" spans="1:8" x14ac:dyDescent="0.25">
      <c r="A6" s="108" t="s">
        <v>751</v>
      </c>
      <c r="B6" s="71" t="s">
        <v>752</v>
      </c>
      <c r="C6" s="71"/>
      <c r="D6" s="71"/>
    </row>
    <row r="7" spans="1:8" x14ac:dyDescent="0.25">
      <c r="A7" s="70" t="s">
        <v>753</v>
      </c>
      <c r="B7" s="144" t="s">
        <v>86</v>
      </c>
      <c r="C7" s="72"/>
      <c r="D7" s="72"/>
    </row>
    <row r="8" spans="1:8" x14ac:dyDescent="0.25">
      <c r="A8" s="70" t="s">
        <v>289</v>
      </c>
      <c r="B8" s="144" t="s">
        <v>329</v>
      </c>
      <c r="C8" s="72"/>
      <c r="D8" s="72"/>
    </row>
    <row r="9" spans="1:8" x14ac:dyDescent="0.25">
      <c r="A9" s="70" t="s">
        <v>290</v>
      </c>
      <c r="B9" s="144" t="s">
        <v>316</v>
      </c>
      <c r="C9" s="72"/>
      <c r="D9" s="72"/>
    </row>
    <row r="10" spans="1:8" ht="15" customHeight="1" x14ac:dyDescent="0.25">
      <c r="A10" s="70" t="s">
        <v>6</v>
      </c>
      <c r="B10" s="144" t="s">
        <v>333</v>
      </c>
      <c r="C10" s="72"/>
      <c r="D10" s="72"/>
    </row>
    <row r="11" spans="1:8" x14ac:dyDescent="0.25">
      <c r="A11" s="70" t="s">
        <v>291</v>
      </c>
      <c r="B11" s="144" t="s">
        <v>326</v>
      </c>
      <c r="C11" s="72"/>
      <c r="D11" s="72"/>
    </row>
    <row r="12" spans="1:8" x14ac:dyDescent="0.25">
      <c r="A12" s="70" t="s">
        <v>292</v>
      </c>
      <c r="B12" s="144" t="s">
        <v>319</v>
      </c>
      <c r="C12" s="72"/>
      <c r="D12" s="72"/>
    </row>
    <row r="13" spans="1:8" hidden="1" x14ac:dyDescent="0.25">
      <c r="A13" s="70" t="s">
        <v>760</v>
      </c>
      <c r="B13" s="144">
        <v>0</v>
      </c>
      <c r="C13" s="72"/>
      <c r="D13" s="72"/>
    </row>
    <row r="14" spans="1:8" hidden="1" x14ac:dyDescent="0.25">
      <c r="A14" s="70" t="s">
        <v>294</v>
      </c>
      <c r="B14" s="144">
        <v>205</v>
      </c>
      <c r="C14" s="72"/>
      <c r="D14" s="72"/>
    </row>
    <row r="15" spans="1:8" x14ac:dyDescent="0.25">
      <c r="A15" s="70" t="s">
        <v>763</v>
      </c>
      <c r="B15" s="144" t="s">
        <v>838</v>
      </c>
      <c r="C15" s="72"/>
      <c r="D15" s="72"/>
    </row>
    <row r="16" spans="1:8" x14ac:dyDescent="0.25">
      <c r="A16" s="70" t="s">
        <v>296</v>
      </c>
      <c r="B16" s="144" t="s">
        <v>335</v>
      </c>
      <c r="C16" s="72"/>
      <c r="D16" s="72"/>
    </row>
    <row r="17" spans="1:6" ht="49.35" customHeight="1" x14ac:dyDescent="0.25">
      <c r="A17" s="70" t="s">
        <v>297</v>
      </c>
      <c r="B17" s="144" t="s">
        <v>322</v>
      </c>
      <c r="C17" s="72"/>
      <c r="D17" s="72"/>
    </row>
    <row r="18" spans="1:6" x14ac:dyDescent="0.25">
      <c r="A18" s="70" t="s">
        <v>298</v>
      </c>
      <c r="B18" s="147">
        <v>45072</v>
      </c>
      <c r="C18" s="72"/>
      <c r="D18" s="72"/>
    </row>
    <row r="19" spans="1:6" x14ac:dyDescent="0.25">
      <c r="A19" s="70" t="s">
        <v>299</v>
      </c>
      <c r="B19" s="144"/>
      <c r="C19" s="72"/>
      <c r="D19" s="72"/>
    </row>
    <row r="20" spans="1:6" x14ac:dyDescent="0.25">
      <c r="A20" s="70" t="s">
        <v>300</v>
      </c>
      <c r="B20" s="144" t="s">
        <v>314</v>
      </c>
      <c r="C20" s="72"/>
      <c r="D20" s="72"/>
    </row>
    <row r="21" spans="1:6" x14ac:dyDescent="0.25">
      <c r="A21" s="70" t="s">
        <v>826</v>
      </c>
      <c r="B21" s="144" t="s">
        <v>315</v>
      </c>
      <c r="C21" s="72"/>
      <c r="D21" s="72"/>
    </row>
    <row r="22" spans="1:6" x14ac:dyDescent="0.25">
      <c r="A22" s="143"/>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9.99</v>
      </c>
      <c r="C27" s="88">
        <v>1.23</v>
      </c>
      <c r="D27" s="88">
        <v>0</v>
      </c>
      <c r="E27" s="89"/>
      <c r="F27" s="89"/>
    </row>
    <row r="28" spans="1:6" x14ac:dyDescent="0.25">
      <c r="A28" s="87">
        <v>21</v>
      </c>
      <c r="B28" s="88">
        <v>10.130000000000001</v>
      </c>
      <c r="C28" s="88">
        <v>1.25</v>
      </c>
      <c r="D28" s="88">
        <v>0</v>
      </c>
      <c r="E28" s="89"/>
      <c r="F28" s="89"/>
    </row>
    <row r="29" spans="1:6" x14ac:dyDescent="0.25">
      <c r="A29" s="87">
        <v>22</v>
      </c>
      <c r="B29" s="88">
        <v>10.28</v>
      </c>
      <c r="C29" s="88">
        <v>1.27</v>
      </c>
      <c r="D29" s="88">
        <v>0</v>
      </c>
      <c r="E29" s="89"/>
      <c r="F29" s="89"/>
    </row>
    <row r="30" spans="1:6" x14ac:dyDescent="0.25">
      <c r="A30" s="87">
        <v>23</v>
      </c>
      <c r="B30" s="88">
        <v>10.43</v>
      </c>
      <c r="C30" s="88">
        <v>1.29</v>
      </c>
      <c r="D30" s="88">
        <v>0</v>
      </c>
      <c r="E30" s="89"/>
      <c r="F30" s="89"/>
    </row>
    <row r="31" spans="1:6" x14ac:dyDescent="0.25">
      <c r="A31" s="87">
        <v>24</v>
      </c>
      <c r="B31" s="88">
        <v>10.59</v>
      </c>
      <c r="C31" s="88">
        <v>1.31</v>
      </c>
      <c r="D31" s="88">
        <v>0</v>
      </c>
      <c r="E31" s="89"/>
      <c r="F31" s="89"/>
    </row>
    <row r="32" spans="1:6" x14ac:dyDescent="0.25">
      <c r="A32" s="87">
        <v>25</v>
      </c>
      <c r="B32" s="88">
        <v>10.74</v>
      </c>
      <c r="C32" s="88">
        <v>1.33</v>
      </c>
      <c r="D32" s="88">
        <v>0</v>
      </c>
      <c r="E32" s="89"/>
      <c r="F32" s="89"/>
    </row>
    <row r="33" spans="1:6" x14ac:dyDescent="0.25">
      <c r="A33" s="87">
        <v>26</v>
      </c>
      <c r="B33" s="88">
        <v>10.9</v>
      </c>
      <c r="C33" s="88">
        <v>1.35</v>
      </c>
      <c r="D33" s="88">
        <v>0</v>
      </c>
      <c r="E33" s="89"/>
      <c r="F33" s="89"/>
    </row>
    <row r="34" spans="1:6" x14ac:dyDescent="0.25">
      <c r="A34" s="87">
        <v>27</v>
      </c>
      <c r="B34" s="88">
        <v>11.06</v>
      </c>
      <c r="C34" s="88">
        <v>1.37</v>
      </c>
      <c r="D34" s="88">
        <v>0</v>
      </c>
      <c r="E34" s="89"/>
      <c r="F34" s="89"/>
    </row>
    <row r="35" spans="1:6" x14ac:dyDescent="0.25">
      <c r="A35" s="87">
        <v>28</v>
      </c>
      <c r="B35" s="88">
        <v>11.22</v>
      </c>
      <c r="C35" s="88">
        <v>1.39</v>
      </c>
      <c r="D35" s="88">
        <v>0</v>
      </c>
      <c r="E35" s="89"/>
      <c r="F35" s="89"/>
    </row>
    <row r="36" spans="1:6" x14ac:dyDescent="0.25">
      <c r="A36" s="87">
        <v>29</v>
      </c>
      <c r="B36" s="88">
        <v>11.39</v>
      </c>
      <c r="C36" s="88">
        <v>1.41</v>
      </c>
      <c r="D36" s="88">
        <v>0</v>
      </c>
      <c r="E36" s="89"/>
      <c r="F36" s="89"/>
    </row>
    <row r="37" spans="1:6" x14ac:dyDescent="0.25">
      <c r="A37" s="87">
        <v>30</v>
      </c>
      <c r="B37" s="88">
        <v>11.55</v>
      </c>
      <c r="C37" s="88">
        <v>1.43</v>
      </c>
      <c r="D37" s="88">
        <v>0</v>
      </c>
      <c r="E37" s="89"/>
      <c r="F37" s="89"/>
    </row>
    <row r="38" spans="1:6" x14ac:dyDescent="0.25">
      <c r="A38" s="87">
        <v>31</v>
      </c>
      <c r="B38" s="88">
        <v>11.72</v>
      </c>
      <c r="C38" s="88">
        <v>1.45</v>
      </c>
      <c r="D38" s="88">
        <v>0</v>
      </c>
      <c r="E38" s="89"/>
      <c r="F38" s="89"/>
    </row>
    <row r="39" spans="1:6" x14ac:dyDescent="0.25">
      <c r="A39" s="87">
        <v>32</v>
      </c>
      <c r="B39" s="88">
        <v>11.89</v>
      </c>
      <c r="C39" s="88">
        <v>1.47</v>
      </c>
      <c r="D39" s="88">
        <v>0</v>
      </c>
      <c r="E39" s="89"/>
      <c r="F39" s="89"/>
    </row>
    <row r="40" spans="1:6" x14ac:dyDescent="0.25">
      <c r="A40" s="87">
        <v>33</v>
      </c>
      <c r="B40" s="88">
        <v>12.07</v>
      </c>
      <c r="C40" s="88">
        <v>1.49</v>
      </c>
      <c r="D40" s="88">
        <v>0</v>
      </c>
      <c r="E40" s="89"/>
      <c r="F40" s="89"/>
    </row>
    <row r="41" spans="1:6" x14ac:dyDescent="0.25">
      <c r="A41" s="87">
        <v>34</v>
      </c>
      <c r="B41" s="88">
        <v>12.25</v>
      </c>
      <c r="C41" s="88">
        <v>1.51</v>
      </c>
      <c r="D41" s="88">
        <v>0</v>
      </c>
      <c r="E41" s="89"/>
      <c r="F41" s="89"/>
    </row>
    <row r="42" spans="1:6" x14ac:dyDescent="0.25">
      <c r="A42" s="87">
        <v>35</v>
      </c>
      <c r="B42" s="88">
        <v>12.43</v>
      </c>
      <c r="C42" s="88">
        <v>1.53</v>
      </c>
      <c r="D42" s="88">
        <v>0</v>
      </c>
      <c r="E42" s="89"/>
      <c r="F42" s="89"/>
    </row>
    <row r="43" spans="1:6" x14ac:dyDescent="0.25">
      <c r="A43" s="87">
        <v>36</v>
      </c>
      <c r="B43" s="88">
        <v>12.61</v>
      </c>
      <c r="C43" s="88">
        <v>1.55</v>
      </c>
      <c r="D43" s="88">
        <v>0</v>
      </c>
      <c r="E43" s="89"/>
      <c r="F43" s="89"/>
    </row>
    <row r="44" spans="1:6" x14ac:dyDescent="0.25">
      <c r="A44" s="87">
        <v>37</v>
      </c>
      <c r="B44" s="88">
        <v>12.8</v>
      </c>
      <c r="C44" s="88">
        <v>1.56</v>
      </c>
      <c r="D44" s="88">
        <v>0</v>
      </c>
      <c r="E44" s="89"/>
      <c r="F44" s="89"/>
    </row>
    <row r="45" spans="1:6" x14ac:dyDescent="0.25">
      <c r="A45" s="87">
        <v>38</v>
      </c>
      <c r="B45" s="88">
        <v>12.99</v>
      </c>
      <c r="C45" s="88">
        <v>1.58</v>
      </c>
      <c r="D45" s="88">
        <v>0</v>
      </c>
      <c r="E45" s="89"/>
      <c r="F45" s="89"/>
    </row>
    <row r="46" spans="1:6" x14ac:dyDescent="0.25">
      <c r="A46" s="87">
        <v>39</v>
      </c>
      <c r="B46" s="88">
        <v>13.18</v>
      </c>
      <c r="C46" s="88">
        <v>1.6</v>
      </c>
      <c r="D46" s="88">
        <v>0</v>
      </c>
      <c r="E46" s="89"/>
      <c r="F46" s="89"/>
    </row>
    <row r="47" spans="1:6" x14ac:dyDescent="0.25">
      <c r="A47" s="87">
        <v>40</v>
      </c>
      <c r="B47" s="88">
        <v>13.37</v>
      </c>
      <c r="C47" s="88">
        <v>1.62</v>
      </c>
      <c r="D47" s="88">
        <v>0</v>
      </c>
    </row>
    <row r="48" spans="1:6" x14ac:dyDescent="0.25">
      <c r="A48" s="87">
        <v>41</v>
      </c>
      <c r="B48" s="88">
        <v>13.57</v>
      </c>
      <c r="C48" s="88">
        <v>1.64</v>
      </c>
      <c r="D48" s="88">
        <v>0</v>
      </c>
    </row>
    <row r="49" spans="1:4" x14ac:dyDescent="0.25">
      <c r="A49" s="87">
        <v>42</v>
      </c>
      <c r="B49" s="88">
        <v>13.77</v>
      </c>
      <c r="C49" s="88">
        <v>1.66</v>
      </c>
      <c r="D49" s="88">
        <v>0</v>
      </c>
    </row>
    <row r="50" spans="1:4" x14ac:dyDescent="0.25">
      <c r="A50" s="87">
        <v>43</v>
      </c>
      <c r="B50" s="88">
        <v>13.98</v>
      </c>
      <c r="C50" s="88">
        <v>1.68</v>
      </c>
      <c r="D50" s="88">
        <v>0</v>
      </c>
    </row>
    <row r="51" spans="1:4" x14ac:dyDescent="0.25">
      <c r="A51" s="87">
        <v>44</v>
      </c>
      <c r="B51" s="88">
        <v>14.19</v>
      </c>
      <c r="C51" s="88">
        <v>1.69</v>
      </c>
      <c r="D51" s="88">
        <v>0</v>
      </c>
    </row>
    <row r="52" spans="1:4" x14ac:dyDescent="0.25">
      <c r="A52" s="87">
        <v>45</v>
      </c>
      <c r="B52" s="88">
        <v>14.4</v>
      </c>
      <c r="C52" s="88">
        <v>1.71</v>
      </c>
      <c r="D52" s="88">
        <v>0</v>
      </c>
    </row>
    <row r="53" spans="1:4" x14ac:dyDescent="0.25">
      <c r="A53" s="87">
        <v>46</v>
      </c>
      <c r="B53" s="88">
        <v>14.62</v>
      </c>
      <c r="C53" s="88">
        <v>1.73</v>
      </c>
      <c r="D53" s="88">
        <v>0</v>
      </c>
    </row>
    <row r="54" spans="1:4" x14ac:dyDescent="0.25">
      <c r="A54" s="87">
        <v>47</v>
      </c>
      <c r="B54" s="88">
        <v>14.84</v>
      </c>
      <c r="C54" s="88">
        <v>1.74</v>
      </c>
      <c r="D54" s="88">
        <v>0</v>
      </c>
    </row>
    <row r="55" spans="1:4" x14ac:dyDescent="0.25">
      <c r="A55" s="87">
        <v>48</v>
      </c>
      <c r="B55" s="88">
        <v>15.06</v>
      </c>
      <c r="C55" s="88">
        <v>1.76</v>
      </c>
      <c r="D55" s="88">
        <v>0</v>
      </c>
    </row>
    <row r="56" spans="1:4" x14ac:dyDescent="0.25">
      <c r="A56" s="87">
        <v>49</v>
      </c>
      <c r="B56" s="88">
        <v>15.29</v>
      </c>
      <c r="C56" s="88">
        <v>1.77</v>
      </c>
      <c r="D56" s="88">
        <v>0</v>
      </c>
    </row>
    <row r="57" spans="1:4" x14ac:dyDescent="0.25">
      <c r="A57" s="87">
        <v>50</v>
      </c>
      <c r="B57" s="88">
        <v>15.52</v>
      </c>
      <c r="C57" s="88">
        <v>1.79</v>
      </c>
      <c r="D57" s="88">
        <v>0</v>
      </c>
    </row>
    <row r="58" spans="1:4" x14ac:dyDescent="0.25">
      <c r="A58" s="87">
        <v>51</v>
      </c>
      <c r="B58" s="88">
        <v>15.76</v>
      </c>
      <c r="C58" s="88">
        <v>1.8</v>
      </c>
      <c r="D58" s="88">
        <v>0</v>
      </c>
    </row>
    <row r="59" spans="1:4" x14ac:dyDescent="0.25">
      <c r="A59" s="87">
        <v>52</v>
      </c>
      <c r="B59" s="88">
        <v>16.010000000000002</v>
      </c>
      <c r="C59" s="88">
        <v>1.81</v>
      </c>
      <c r="D59" s="88">
        <v>0</v>
      </c>
    </row>
    <row r="60" spans="1:4" x14ac:dyDescent="0.25">
      <c r="A60" s="87">
        <v>53</v>
      </c>
      <c r="B60" s="88">
        <v>16.260000000000002</v>
      </c>
      <c r="C60" s="88">
        <v>1.82</v>
      </c>
      <c r="D60" s="88">
        <v>0</v>
      </c>
    </row>
    <row r="61" spans="1:4" x14ac:dyDescent="0.25">
      <c r="A61" s="87">
        <v>54</v>
      </c>
      <c r="B61" s="88">
        <v>16.510000000000002</v>
      </c>
      <c r="C61" s="88">
        <v>1.83</v>
      </c>
      <c r="D61" s="88">
        <v>0</v>
      </c>
    </row>
    <row r="62" spans="1:4" x14ac:dyDescent="0.25">
      <c r="A62" s="87">
        <v>55</v>
      </c>
      <c r="B62" s="88">
        <v>16.77</v>
      </c>
      <c r="C62" s="88">
        <v>1.84</v>
      </c>
      <c r="D62" s="88">
        <v>0</v>
      </c>
    </row>
    <row r="63" spans="1:4" x14ac:dyDescent="0.25">
      <c r="A63" s="87">
        <v>56</v>
      </c>
      <c r="B63" s="88">
        <v>17.04</v>
      </c>
      <c r="C63" s="88">
        <v>1.85</v>
      </c>
      <c r="D63" s="88">
        <v>0</v>
      </c>
    </row>
    <row r="64" spans="1:4" x14ac:dyDescent="0.25">
      <c r="A64" s="87">
        <v>57</v>
      </c>
      <c r="B64" s="88">
        <v>17.309999999999999</v>
      </c>
      <c r="C64" s="88">
        <v>1.86</v>
      </c>
      <c r="D64" s="88">
        <v>0</v>
      </c>
    </row>
    <row r="65" spans="1:4" x14ac:dyDescent="0.25">
      <c r="A65" s="87">
        <v>58</v>
      </c>
      <c r="B65" s="88">
        <v>17.600000000000001</v>
      </c>
      <c r="C65" s="88">
        <v>1.86</v>
      </c>
      <c r="D65" s="88">
        <v>0</v>
      </c>
    </row>
    <row r="66" spans="1:4" x14ac:dyDescent="0.25">
      <c r="A66" s="87">
        <v>59</v>
      </c>
      <c r="B66" s="88">
        <v>17.89</v>
      </c>
      <c r="C66" s="88">
        <v>1.87</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JlLeV0ksWfRJTlUr2CIxjI1rmzWBIOjo/KgsQTobDFJDZX4fHfeL2UuFHilcbvVqFZdLjAa0a7f4NOw7sZBkFA==" saltValue="/UuccgoTMiyoMlXZDRwllQ==" spinCount="100000" sheet="1" objects="1" scenarios="1"/>
  <conditionalFormatting sqref="A6:A16 A18:A21">
    <cfRule type="expression" dxfId="1867" priority="31" stopIfTrue="1">
      <formula>MOD(ROW(),2)=0</formula>
    </cfRule>
    <cfRule type="expression" dxfId="1866" priority="32" stopIfTrue="1">
      <formula>MOD(ROW(),2)&lt;&gt;0</formula>
    </cfRule>
  </conditionalFormatting>
  <conditionalFormatting sqref="B6:D7 C18:D21 B9:D17 C8:D8">
    <cfRule type="expression" dxfId="1865" priority="33" stopIfTrue="1">
      <formula>MOD(ROW(),2)=0</formula>
    </cfRule>
    <cfRule type="expression" dxfId="1864" priority="34" stopIfTrue="1">
      <formula>MOD(ROW(),2)&lt;&gt;0</formula>
    </cfRule>
  </conditionalFormatting>
  <conditionalFormatting sqref="A17">
    <cfRule type="expression" dxfId="1863" priority="21" stopIfTrue="1">
      <formula>MOD(ROW(),2)=0</formula>
    </cfRule>
    <cfRule type="expression" dxfId="1862" priority="22" stopIfTrue="1">
      <formula>MOD(ROW(),2)&lt;&gt;0</formula>
    </cfRule>
  </conditionalFormatting>
  <conditionalFormatting sqref="B8">
    <cfRule type="expression" dxfId="1861" priority="19" stopIfTrue="1">
      <formula>MOD(ROW(),2)=0</formula>
    </cfRule>
    <cfRule type="expression" dxfId="1860" priority="20" stopIfTrue="1">
      <formula>MOD(ROW(),2)&lt;&gt;0</formula>
    </cfRule>
  </conditionalFormatting>
  <conditionalFormatting sqref="A26:A66">
    <cfRule type="expression" dxfId="1859" priority="3" stopIfTrue="1">
      <formula>MOD(ROW(),2)=0</formula>
    </cfRule>
    <cfRule type="expression" dxfId="1858" priority="4" stopIfTrue="1">
      <formula>MOD(ROW(),2)&lt;&gt;0</formula>
    </cfRule>
  </conditionalFormatting>
  <conditionalFormatting sqref="B26:D66">
    <cfRule type="expression" dxfId="1857" priority="5" stopIfTrue="1">
      <formula>MOD(ROW(),2)=0</formula>
    </cfRule>
    <cfRule type="expression" dxfId="1856" priority="6" stopIfTrue="1">
      <formula>MOD(ROW(),2)&lt;&gt;0</formula>
    </cfRule>
  </conditionalFormatting>
  <conditionalFormatting sqref="B18:B21">
    <cfRule type="expression" dxfId="1855" priority="1" stopIfTrue="1">
      <formula>MOD(ROW(),2)=0</formula>
    </cfRule>
    <cfRule type="expression" dxfId="1854" priority="2"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1"/>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Premature Retirement - x-802</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724</v>
      </c>
    </row>
    <row r="10" spans="1:9" ht="43.5" customHeight="1" x14ac:dyDescent="0.25">
      <c r="A10" s="101" t="s">
        <v>6</v>
      </c>
      <c r="B10" s="92" t="s">
        <v>729</v>
      </c>
    </row>
    <row r="11" spans="1:9" x14ac:dyDescent="0.25">
      <c r="A11" s="101" t="s">
        <v>291</v>
      </c>
      <c r="B11" s="92" t="s">
        <v>395</v>
      </c>
    </row>
    <row r="12" spans="1:9" x14ac:dyDescent="0.25">
      <c r="A12" s="101" t="s">
        <v>292</v>
      </c>
      <c r="B12" s="92" t="s">
        <v>310</v>
      </c>
    </row>
    <row r="13" spans="1:9" hidden="1" x14ac:dyDescent="0.25">
      <c r="A13" s="101" t="s">
        <v>760</v>
      </c>
      <c r="B13" s="92">
        <v>1</v>
      </c>
    </row>
    <row r="14" spans="1:9" hidden="1" x14ac:dyDescent="0.25">
      <c r="A14" s="101" t="s">
        <v>294</v>
      </c>
      <c r="B14" s="92">
        <v>802</v>
      </c>
    </row>
    <row r="15" spans="1:9" x14ac:dyDescent="0.25">
      <c r="A15" s="101" t="s">
        <v>763</v>
      </c>
      <c r="B15" s="92" t="s">
        <v>998</v>
      </c>
    </row>
    <row r="16" spans="1:9" x14ac:dyDescent="0.25">
      <c r="A16" s="101" t="s">
        <v>296</v>
      </c>
      <c r="B16" s="92" t="s">
        <v>999</v>
      </c>
    </row>
    <row r="17" spans="1:2" ht="66" x14ac:dyDescent="0.25">
      <c r="A17" s="85" t="s">
        <v>297</v>
      </c>
      <c r="B17" s="92" t="s">
        <v>728</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997</v>
      </c>
    </row>
    <row r="27" spans="1:2" x14ac:dyDescent="0.25">
      <c r="A27" s="87">
        <v>55</v>
      </c>
      <c r="B27" s="137">
        <v>1.7</v>
      </c>
    </row>
    <row r="28" spans="1:2" x14ac:dyDescent="0.25">
      <c r="A28" s="87">
        <v>56</v>
      </c>
      <c r="B28" s="137">
        <v>1.7</v>
      </c>
    </row>
    <row r="29" spans="1:2" x14ac:dyDescent="0.25">
      <c r="A29" s="87">
        <v>57</v>
      </c>
      <c r="B29" s="137">
        <v>1.7</v>
      </c>
    </row>
    <row r="30" spans="1:2" x14ac:dyDescent="0.25">
      <c r="A30" s="87">
        <v>58</v>
      </c>
      <c r="B30" s="137">
        <v>1.7</v>
      </c>
    </row>
    <row r="31" spans="1:2" x14ac:dyDescent="0.25">
      <c r="A31" s="87">
        <v>59</v>
      </c>
      <c r="B31" s="137">
        <v>1.8</v>
      </c>
    </row>
    <row r="32" spans="1:2" x14ac:dyDescent="0.25">
      <c r="A32" s="87">
        <v>60</v>
      </c>
      <c r="B32" s="137">
        <v>1.8</v>
      </c>
    </row>
    <row r="33" spans="1:2" x14ac:dyDescent="0.25">
      <c r="A33" s="87">
        <v>61</v>
      </c>
      <c r="B33" s="137">
        <v>1.8</v>
      </c>
    </row>
    <row r="34" spans="1:2" x14ac:dyDescent="0.25">
      <c r="A34" s="87">
        <v>62</v>
      </c>
      <c r="B34" s="137">
        <v>1.8</v>
      </c>
    </row>
    <row r="35" spans="1:2" x14ac:dyDescent="0.25">
      <c r="A35" s="87">
        <v>63</v>
      </c>
      <c r="B35" s="137">
        <v>1.8</v>
      </c>
    </row>
    <row r="36" spans="1:2" x14ac:dyDescent="0.25">
      <c r="A36" s="87">
        <v>64</v>
      </c>
      <c r="B36" s="137">
        <v>1.8</v>
      </c>
    </row>
    <row r="37" spans="1:2" x14ac:dyDescent="0.25">
      <c r="A37" s="87">
        <v>65</v>
      </c>
      <c r="B37" s="137">
        <v>1.8</v>
      </c>
    </row>
    <row r="38" spans="1:2" x14ac:dyDescent="0.25">
      <c r="A38" s="87">
        <v>66</v>
      </c>
      <c r="B38" s="137">
        <v>1.8</v>
      </c>
    </row>
    <row r="39" spans="1:2" x14ac:dyDescent="0.25">
      <c r="A39" s="87">
        <v>67</v>
      </c>
      <c r="B39" s="137">
        <v>1.8</v>
      </c>
    </row>
    <row r="40" spans="1:2" x14ac:dyDescent="0.25">
      <c r="A40" s="87">
        <v>68</v>
      </c>
      <c r="B40" s="137">
        <v>1.8</v>
      </c>
    </row>
    <row r="41" spans="1:2" x14ac:dyDescent="0.25">
      <c r="A41" s="87">
        <v>69</v>
      </c>
      <c r="B41" s="137">
        <v>1.7</v>
      </c>
    </row>
    <row r="42" spans="1:2" x14ac:dyDescent="0.25">
      <c r="A42" s="87">
        <v>70</v>
      </c>
      <c r="B42" s="137">
        <v>1.7</v>
      </c>
    </row>
    <row r="43" spans="1:2" x14ac:dyDescent="0.25">
      <c r="A43" s="87">
        <v>71</v>
      </c>
      <c r="B43" s="137">
        <v>1.6</v>
      </c>
    </row>
    <row r="44" spans="1:2" x14ac:dyDescent="0.25">
      <c r="A44" s="87">
        <v>72</v>
      </c>
      <c r="B44" s="137">
        <v>1.6</v>
      </c>
    </row>
    <row r="45" spans="1:2" x14ac:dyDescent="0.25">
      <c r="A45" s="87">
        <v>73</v>
      </c>
      <c r="B45" s="137">
        <v>1.6</v>
      </c>
    </row>
    <row r="46" spans="1:2" x14ac:dyDescent="0.25">
      <c r="A46" s="87">
        <v>74</v>
      </c>
      <c r="B46" s="137">
        <v>1.5</v>
      </c>
    </row>
    <row r="47" spans="1:2" x14ac:dyDescent="0.25">
      <c r="A47" s="87">
        <v>75</v>
      </c>
      <c r="B47" s="137">
        <v>1.4</v>
      </c>
    </row>
    <row r="48" spans="1:2" x14ac:dyDescent="0.25">
      <c r="A48" s="87">
        <v>76</v>
      </c>
      <c r="B48" s="137">
        <v>1.4</v>
      </c>
    </row>
    <row r="49" spans="1:2" x14ac:dyDescent="0.25">
      <c r="A49" s="87">
        <v>77</v>
      </c>
      <c r="B49" s="137">
        <v>1.4</v>
      </c>
    </row>
    <row r="50" spans="1:2" x14ac:dyDescent="0.25">
      <c r="A50" s="87">
        <v>78</v>
      </c>
      <c r="B50" s="137">
        <v>1.4</v>
      </c>
    </row>
    <row r="51" spans="1:2" x14ac:dyDescent="0.25">
      <c r="A51" s="87">
        <v>79</v>
      </c>
      <c r="B51" s="137">
        <v>1.2</v>
      </c>
    </row>
    <row r="52" spans="1:2" x14ac:dyDescent="0.25">
      <c r="A52" s="87">
        <v>80</v>
      </c>
      <c r="B52" s="137">
        <v>1.1000000000000001</v>
      </c>
    </row>
    <row r="53" spans="1:2" x14ac:dyDescent="0.25">
      <c r="A53" s="87">
        <v>81</v>
      </c>
      <c r="B53" s="137">
        <v>1</v>
      </c>
    </row>
    <row r="54" spans="1:2" x14ac:dyDescent="0.25">
      <c r="A54" s="87">
        <v>82</v>
      </c>
      <c r="B54" s="137">
        <v>1</v>
      </c>
    </row>
    <row r="55" spans="1:2" x14ac:dyDescent="0.25">
      <c r="A55" s="87">
        <v>83</v>
      </c>
      <c r="B55" s="137">
        <v>1</v>
      </c>
    </row>
    <row r="56" spans="1:2" x14ac:dyDescent="0.25">
      <c r="A56" s="87">
        <v>84</v>
      </c>
      <c r="B56" s="137">
        <v>0.8</v>
      </c>
    </row>
    <row r="57" spans="1:2" x14ac:dyDescent="0.25">
      <c r="A57" s="87">
        <v>85</v>
      </c>
      <c r="B57" s="137">
        <v>0.7</v>
      </c>
    </row>
    <row r="58" spans="1:2" x14ac:dyDescent="0.25">
      <c r="A58" s="87">
        <v>86</v>
      </c>
      <c r="B58" s="137">
        <v>0.7</v>
      </c>
    </row>
    <row r="59" spans="1:2" x14ac:dyDescent="0.25">
      <c r="A59" s="87">
        <v>87</v>
      </c>
      <c r="B59" s="137">
        <v>0.7</v>
      </c>
    </row>
    <row r="60" spans="1:2" x14ac:dyDescent="0.25">
      <c r="A60" s="87">
        <v>88</v>
      </c>
      <c r="B60" s="137">
        <v>0.6</v>
      </c>
    </row>
    <row r="61" spans="1:2" x14ac:dyDescent="0.25">
      <c r="A61" s="87">
        <v>89</v>
      </c>
      <c r="B61" s="137">
        <v>0.5</v>
      </c>
    </row>
    <row r="62" spans="1:2" x14ac:dyDescent="0.25">
      <c r="A62" s="87">
        <v>90</v>
      </c>
      <c r="B62" s="137">
        <v>0.4</v>
      </c>
    </row>
    <row r="63" spans="1:2" x14ac:dyDescent="0.25">
      <c r="A63" s="87">
        <v>91</v>
      </c>
      <c r="B63" s="137">
        <v>0.3</v>
      </c>
    </row>
    <row r="64" spans="1:2" x14ac:dyDescent="0.25">
      <c r="A64" s="87">
        <v>92</v>
      </c>
      <c r="B64" s="137">
        <v>0.3</v>
      </c>
    </row>
    <row r="65" spans="1:2" x14ac:dyDescent="0.25">
      <c r="A65" s="87">
        <v>93</v>
      </c>
      <c r="B65" s="137">
        <v>0.3</v>
      </c>
    </row>
    <row r="66" spans="1:2" x14ac:dyDescent="0.25">
      <c r="A66" s="87">
        <v>94</v>
      </c>
      <c r="B66" s="137">
        <v>0.3</v>
      </c>
    </row>
    <row r="67" spans="1:2" x14ac:dyDescent="0.25">
      <c r="A67" s="87">
        <v>95</v>
      </c>
      <c r="B67" s="137">
        <v>0.3</v>
      </c>
    </row>
    <row r="68" spans="1:2" x14ac:dyDescent="0.25">
      <c r="A68" s="87">
        <v>96</v>
      </c>
      <c r="B68" s="137">
        <v>0.3</v>
      </c>
    </row>
    <row r="69" spans="1:2" x14ac:dyDescent="0.25">
      <c r="A69" s="87">
        <v>97</v>
      </c>
      <c r="B69" s="137">
        <v>0.2</v>
      </c>
    </row>
    <row r="70" spans="1:2" x14ac:dyDescent="0.25">
      <c r="A70" s="87">
        <v>98</v>
      </c>
      <c r="B70" s="137">
        <v>0.2</v>
      </c>
    </row>
    <row r="71" spans="1:2" x14ac:dyDescent="0.25">
      <c r="A71" s="87">
        <v>99</v>
      </c>
      <c r="B71" s="137">
        <v>0.2</v>
      </c>
    </row>
    <row r="72" spans="1:2" x14ac:dyDescent="0.25">
      <c r="A72" s="87">
        <v>100</v>
      </c>
      <c r="B72" s="137">
        <v>0.2</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n4p0Urp3AR14D0zLZly11ao9qL3DBL/a5ioc/26NJKKimHZ6CK1M+gqsS1z0NmRQyoUXbbhvZNOEwwuOIMw7Iw==" saltValue="SYYMMIrIWJ0zcRJOVX9f2w==" spinCount="100000" sheet="1" objects="1" scenarios="1"/>
  <conditionalFormatting sqref="A6:A16 A18:A21">
    <cfRule type="expression" dxfId="83" priority="21" stopIfTrue="1">
      <formula>MOD(ROW(),2)=0</formula>
    </cfRule>
    <cfRule type="expression" dxfId="82" priority="22" stopIfTrue="1">
      <formula>MOD(ROW(),2)&lt;&gt;0</formula>
    </cfRule>
  </conditionalFormatting>
  <conditionalFormatting sqref="B6:B7 B9:B16">
    <cfRule type="expression" dxfId="81" priority="23" stopIfTrue="1">
      <formula>MOD(ROW(),2)=0</formula>
    </cfRule>
    <cfRule type="expression" dxfId="80" priority="24" stopIfTrue="1">
      <formula>MOD(ROW(),2)&lt;&gt;0</formula>
    </cfRule>
  </conditionalFormatting>
  <conditionalFormatting sqref="B17">
    <cfRule type="expression" dxfId="79" priority="15" stopIfTrue="1">
      <formula>MOD(ROW(),2)=0</formula>
    </cfRule>
    <cfRule type="expression" dxfId="78" priority="16" stopIfTrue="1">
      <formula>MOD(ROW(),2)&lt;&gt;0</formula>
    </cfRule>
  </conditionalFormatting>
  <conditionalFormatting sqref="B19:B21">
    <cfRule type="expression" dxfId="77" priority="13" stopIfTrue="1">
      <formula>MOD(ROW(),2)=0</formula>
    </cfRule>
    <cfRule type="expression" dxfId="76" priority="14" stopIfTrue="1">
      <formula>MOD(ROW(),2)&lt;&gt;0</formula>
    </cfRule>
  </conditionalFormatting>
  <conditionalFormatting sqref="B18">
    <cfRule type="expression" dxfId="75" priority="11" stopIfTrue="1">
      <formula>MOD(ROW(),2)=0</formula>
    </cfRule>
    <cfRule type="expression" dxfId="74" priority="12" stopIfTrue="1">
      <formula>MOD(ROW(),2)&lt;&gt;0</formula>
    </cfRule>
  </conditionalFormatting>
  <conditionalFormatting sqref="A17">
    <cfRule type="expression" dxfId="73" priority="7" stopIfTrue="1">
      <formula>MOD(ROW(),2)=0</formula>
    </cfRule>
    <cfRule type="expression" dxfId="72" priority="8" stopIfTrue="1">
      <formula>MOD(ROW(),2)&lt;&gt;0</formula>
    </cfRule>
  </conditionalFormatting>
  <conditionalFormatting sqref="B8">
    <cfRule type="expression" dxfId="71" priority="5" stopIfTrue="1">
      <formula>MOD(ROW(),2)=0</formula>
    </cfRule>
    <cfRule type="expression" dxfId="70" priority="6" stopIfTrue="1">
      <formula>MOD(ROW(),2)&lt;&gt;0</formula>
    </cfRule>
  </conditionalFormatting>
  <conditionalFormatting sqref="A26:A72">
    <cfRule type="expression" dxfId="69" priority="1" stopIfTrue="1">
      <formula>MOD(ROW(),2)=0</formula>
    </cfRule>
    <cfRule type="expression" dxfId="68" priority="2" stopIfTrue="1">
      <formula>MOD(ROW(),2)&lt;&gt;0</formula>
    </cfRule>
  </conditionalFormatting>
  <conditionalFormatting sqref="B26:B72">
    <cfRule type="expression" dxfId="67" priority="3" stopIfTrue="1">
      <formula>MOD(ROW(),2)=0</formula>
    </cfRule>
    <cfRule type="expression" dxfId="66" priority="4" stopIfTrue="1">
      <formula>MOD(ROW(),2)&lt;&gt;0</formula>
    </cfRule>
  </conditionalFormatting>
  <hyperlinks>
    <hyperlink ref="B23" location="'Factor List'!A1" display="Back to Factor List" xr:uid="{00000000-0004-0000-8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3"/>
  <dimension ref="A1:L218"/>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of outstanding PAY and AFB contributions - x-803</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88</v>
      </c>
    </row>
    <row r="9" spans="1:9" ht="26.4" x14ac:dyDescent="0.25">
      <c r="A9" s="101" t="s">
        <v>290</v>
      </c>
      <c r="B9" s="92" t="s">
        <v>732</v>
      </c>
    </row>
    <row r="10" spans="1:9" ht="29.25" customHeight="1" x14ac:dyDescent="0.25">
      <c r="A10" s="101" t="s">
        <v>6</v>
      </c>
      <c r="B10" s="92" t="s">
        <v>733</v>
      </c>
    </row>
    <row r="11" spans="1:9" x14ac:dyDescent="0.25">
      <c r="A11" s="101" t="s">
        <v>291</v>
      </c>
      <c r="B11" s="92" t="s">
        <v>395</v>
      </c>
    </row>
    <row r="12" spans="1:9" x14ac:dyDescent="0.25">
      <c r="A12" s="101" t="s">
        <v>292</v>
      </c>
      <c r="B12" s="92" t="s">
        <v>734</v>
      </c>
    </row>
    <row r="13" spans="1:9" hidden="1" x14ac:dyDescent="0.25">
      <c r="A13" s="101" t="s">
        <v>760</v>
      </c>
      <c r="B13" s="92">
        <v>1</v>
      </c>
    </row>
    <row r="14" spans="1:9" hidden="1" x14ac:dyDescent="0.25">
      <c r="A14" s="101" t="s">
        <v>294</v>
      </c>
      <c r="B14" s="92">
        <v>803</v>
      </c>
    </row>
    <row r="15" spans="1:9" x14ac:dyDescent="0.25">
      <c r="A15" s="101" t="s">
        <v>763</v>
      </c>
      <c r="B15" s="92" t="s">
        <v>1000</v>
      </c>
    </row>
    <row r="16" spans="1:9" x14ac:dyDescent="0.25">
      <c r="A16" s="101" t="s">
        <v>296</v>
      </c>
      <c r="B16" s="92" t="s">
        <v>736</v>
      </c>
    </row>
    <row r="17" spans="1:12" ht="76.5" customHeight="1" x14ac:dyDescent="0.25">
      <c r="A17" s="85" t="s">
        <v>297</v>
      </c>
      <c r="B17" s="92" t="s">
        <v>737</v>
      </c>
    </row>
    <row r="18" spans="1:12" x14ac:dyDescent="0.25">
      <c r="A18" s="101" t="s">
        <v>298</v>
      </c>
      <c r="B18" s="94">
        <v>45216</v>
      </c>
    </row>
    <row r="19" spans="1:12" x14ac:dyDescent="0.25">
      <c r="A19" s="101" t="s">
        <v>299</v>
      </c>
      <c r="B19" s="92"/>
    </row>
    <row r="20" spans="1:12" x14ac:dyDescent="0.25">
      <c r="A20" s="101" t="s">
        <v>300</v>
      </c>
      <c r="B20" s="92" t="s">
        <v>314</v>
      </c>
    </row>
    <row r="21" spans="1:12" x14ac:dyDescent="0.25">
      <c r="A21" s="101" t="s">
        <v>826</v>
      </c>
      <c r="B21" s="92" t="s">
        <v>315</v>
      </c>
    </row>
    <row r="22" spans="1:12" x14ac:dyDescent="0.25">
      <c r="A22" s="102"/>
    </row>
    <row r="23" spans="1:12" x14ac:dyDescent="0.25">
      <c r="B23" s="96" t="str">
        <f>HYPERLINK("#'Factor List'!A1","Back to Factor List")</f>
        <v>Back to Factor List</v>
      </c>
    </row>
    <row r="24" spans="1:12" x14ac:dyDescent="0.25">
      <c r="B24" s="168" t="str">
        <f>HYPERLINK("#'Assumptions'!A1","Assumptions")</f>
        <v>Assumptions</v>
      </c>
    </row>
    <row r="26" spans="1:12" x14ac:dyDescent="0.25">
      <c r="A26" s="86" t="s">
        <v>1001</v>
      </c>
      <c r="B26" s="86" t="s">
        <v>1002</v>
      </c>
      <c r="C26" s="89"/>
      <c r="D26" s="89"/>
      <c r="E26" s="89"/>
      <c r="F26" s="89"/>
      <c r="G26" s="89"/>
      <c r="H26" s="89"/>
      <c r="I26" s="89"/>
      <c r="J26" s="89"/>
      <c r="K26" s="89"/>
      <c r="L26" s="89"/>
    </row>
    <row r="27" spans="1:12" x14ac:dyDescent="0.25">
      <c r="A27" s="87">
        <v>0</v>
      </c>
      <c r="B27" s="109">
        <v>0</v>
      </c>
      <c r="C27" s="89"/>
      <c r="D27" s="89"/>
      <c r="E27" s="89"/>
      <c r="F27" s="89"/>
      <c r="G27" s="89"/>
      <c r="H27" s="89"/>
      <c r="I27" s="89"/>
      <c r="J27" s="89"/>
      <c r="K27" s="89"/>
      <c r="L27" s="89"/>
    </row>
    <row r="28" spans="1:12" x14ac:dyDescent="0.25">
      <c r="A28" s="87">
        <v>1</v>
      </c>
      <c r="B28" s="109">
        <v>1</v>
      </c>
      <c r="C28" s="89"/>
      <c r="D28" s="89"/>
      <c r="E28" s="89"/>
      <c r="F28" s="89"/>
      <c r="G28" s="89"/>
      <c r="H28" s="89"/>
      <c r="I28" s="89"/>
      <c r="J28" s="89"/>
      <c r="K28" s="89"/>
      <c r="L28" s="89"/>
    </row>
    <row r="29" spans="1:12" x14ac:dyDescent="0.25">
      <c r="A29" s="87">
        <v>2</v>
      </c>
      <c r="B29" s="109">
        <v>2.0009999999999999</v>
      </c>
      <c r="C29" s="89"/>
      <c r="D29" s="89"/>
      <c r="E29" s="89"/>
      <c r="F29" s="89"/>
      <c r="G29" s="89"/>
      <c r="H29" s="89"/>
      <c r="I29" s="89"/>
      <c r="J29" s="89"/>
      <c r="K29" s="89"/>
      <c r="L29" s="89"/>
    </row>
    <row r="30" spans="1:12" x14ac:dyDescent="0.25">
      <c r="A30" s="87">
        <v>3</v>
      </c>
      <c r="B30" s="109">
        <v>3.0030000000000001</v>
      </c>
      <c r="C30" s="89"/>
      <c r="D30" s="89"/>
      <c r="E30" s="89"/>
      <c r="F30" s="89"/>
      <c r="G30" s="89"/>
      <c r="H30" s="89"/>
      <c r="I30" s="89"/>
      <c r="J30" s="89"/>
      <c r="K30" s="89"/>
      <c r="L30" s="89"/>
    </row>
    <row r="31" spans="1:12" x14ac:dyDescent="0.25">
      <c r="A31" s="87">
        <v>4</v>
      </c>
      <c r="B31" s="109">
        <v>4.0049999999999999</v>
      </c>
      <c r="C31" s="89"/>
      <c r="D31" s="89"/>
      <c r="E31" s="89"/>
      <c r="F31" s="89"/>
      <c r="G31" s="89"/>
      <c r="H31" s="89"/>
      <c r="I31" s="89"/>
      <c r="J31" s="89"/>
      <c r="K31" s="89"/>
      <c r="L31" s="89"/>
    </row>
    <row r="32" spans="1:12" x14ac:dyDescent="0.25">
      <c r="A32" s="87">
        <v>5</v>
      </c>
      <c r="B32" s="109">
        <v>5.008</v>
      </c>
      <c r="C32" s="89"/>
      <c r="D32" s="89"/>
      <c r="E32" s="89"/>
      <c r="F32" s="89"/>
      <c r="G32" s="89"/>
      <c r="H32" s="89"/>
      <c r="I32" s="89"/>
      <c r="J32" s="89"/>
      <c r="K32" s="89"/>
      <c r="L32" s="89"/>
    </row>
    <row r="33" spans="1:12" x14ac:dyDescent="0.25">
      <c r="A33" s="87">
        <v>6</v>
      </c>
      <c r="B33" s="109">
        <v>6.0119999999999996</v>
      </c>
      <c r="C33" s="89"/>
      <c r="D33" s="89"/>
      <c r="E33" s="89"/>
      <c r="F33" s="89"/>
      <c r="G33" s="89"/>
      <c r="H33" s="89"/>
      <c r="I33" s="89"/>
      <c r="J33" s="89"/>
      <c r="K33" s="89"/>
      <c r="L33" s="89"/>
    </row>
    <row r="34" spans="1:12" x14ac:dyDescent="0.25">
      <c r="A34" s="87">
        <v>7</v>
      </c>
      <c r="B34" s="109">
        <v>7.016</v>
      </c>
      <c r="C34" s="89"/>
      <c r="D34" s="89"/>
      <c r="E34" s="89"/>
      <c r="F34" s="89"/>
      <c r="G34" s="89"/>
      <c r="H34" s="89"/>
      <c r="I34" s="89"/>
      <c r="J34" s="89"/>
      <c r="K34" s="89"/>
      <c r="L34" s="89"/>
    </row>
    <row r="35" spans="1:12" x14ac:dyDescent="0.25">
      <c r="A35" s="87">
        <v>8</v>
      </c>
      <c r="B35" s="109">
        <v>8.0210000000000008</v>
      </c>
      <c r="C35" s="89"/>
      <c r="D35" s="89"/>
      <c r="E35" s="89"/>
      <c r="F35" s="89"/>
      <c r="G35" s="89"/>
      <c r="H35" s="89"/>
      <c r="I35" s="89"/>
      <c r="J35" s="89"/>
      <c r="K35" s="89"/>
      <c r="L35" s="89"/>
    </row>
    <row r="36" spans="1:12" x14ac:dyDescent="0.25">
      <c r="A36" s="87">
        <v>9</v>
      </c>
      <c r="B36" s="109">
        <v>9.0259999999999998</v>
      </c>
      <c r="C36" s="89"/>
      <c r="D36" s="89"/>
      <c r="E36" s="89"/>
      <c r="F36" s="89"/>
      <c r="G36" s="89"/>
      <c r="H36" s="89"/>
      <c r="I36" s="89"/>
      <c r="J36" s="89"/>
      <c r="K36" s="89"/>
      <c r="L36" s="89"/>
    </row>
    <row r="37" spans="1:12" x14ac:dyDescent="0.25">
      <c r="A37" s="87">
        <v>10</v>
      </c>
      <c r="B37" s="109">
        <v>10.032</v>
      </c>
      <c r="C37" s="89"/>
      <c r="D37" s="89"/>
      <c r="E37" s="89"/>
      <c r="F37" s="89"/>
      <c r="G37" s="89"/>
      <c r="H37" s="89"/>
      <c r="I37" s="89"/>
      <c r="J37" s="89"/>
      <c r="K37" s="89"/>
      <c r="L37" s="89"/>
    </row>
    <row r="38" spans="1:12" x14ac:dyDescent="0.25">
      <c r="A38" s="87">
        <v>11</v>
      </c>
      <c r="B38" s="109">
        <v>11.039</v>
      </c>
      <c r="C38" s="89"/>
      <c r="D38" s="89"/>
      <c r="E38" s="89"/>
      <c r="F38" s="89"/>
      <c r="G38" s="89"/>
      <c r="H38" s="89"/>
      <c r="I38" s="89"/>
      <c r="J38" s="89"/>
      <c r="K38" s="89"/>
      <c r="L38" s="89"/>
    </row>
    <row r="39" spans="1:12" x14ac:dyDescent="0.25">
      <c r="A39" s="87">
        <v>12</v>
      </c>
      <c r="B39" s="109">
        <v>12.045999999999999</v>
      </c>
      <c r="C39" s="89"/>
      <c r="D39" s="89"/>
      <c r="E39" s="89"/>
      <c r="F39" s="89"/>
      <c r="G39" s="89"/>
      <c r="H39" s="89"/>
      <c r="I39" s="89"/>
      <c r="J39" s="89"/>
      <c r="K39" s="89"/>
      <c r="L39" s="89"/>
    </row>
    <row r="40" spans="1:12" x14ac:dyDescent="0.25">
      <c r="A40" s="87">
        <v>13</v>
      </c>
      <c r="B40" s="109">
        <v>13.054</v>
      </c>
      <c r="C40" s="89"/>
      <c r="D40" s="89"/>
      <c r="E40" s="89"/>
      <c r="F40" s="89"/>
      <c r="G40" s="89"/>
      <c r="H40" s="89"/>
      <c r="I40" s="89"/>
      <c r="J40" s="89"/>
      <c r="K40" s="89"/>
      <c r="L40" s="89"/>
    </row>
    <row r="41" spans="1:12" x14ac:dyDescent="0.25">
      <c r="A41" s="87">
        <v>14</v>
      </c>
      <c r="B41" s="109">
        <v>14.063000000000001</v>
      </c>
      <c r="C41" s="89"/>
      <c r="D41" s="89"/>
      <c r="E41" s="89"/>
      <c r="F41" s="89"/>
      <c r="G41" s="89"/>
      <c r="H41" s="89"/>
      <c r="I41" s="89"/>
      <c r="J41" s="89"/>
      <c r="K41" s="89"/>
      <c r="L41" s="89"/>
    </row>
    <row r="42" spans="1:12" x14ac:dyDescent="0.25">
      <c r="A42" s="87">
        <v>15</v>
      </c>
      <c r="B42" s="109">
        <v>15.071999999999999</v>
      </c>
      <c r="C42" s="89"/>
      <c r="D42" s="89"/>
      <c r="E42" s="89"/>
      <c r="F42" s="89"/>
      <c r="G42" s="89"/>
      <c r="H42" s="89"/>
      <c r="I42" s="89"/>
      <c r="J42" s="89"/>
      <c r="K42" s="89"/>
      <c r="L42" s="89"/>
    </row>
    <row r="43" spans="1:12" x14ac:dyDescent="0.25">
      <c r="A43" s="87">
        <v>16</v>
      </c>
      <c r="B43" s="109">
        <v>16.082000000000001</v>
      </c>
      <c r="C43" s="89"/>
      <c r="D43" s="89"/>
      <c r="E43" s="89"/>
      <c r="F43" s="89"/>
      <c r="G43" s="89"/>
      <c r="H43" s="89"/>
      <c r="I43" s="89"/>
      <c r="J43" s="89"/>
      <c r="K43" s="89"/>
      <c r="L43" s="89"/>
    </row>
    <row r="44" spans="1:12" x14ac:dyDescent="0.25">
      <c r="A44" s="87">
        <v>17</v>
      </c>
      <c r="B44" s="109">
        <v>17.093</v>
      </c>
      <c r="C44" s="89"/>
      <c r="D44" s="89"/>
      <c r="E44" s="89"/>
      <c r="F44" s="89"/>
      <c r="G44" s="89"/>
      <c r="H44" s="89"/>
      <c r="I44" s="89"/>
      <c r="J44" s="89"/>
      <c r="K44" s="89"/>
      <c r="L44" s="89"/>
    </row>
    <row r="45" spans="1:12" x14ac:dyDescent="0.25">
      <c r="A45" s="87">
        <v>18</v>
      </c>
      <c r="B45" s="109">
        <v>18.103999999999999</v>
      </c>
      <c r="C45" s="89"/>
      <c r="D45" s="89"/>
      <c r="E45" s="89"/>
      <c r="F45" s="89"/>
      <c r="G45" s="89"/>
      <c r="H45" s="89"/>
      <c r="I45" s="89"/>
      <c r="J45" s="89"/>
      <c r="K45" s="89"/>
      <c r="L45" s="89"/>
    </row>
    <row r="46" spans="1:12" x14ac:dyDescent="0.25">
      <c r="A46" s="87">
        <v>19</v>
      </c>
      <c r="B46" s="109">
        <v>19.116</v>
      </c>
      <c r="C46" s="89"/>
      <c r="D46" s="89"/>
      <c r="E46" s="89"/>
      <c r="F46" s="89"/>
      <c r="G46" s="89"/>
      <c r="H46" s="89"/>
      <c r="I46" s="89"/>
      <c r="J46" s="89"/>
      <c r="K46" s="89"/>
      <c r="L46" s="89"/>
    </row>
    <row r="47" spans="1:12" x14ac:dyDescent="0.25">
      <c r="A47" s="87">
        <v>20</v>
      </c>
      <c r="B47" s="109">
        <v>20.129000000000001</v>
      </c>
      <c r="C47" s="89"/>
      <c r="D47" s="89"/>
      <c r="E47" s="89"/>
      <c r="F47" s="89"/>
      <c r="G47" s="89"/>
      <c r="H47" s="89"/>
      <c r="I47" s="89"/>
      <c r="J47" s="89"/>
      <c r="K47" s="89"/>
      <c r="L47" s="89"/>
    </row>
    <row r="48" spans="1:12" x14ac:dyDescent="0.25">
      <c r="A48" s="87">
        <v>21</v>
      </c>
      <c r="B48" s="109">
        <v>21.141999999999999</v>
      </c>
      <c r="C48" s="89"/>
      <c r="D48" s="89"/>
      <c r="E48" s="89"/>
      <c r="F48" s="89"/>
      <c r="G48" s="89"/>
      <c r="H48" s="89"/>
      <c r="I48" s="89"/>
      <c r="J48" s="89"/>
      <c r="K48" s="89"/>
      <c r="L48" s="89"/>
    </row>
    <row r="49" spans="1:12" x14ac:dyDescent="0.25">
      <c r="A49" s="87">
        <v>22</v>
      </c>
      <c r="B49" s="109">
        <v>22.155999999999999</v>
      </c>
      <c r="C49" s="89"/>
      <c r="D49" s="89"/>
      <c r="E49" s="89"/>
      <c r="F49" s="89"/>
      <c r="G49" s="89"/>
      <c r="H49" s="89"/>
      <c r="I49" s="89"/>
      <c r="J49" s="89"/>
      <c r="K49" s="89"/>
      <c r="L49" s="89"/>
    </row>
    <row r="50" spans="1:12" x14ac:dyDescent="0.25">
      <c r="A50" s="87">
        <v>23</v>
      </c>
      <c r="B50" s="109">
        <v>23.17</v>
      </c>
      <c r="C50" s="89"/>
      <c r="D50" s="89"/>
      <c r="E50" s="89"/>
      <c r="F50" s="89"/>
      <c r="G50" s="89"/>
      <c r="H50" s="89"/>
      <c r="I50" s="89"/>
      <c r="J50" s="89"/>
      <c r="K50" s="89"/>
      <c r="L50" s="89"/>
    </row>
    <row r="51" spans="1:12" x14ac:dyDescent="0.25">
      <c r="A51" s="87">
        <v>24</v>
      </c>
      <c r="B51" s="109">
        <v>24.184999999999999</v>
      </c>
      <c r="C51" s="89"/>
      <c r="D51" s="89"/>
      <c r="E51" s="89"/>
      <c r="F51" s="89"/>
      <c r="G51" s="89"/>
      <c r="H51" s="89"/>
      <c r="I51" s="89"/>
      <c r="J51" s="89"/>
      <c r="K51" s="89"/>
      <c r="L51" s="89"/>
    </row>
    <row r="52" spans="1:12" x14ac:dyDescent="0.25">
      <c r="A52" s="87">
        <v>25</v>
      </c>
      <c r="B52" s="109">
        <v>25.201000000000001</v>
      </c>
      <c r="C52" s="89"/>
      <c r="D52" s="89"/>
      <c r="E52" s="89"/>
      <c r="F52" s="89"/>
      <c r="G52" s="89"/>
      <c r="H52" s="89"/>
      <c r="I52" s="89"/>
      <c r="J52" s="89"/>
      <c r="K52" s="89"/>
      <c r="L52" s="89"/>
    </row>
    <row r="53" spans="1:12" x14ac:dyDescent="0.25">
      <c r="A53" s="87">
        <v>26</v>
      </c>
      <c r="B53" s="109">
        <v>26.218</v>
      </c>
      <c r="C53" s="89"/>
      <c r="D53" s="89"/>
      <c r="E53" s="89"/>
      <c r="F53" s="89"/>
      <c r="G53" s="89"/>
      <c r="H53" s="89"/>
      <c r="I53" s="89"/>
      <c r="J53" s="89"/>
      <c r="K53" s="89"/>
      <c r="L53" s="89"/>
    </row>
    <row r="54" spans="1:12" x14ac:dyDescent="0.25">
      <c r="A54" s="89"/>
      <c r="B54" s="89"/>
      <c r="C54" s="89"/>
      <c r="D54" s="89"/>
      <c r="E54" s="89"/>
      <c r="F54" s="89"/>
      <c r="G54" s="89"/>
      <c r="H54" s="89"/>
      <c r="I54" s="89"/>
      <c r="J54" s="89"/>
      <c r="K54" s="89"/>
      <c r="L54" s="89"/>
    </row>
    <row r="55" spans="1:12" x14ac:dyDescent="0.25">
      <c r="A55" s="89"/>
      <c r="B55" s="89"/>
      <c r="C55" s="89"/>
      <c r="D55" s="89"/>
      <c r="E55" s="89"/>
      <c r="F55" s="89"/>
      <c r="G55" s="89"/>
      <c r="H55" s="89"/>
      <c r="I55" s="89"/>
      <c r="J55" s="89"/>
      <c r="K55" s="89"/>
      <c r="L55" s="89"/>
    </row>
    <row r="56" spans="1:12" x14ac:dyDescent="0.25">
      <c r="A56" s="89"/>
      <c r="B56" s="89"/>
      <c r="C56" s="89"/>
      <c r="D56" s="89"/>
      <c r="E56" s="89"/>
      <c r="F56" s="89"/>
      <c r="G56" s="89"/>
      <c r="H56" s="89"/>
      <c r="I56" s="89"/>
      <c r="J56" s="89"/>
      <c r="K56" s="89"/>
      <c r="L56" s="89"/>
    </row>
    <row r="57" spans="1:12" x14ac:dyDescent="0.25">
      <c r="A57" s="89"/>
      <c r="B57" s="89"/>
      <c r="C57" s="89"/>
      <c r="D57" s="89"/>
      <c r="E57" s="89"/>
      <c r="F57" s="89"/>
      <c r="G57" s="89"/>
      <c r="H57" s="89"/>
      <c r="I57" s="89"/>
      <c r="J57" s="89"/>
      <c r="K57" s="89"/>
      <c r="L57" s="89"/>
    </row>
    <row r="58" spans="1:12" x14ac:dyDescent="0.25">
      <c r="A58" s="89"/>
      <c r="B58" s="89"/>
      <c r="C58" s="89"/>
      <c r="D58" s="89"/>
      <c r="E58" s="89"/>
      <c r="F58" s="89"/>
      <c r="G58" s="89"/>
      <c r="H58" s="89"/>
      <c r="I58" s="89"/>
      <c r="J58" s="89"/>
      <c r="K58" s="89"/>
      <c r="L58" s="89"/>
    </row>
    <row r="59" spans="1:12" x14ac:dyDescent="0.25">
      <c r="A59" s="89"/>
      <c r="B59" s="89"/>
      <c r="C59" s="89"/>
      <c r="D59" s="89"/>
      <c r="E59" s="89"/>
      <c r="F59" s="89"/>
      <c r="G59" s="89"/>
      <c r="H59" s="89"/>
      <c r="I59" s="89"/>
      <c r="J59" s="89"/>
      <c r="K59" s="89"/>
      <c r="L59" s="89"/>
    </row>
    <row r="60" spans="1:12" x14ac:dyDescent="0.25">
      <c r="A60" s="89"/>
      <c r="B60" s="89"/>
      <c r="C60" s="89"/>
      <c r="D60" s="89"/>
      <c r="E60" s="89"/>
      <c r="F60" s="89"/>
      <c r="G60" s="89"/>
      <c r="H60" s="89"/>
      <c r="I60" s="89"/>
      <c r="J60" s="89"/>
      <c r="K60" s="89"/>
      <c r="L60" s="89"/>
    </row>
    <row r="61" spans="1:12" x14ac:dyDescent="0.25">
      <c r="A61" s="89"/>
      <c r="B61" s="89"/>
      <c r="C61" s="89"/>
      <c r="D61" s="89"/>
      <c r="E61" s="89"/>
      <c r="F61" s="89"/>
      <c r="G61" s="89"/>
      <c r="H61" s="89"/>
      <c r="I61" s="89"/>
      <c r="J61" s="89"/>
      <c r="K61" s="89"/>
      <c r="L61" s="89"/>
    </row>
    <row r="62" spans="1:12" x14ac:dyDescent="0.25">
      <c r="A62" s="89"/>
      <c r="B62" s="89"/>
      <c r="C62" s="89"/>
      <c r="D62" s="89"/>
      <c r="E62" s="89"/>
      <c r="F62" s="89"/>
      <c r="G62" s="89"/>
      <c r="H62" s="89"/>
      <c r="I62" s="89"/>
      <c r="J62" s="89"/>
      <c r="K62" s="89"/>
      <c r="L62" s="89"/>
    </row>
    <row r="63" spans="1:12" x14ac:dyDescent="0.25">
      <c r="A63" s="89"/>
      <c r="B63" s="89"/>
      <c r="C63" s="89"/>
      <c r="D63" s="89"/>
      <c r="E63" s="89"/>
      <c r="F63" s="89"/>
      <c r="G63" s="89"/>
      <c r="H63" s="89"/>
      <c r="I63" s="89"/>
      <c r="J63" s="89"/>
      <c r="K63" s="89"/>
      <c r="L63" s="89"/>
    </row>
    <row r="64" spans="1:12" x14ac:dyDescent="0.25">
      <c r="A64" s="89"/>
      <c r="B64" s="89"/>
      <c r="C64" s="89"/>
      <c r="D64" s="89"/>
      <c r="E64" s="89"/>
      <c r="F64" s="89"/>
      <c r="G64" s="89"/>
      <c r="H64" s="89"/>
      <c r="I64" s="89"/>
      <c r="J64" s="89"/>
      <c r="K64" s="89"/>
      <c r="L64" s="89"/>
    </row>
    <row r="65" spans="1:12" x14ac:dyDescent="0.25">
      <c r="A65" s="89"/>
      <c r="B65" s="89"/>
      <c r="C65" s="89"/>
      <c r="D65" s="89"/>
      <c r="E65" s="89"/>
      <c r="F65" s="89"/>
      <c r="G65" s="89"/>
      <c r="H65" s="89"/>
      <c r="I65" s="89"/>
      <c r="J65" s="89"/>
      <c r="K65" s="89"/>
      <c r="L65" s="89"/>
    </row>
    <row r="66" spans="1:12" x14ac:dyDescent="0.25">
      <c r="A66" s="89"/>
      <c r="B66" s="89"/>
      <c r="C66" s="89"/>
      <c r="D66" s="89"/>
      <c r="E66" s="89"/>
      <c r="F66" s="89"/>
      <c r="G66" s="89"/>
      <c r="H66" s="89"/>
      <c r="I66" s="89"/>
      <c r="J66" s="89"/>
      <c r="K66" s="89"/>
      <c r="L66" s="89"/>
    </row>
    <row r="67" spans="1:12" x14ac:dyDescent="0.25">
      <c r="A67" s="89"/>
      <c r="B67" s="89"/>
      <c r="C67" s="89"/>
      <c r="D67" s="89"/>
      <c r="E67" s="89"/>
      <c r="F67" s="89"/>
      <c r="G67" s="89"/>
      <c r="H67" s="89"/>
      <c r="I67" s="89"/>
      <c r="J67" s="89"/>
      <c r="K67" s="89"/>
      <c r="L67" s="89"/>
    </row>
    <row r="68" spans="1:12" x14ac:dyDescent="0.25">
      <c r="A68" s="89"/>
      <c r="B68" s="89"/>
      <c r="C68" s="89"/>
      <c r="D68" s="89"/>
      <c r="E68" s="89"/>
      <c r="F68" s="89"/>
      <c r="G68" s="89"/>
      <c r="H68" s="89"/>
      <c r="I68" s="89"/>
      <c r="J68" s="89"/>
      <c r="K68" s="89"/>
      <c r="L68" s="89"/>
    </row>
    <row r="69" spans="1:12" x14ac:dyDescent="0.25">
      <c r="A69" s="89"/>
      <c r="B69" s="89"/>
      <c r="C69" s="89"/>
      <c r="D69" s="89"/>
      <c r="E69" s="89"/>
      <c r="F69" s="89"/>
      <c r="G69" s="89"/>
      <c r="H69" s="89"/>
      <c r="I69" s="89"/>
      <c r="J69" s="89"/>
      <c r="K69" s="89"/>
      <c r="L69" s="89"/>
    </row>
    <row r="70" spans="1:12" x14ac:dyDescent="0.25">
      <c r="A70" s="89"/>
      <c r="B70" s="89"/>
      <c r="C70" s="89"/>
      <c r="D70" s="89"/>
      <c r="E70" s="89"/>
      <c r="F70" s="89"/>
      <c r="G70" s="89"/>
      <c r="H70" s="89"/>
      <c r="I70" s="89"/>
      <c r="J70" s="89"/>
      <c r="K70" s="89"/>
      <c r="L70" s="89"/>
    </row>
    <row r="71" spans="1:12" x14ac:dyDescent="0.25">
      <c r="A71" s="89"/>
      <c r="B71" s="89"/>
      <c r="C71" s="89"/>
      <c r="D71" s="89"/>
      <c r="E71" s="89"/>
      <c r="F71" s="89"/>
      <c r="G71" s="89"/>
      <c r="H71" s="89"/>
      <c r="I71" s="89"/>
      <c r="J71" s="89"/>
      <c r="K71" s="89"/>
      <c r="L71" s="89"/>
    </row>
    <row r="72" spans="1:12" x14ac:dyDescent="0.25">
      <c r="A72" s="89"/>
      <c r="B72" s="89"/>
      <c r="C72" s="89"/>
      <c r="D72" s="89"/>
      <c r="E72" s="89"/>
      <c r="F72" s="89"/>
      <c r="G72" s="89"/>
      <c r="H72" s="89"/>
      <c r="I72" s="89"/>
      <c r="J72" s="89"/>
      <c r="K72" s="89"/>
      <c r="L72" s="89"/>
    </row>
    <row r="73" spans="1:12" x14ac:dyDescent="0.25">
      <c r="A73" s="89"/>
      <c r="B73" s="89"/>
      <c r="C73" s="89"/>
      <c r="D73" s="89"/>
      <c r="E73" s="89"/>
      <c r="F73" s="89"/>
      <c r="G73" s="89"/>
      <c r="H73" s="89"/>
      <c r="I73" s="89"/>
      <c r="J73" s="89"/>
      <c r="K73" s="89"/>
      <c r="L73" s="89"/>
    </row>
    <row r="74" spans="1:12" x14ac:dyDescent="0.25">
      <c r="A74" s="89"/>
      <c r="B74" s="89"/>
      <c r="C74" s="89"/>
      <c r="D74" s="89"/>
      <c r="E74" s="89"/>
      <c r="F74" s="89"/>
      <c r="G74" s="89"/>
      <c r="H74" s="89"/>
      <c r="I74" s="89"/>
      <c r="J74" s="89"/>
      <c r="K74" s="89"/>
      <c r="L74" s="89"/>
    </row>
    <row r="75" spans="1:12" x14ac:dyDescent="0.25">
      <c r="A75" s="89"/>
      <c r="B75" s="89"/>
      <c r="C75" s="89"/>
      <c r="D75" s="89"/>
      <c r="E75" s="89"/>
      <c r="F75" s="89"/>
      <c r="G75" s="89"/>
      <c r="H75" s="89"/>
      <c r="I75" s="89"/>
      <c r="J75" s="89"/>
      <c r="K75" s="89"/>
      <c r="L75" s="89"/>
    </row>
    <row r="76" spans="1:12" x14ac:dyDescent="0.25">
      <c r="A76" s="89"/>
      <c r="B76" s="89"/>
      <c r="C76" s="89"/>
      <c r="D76" s="89"/>
      <c r="E76" s="89"/>
      <c r="F76" s="89"/>
      <c r="G76" s="89"/>
      <c r="H76" s="89"/>
      <c r="I76" s="89"/>
      <c r="J76" s="89"/>
      <c r="K76" s="89"/>
      <c r="L76" s="89"/>
    </row>
    <row r="77" spans="1:12" x14ac:dyDescent="0.25">
      <c r="A77" s="89"/>
      <c r="B77" s="89"/>
      <c r="C77" s="89"/>
      <c r="D77" s="89"/>
      <c r="E77" s="89"/>
      <c r="F77" s="89"/>
      <c r="G77" s="89"/>
      <c r="H77" s="89"/>
      <c r="I77" s="89"/>
      <c r="J77" s="89"/>
      <c r="K77" s="89"/>
      <c r="L77" s="89"/>
    </row>
    <row r="78" spans="1:12" x14ac:dyDescent="0.25">
      <c r="A78" s="89"/>
      <c r="B78" s="89"/>
      <c r="C78" s="89"/>
      <c r="D78" s="89"/>
      <c r="E78" s="89"/>
      <c r="F78" s="89"/>
      <c r="G78" s="89"/>
      <c r="H78" s="89"/>
      <c r="I78" s="89"/>
      <c r="J78" s="89"/>
      <c r="K78" s="89"/>
      <c r="L78" s="89"/>
    </row>
    <row r="79" spans="1:12" x14ac:dyDescent="0.25">
      <c r="A79" s="89"/>
      <c r="B79" s="89"/>
      <c r="C79" s="89"/>
      <c r="D79" s="89"/>
      <c r="E79" s="89"/>
      <c r="F79" s="89"/>
      <c r="G79" s="89"/>
      <c r="H79" s="89"/>
      <c r="I79" s="89"/>
      <c r="J79" s="89"/>
      <c r="K79" s="89"/>
      <c r="L79" s="89"/>
    </row>
    <row r="80" spans="1:12" x14ac:dyDescent="0.25">
      <c r="A80" s="89"/>
      <c r="B80" s="89"/>
      <c r="C80" s="89"/>
      <c r="D80" s="89"/>
      <c r="E80" s="89"/>
      <c r="F80" s="89"/>
      <c r="G80" s="89"/>
      <c r="H80" s="89"/>
      <c r="I80" s="89"/>
      <c r="J80" s="89"/>
      <c r="K80" s="89"/>
      <c r="L80" s="89"/>
    </row>
    <row r="81" spans="1:12" x14ac:dyDescent="0.25">
      <c r="A81" s="89"/>
      <c r="B81" s="89"/>
      <c r="C81" s="89"/>
      <c r="D81" s="89"/>
      <c r="E81" s="89"/>
      <c r="F81" s="89"/>
      <c r="G81" s="89"/>
      <c r="H81" s="89"/>
      <c r="I81" s="89"/>
      <c r="J81" s="89"/>
      <c r="K81" s="89"/>
      <c r="L81" s="89"/>
    </row>
    <row r="82" spans="1:12" x14ac:dyDescent="0.25">
      <c r="A82" s="89"/>
      <c r="B82" s="89"/>
      <c r="C82" s="89"/>
      <c r="D82" s="89"/>
      <c r="E82" s="89"/>
      <c r="F82" s="89"/>
      <c r="G82" s="89"/>
      <c r="H82" s="89"/>
      <c r="I82" s="89"/>
      <c r="J82" s="89"/>
      <c r="K82" s="89"/>
      <c r="L82" s="89"/>
    </row>
    <row r="83" spans="1:12" x14ac:dyDescent="0.25">
      <c r="A83" s="89"/>
      <c r="B83" s="89"/>
      <c r="C83" s="89"/>
      <c r="D83" s="89"/>
      <c r="E83" s="89"/>
      <c r="F83" s="89"/>
      <c r="G83" s="89"/>
      <c r="H83" s="89"/>
      <c r="I83" s="89"/>
      <c r="J83" s="89"/>
      <c r="K83" s="89"/>
      <c r="L83" s="89"/>
    </row>
    <row r="84" spans="1:12" x14ac:dyDescent="0.25">
      <c r="A84" s="89"/>
      <c r="B84" s="89"/>
      <c r="C84" s="89"/>
      <c r="D84" s="89"/>
      <c r="E84" s="89"/>
      <c r="F84" s="89"/>
      <c r="G84" s="89"/>
      <c r="H84" s="89"/>
      <c r="I84" s="89"/>
      <c r="J84" s="89"/>
      <c r="K84" s="89"/>
      <c r="L84" s="89"/>
    </row>
    <row r="85" spans="1:12" x14ac:dyDescent="0.25">
      <c r="A85" s="89"/>
      <c r="B85" s="89"/>
      <c r="C85" s="89"/>
      <c r="D85" s="89"/>
      <c r="E85" s="89"/>
      <c r="F85" s="89"/>
      <c r="G85" s="89"/>
      <c r="H85" s="89"/>
      <c r="I85" s="89"/>
      <c r="J85" s="89"/>
      <c r="K85" s="89"/>
      <c r="L85" s="89"/>
    </row>
    <row r="86" spans="1:12" x14ac:dyDescent="0.25">
      <c r="A86" s="89"/>
      <c r="B86" s="89"/>
      <c r="C86" s="89"/>
      <c r="D86" s="89"/>
      <c r="E86" s="89"/>
      <c r="F86" s="89"/>
      <c r="G86" s="89"/>
      <c r="H86" s="89"/>
      <c r="I86" s="89"/>
      <c r="J86" s="89"/>
      <c r="K86" s="89"/>
      <c r="L86" s="89"/>
    </row>
    <row r="87" spans="1:12" x14ac:dyDescent="0.25">
      <c r="A87" s="89"/>
      <c r="B87" s="89"/>
      <c r="C87" s="89"/>
      <c r="D87" s="89"/>
      <c r="E87" s="89"/>
      <c r="F87" s="89"/>
      <c r="G87" s="89"/>
      <c r="H87" s="89"/>
      <c r="I87" s="89"/>
      <c r="J87" s="89"/>
      <c r="K87" s="89"/>
      <c r="L87" s="89"/>
    </row>
    <row r="88" spans="1:12" x14ac:dyDescent="0.25">
      <c r="A88" s="89"/>
      <c r="B88" s="89"/>
      <c r="C88" s="89"/>
      <c r="D88" s="89"/>
      <c r="E88" s="89"/>
      <c r="F88" s="89"/>
      <c r="G88" s="89"/>
      <c r="H88" s="89"/>
      <c r="I88" s="89"/>
      <c r="J88" s="89"/>
      <c r="K88" s="89"/>
      <c r="L88" s="89"/>
    </row>
    <row r="89" spans="1:12" x14ac:dyDescent="0.25">
      <c r="A89" s="89"/>
      <c r="B89" s="89"/>
      <c r="C89" s="89"/>
      <c r="D89" s="89"/>
      <c r="E89" s="89"/>
      <c r="F89" s="89"/>
      <c r="G89" s="89"/>
      <c r="H89" s="89"/>
      <c r="I89" s="89"/>
      <c r="J89" s="89"/>
      <c r="K89" s="89"/>
      <c r="L89" s="89"/>
    </row>
    <row r="90" spans="1:12" x14ac:dyDescent="0.25">
      <c r="A90" s="89"/>
      <c r="B90" s="89"/>
      <c r="C90" s="89"/>
      <c r="D90" s="89"/>
      <c r="E90" s="89"/>
      <c r="F90" s="89"/>
      <c r="G90" s="89"/>
      <c r="H90" s="89"/>
      <c r="I90" s="89"/>
      <c r="J90" s="89"/>
      <c r="K90" s="89"/>
      <c r="L90" s="89"/>
    </row>
    <row r="91" spans="1:12" x14ac:dyDescent="0.25">
      <c r="A91" s="89"/>
      <c r="B91" s="89"/>
      <c r="C91" s="89"/>
      <c r="D91" s="89"/>
      <c r="E91" s="89"/>
      <c r="F91" s="89"/>
      <c r="G91" s="89"/>
      <c r="H91" s="89"/>
      <c r="I91" s="89"/>
      <c r="J91" s="89"/>
      <c r="K91" s="89"/>
      <c r="L91" s="89"/>
    </row>
    <row r="92" spans="1:12" x14ac:dyDescent="0.25">
      <c r="A92" s="89"/>
      <c r="B92" s="89"/>
      <c r="C92" s="89"/>
      <c r="D92" s="89"/>
      <c r="E92" s="89"/>
      <c r="F92" s="89"/>
      <c r="G92" s="89"/>
      <c r="H92" s="89"/>
      <c r="I92" s="89"/>
      <c r="J92" s="89"/>
      <c r="K92" s="89"/>
      <c r="L92" s="89"/>
    </row>
    <row r="93" spans="1:12" x14ac:dyDescent="0.25">
      <c r="A93" s="89"/>
      <c r="B93" s="89"/>
      <c r="C93" s="89"/>
      <c r="D93" s="89"/>
      <c r="E93" s="89"/>
      <c r="F93" s="89"/>
      <c r="G93" s="89"/>
      <c r="H93" s="89"/>
      <c r="I93" s="89"/>
      <c r="J93" s="89"/>
      <c r="K93" s="89"/>
      <c r="L93" s="89"/>
    </row>
    <row r="94" spans="1:12" x14ac:dyDescent="0.25">
      <c r="A94" s="89"/>
      <c r="B94" s="89"/>
      <c r="C94" s="89"/>
      <c r="D94" s="89"/>
      <c r="E94" s="89"/>
      <c r="F94" s="89"/>
      <c r="G94" s="89"/>
      <c r="H94" s="89"/>
      <c r="I94" s="89"/>
      <c r="J94" s="89"/>
      <c r="K94" s="89"/>
      <c r="L94" s="89"/>
    </row>
    <row r="95" spans="1:12" x14ac:dyDescent="0.25">
      <c r="A95" s="89"/>
      <c r="B95" s="89"/>
      <c r="C95" s="89"/>
      <c r="D95" s="89"/>
      <c r="E95" s="89"/>
      <c r="F95" s="89"/>
      <c r="G95" s="89"/>
      <c r="H95" s="89"/>
      <c r="I95" s="89"/>
      <c r="J95" s="89"/>
      <c r="K95" s="89"/>
      <c r="L95" s="89"/>
    </row>
    <row r="96" spans="1:12" x14ac:dyDescent="0.25">
      <c r="A96" s="89"/>
      <c r="B96" s="89"/>
      <c r="C96" s="89"/>
      <c r="D96" s="89"/>
      <c r="E96" s="89"/>
      <c r="F96" s="89"/>
      <c r="G96" s="89"/>
      <c r="H96" s="89"/>
      <c r="I96" s="89"/>
      <c r="J96" s="89"/>
      <c r="K96" s="89"/>
      <c r="L96" s="89"/>
    </row>
    <row r="97" spans="1:12" x14ac:dyDescent="0.25">
      <c r="A97" s="89"/>
      <c r="B97" s="89"/>
      <c r="C97" s="89"/>
      <c r="D97" s="89"/>
      <c r="E97" s="89"/>
      <c r="F97" s="89"/>
      <c r="G97" s="89"/>
      <c r="H97" s="89"/>
      <c r="I97" s="89"/>
      <c r="J97" s="89"/>
      <c r="K97" s="89"/>
      <c r="L97" s="89"/>
    </row>
    <row r="98" spans="1:12" x14ac:dyDescent="0.25">
      <c r="A98" s="89"/>
      <c r="B98" s="89"/>
      <c r="C98" s="89"/>
      <c r="D98" s="89"/>
      <c r="E98" s="89"/>
      <c r="F98" s="89"/>
      <c r="G98" s="89"/>
      <c r="H98" s="89"/>
      <c r="I98" s="89"/>
      <c r="J98" s="89"/>
      <c r="K98" s="89"/>
      <c r="L98" s="89"/>
    </row>
    <row r="99" spans="1:12" x14ac:dyDescent="0.25">
      <c r="A99" s="89"/>
      <c r="B99" s="89"/>
      <c r="C99" s="89"/>
      <c r="D99" s="89"/>
      <c r="E99" s="89"/>
      <c r="F99" s="89"/>
      <c r="G99" s="89"/>
      <c r="H99" s="89"/>
      <c r="I99" s="89"/>
      <c r="J99" s="89"/>
      <c r="K99" s="89"/>
      <c r="L99" s="89"/>
    </row>
    <row r="100" spans="1:12" x14ac:dyDescent="0.25">
      <c r="A100" s="89"/>
      <c r="B100" s="89"/>
      <c r="C100" s="89"/>
      <c r="D100" s="89"/>
      <c r="E100" s="89"/>
      <c r="F100" s="89"/>
      <c r="G100" s="89"/>
      <c r="H100" s="89"/>
      <c r="I100" s="89"/>
      <c r="J100" s="89"/>
      <c r="K100" s="89"/>
      <c r="L100" s="89"/>
    </row>
    <row r="101" spans="1:12" x14ac:dyDescent="0.25">
      <c r="A101" s="89"/>
      <c r="B101" s="89"/>
      <c r="C101" s="89"/>
      <c r="D101" s="89"/>
      <c r="E101" s="89"/>
      <c r="F101" s="89"/>
      <c r="G101" s="89"/>
      <c r="H101" s="89"/>
      <c r="I101" s="89"/>
      <c r="J101" s="89"/>
      <c r="K101" s="89"/>
      <c r="L101" s="89"/>
    </row>
    <row r="102" spans="1:12" x14ac:dyDescent="0.25">
      <c r="A102" s="89"/>
      <c r="B102" s="89"/>
      <c r="C102" s="89"/>
      <c r="D102" s="89"/>
      <c r="E102" s="89"/>
      <c r="F102" s="89"/>
      <c r="G102" s="89"/>
      <c r="H102" s="89"/>
      <c r="I102" s="89"/>
      <c r="J102" s="89"/>
      <c r="K102" s="89"/>
      <c r="L102" s="89"/>
    </row>
    <row r="103" spans="1:12" x14ac:dyDescent="0.25">
      <c r="A103" s="89"/>
      <c r="B103" s="89"/>
      <c r="C103" s="89"/>
      <c r="D103" s="89"/>
      <c r="E103" s="89"/>
      <c r="F103" s="89"/>
      <c r="G103" s="89"/>
      <c r="H103" s="89"/>
      <c r="I103" s="89"/>
      <c r="J103" s="89"/>
      <c r="K103" s="89"/>
      <c r="L103" s="89"/>
    </row>
    <row r="104" spans="1:12" x14ac:dyDescent="0.25">
      <c r="A104" s="89"/>
      <c r="B104" s="89"/>
      <c r="C104" s="89"/>
      <c r="D104" s="89"/>
      <c r="E104" s="89"/>
      <c r="F104" s="89"/>
      <c r="G104" s="89"/>
      <c r="H104" s="89"/>
      <c r="I104" s="89"/>
      <c r="J104" s="89"/>
      <c r="K104" s="89"/>
      <c r="L104" s="89"/>
    </row>
    <row r="105" spans="1:12" x14ac:dyDescent="0.25">
      <c r="A105" s="89"/>
      <c r="B105" s="89"/>
      <c r="C105" s="89"/>
      <c r="D105" s="89"/>
      <c r="E105" s="89"/>
      <c r="F105" s="89"/>
      <c r="G105" s="89"/>
      <c r="H105" s="89"/>
      <c r="I105" s="89"/>
      <c r="J105" s="89"/>
      <c r="K105" s="89"/>
      <c r="L105" s="89"/>
    </row>
    <row r="106" spans="1:12" x14ac:dyDescent="0.25">
      <c r="A106" s="89"/>
      <c r="B106" s="89"/>
      <c r="C106" s="89"/>
      <c r="D106" s="89"/>
      <c r="E106" s="89"/>
      <c r="F106" s="89"/>
      <c r="G106" s="89"/>
      <c r="H106" s="89"/>
      <c r="I106" s="89"/>
      <c r="J106" s="89"/>
      <c r="K106" s="89"/>
      <c r="L106" s="89"/>
    </row>
    <row r="107" spans="1:12" x14ac:dyDescent="0.25">
      <c r="A107" s="89"/>
      <c r="B107" s="89"/>
      <c r="C107" s="89"/>
      <c r="D107" s="89"/>
      <c r="E107" s="89"/>
      <c r="F107" s="89"/>
      <c r="G107" s="89"/>
      <c r="H107" s="89"/>
      <c r="I107" s="89"/>
      <c r="J107" s="89"/>
      <c r="K107" s="89"/>
      <c r="L107" s="89"/>
    </row>
    <row r="108" spans="1:12" x14ac:dyDescent="0.25">
      <c r="A108" s="89"/>
      <c r="B108" s="89"/>
      <c r="C108" s="89"/>
      <c r="D108" s="89"/>
      <c r="E108" s="89"/>
      <c r="F108" s="89"/>
      <c r="G108" s="89"/>
      <c r="H108" s="89"/>
      <c r="I108" s="89"/>
      <c r="J108" s="89"/>
      <c r="K108" s="89"/>
      <c r="L108" s="89"/>
    </row>
    <row r="109" spans="1:12" x14ac:dyDescent="0.25">
      <c r="A109" s="89"/>
      <c r="B109" s="89"/>
      <c r="C109" s="89"/>
      <c r="D109" s="89"/>
      <c r="E109" s="89"/>
      <c r="F109" s="89"/>
      <c r="G109" s="89"/>
      <c r="H109" s="89"/>
      <c r="I109" s="89"/>
      <c r="J109" s="89"/>
      <c r="K109" s="89"/>
      <c r="L109" s="89"/>
    </row>
    <row r="110" spans="1:12" x14ac:dyDescent="0.25">
      <c r="A110" s="89"/>
      <c r="B110" s="89"/>
      <c r="C110" s="89"/>
      <c r="D110" s="89"/>
      <c r="E110" s="89"/>
      <c r="F110" s="89"/>
      <c r="G110" s="89"/>
      <c r="H110" s="89"/>
      <c r="I110" s="89"/>
      <c r="J110" s="89"/>
      <c r="K110" s="89"/>
      <c r="L110" s="89"/>
    </row>
    <row r="111" spans="1:12" x14ac:dyDescent="0.25">
      <c r="A111" s="89"/>
      <c r="B111" s="89"/>
      <c r="C111" s="89"/>
      <c r="D111" s="89"/>
      <c r="E111" s="89"/>
      <c r="F111" s="89"/>
      <c r="G111" s="89"/>
      <c r="H111" s="89"/>
      <c r="I111" s="89"/>
      <c r="J111" s="89"/>
      <c r="K111" s="89"/>
      <c r="L111" s="89"/>
    </row>
    <row r="112" spans="1:12" x14ac:dyDescent="0.25">
      <c r="A112" s="89"/>
      <c r="B112" s="89"/>
      <c r="C112" s="89"/>
      <c r="D112" s="89"/>
      <c r="E112" s="89"/>
      <c r="F112" s="89"/>
      <c r="G112" s="89"/>
      <c r="H112" s="89"/>
      <c r="I112" s="89"/>
      <c r="J112" s="89"/>
      <c r="K112" s="89"/>
      <c r="L112" s="89"/>
    </row>
    <row r="113" spans="1:12" x14ac:dyDescent="0.25">
      <c r="A113" s="89"/>
      <c r="B113" s="89"/>
      <c r="C113" s="89"/>
      <c r="D113" s="89"/>
      <c r="E113" s="89"/>
      <c r="F113" s="89"/>
      <c r="G113" s="89"/>
      <c r="H113" s="89"/>
      <c r="I113" s="89"/>
      <c r="J113" s="89"/>
      <c r="K113" s="89"/>
      <c r="L113" s="89"/>
    </row>
    <row r="114" spans="1:12" x14ac:dyDescent="0.25">
      <c r="A114" s="89"/>
      <c r="B114" s="89"/>
      <c r="C114" s="89"/>
      <c r="D114" s="89"/>
      <c r="E114" s="89"/>
      <c r="F114" s="89"/>
      <c r="G114" s="89"/>
      <c r="H114" s="89"/>
      <c r="I114" s="89"/>
      <c r="J114" s="89"/>
      <c r="K114" s="89"/>
      <c r="L114" s="89"/>
    </row>
    <row r="115" spans="1:12" x14ac:dyDescent="0.25">
      <c r="A115" s="89"/>
      <c r="B115" s="89"/>
      <c r="C115" s="89"/>
      <c r="D115" s="89"/>
      <c r="E115" s="89"/>
      <c r="F115" s="89"/>
      <c r="G115" s="89"/>
      <c r="H115" s="89"/>
      <c r="I115" s="89"/>
      <c r="J115" s="89"/>
      <c r="K115" s="89"/>
      <c r="L115" s="89"/>
    </row>
    <row r="116" spans="1:12" x14ac:dyDescent="0.25">
      <c r="A116" s="89"/>
      <c r="B116" s="89"/>
      <c r="C116" s="89"/>
      <c r="D116" s="89"/>
      <c r="E116" s="89"/>
      <c r="F116" s="89"/>
      <c r="G116" s="89"/>
      <c r="H116" s="89"/>
      <c r="I116" s="89"/>
      <c r="J116" s="89"/>
      <c r="K116" s="89"/>
      <c r="L116" s="89"/>
    </row>
    <row r="117" spans="1:12" x14ac:dyDescent="0.25">
      <c r="A117" s="89"/>
      <c r="B117" s="89"/>
      <c r="C117" s="89"/>
      <c r="D117" s="89"/>
      <c r="E117" s="89"/>
      <c r="F117" s="89"/>
      <c r="G117" s="89"/>
      <c r="H117" s="89"/>
      <c r="I117" s="89"/>
      <c r="J117" s="89"/>
      <c r="K117" s="89"/>
      <c r="L117" s="89"/>
    </row>
    <row r="118" spans="1:12" x14ac:dyDescent="0.25">
      <c r="A118" s="89"/>
      <c r="B118" s="89"/>
      <c r="C118" s="89"/>
      <c r="D118" s="89"/>
      <c r="E118" s="89"/>
      <c r="F118" s="89"/>
      <c r="G118" s="89"/>
      <c r="H118" s="89"/>
      <c r="I118" s="89"/>
      <c r="J118" s="89"/>
      <c r="K118" s="89"/>
      <c r="L118" s="89"/>
    </row>
    <row r="119" spans="1:12" x14ac:dyDescent="0.25">
      <c r="A119" s="89"/>
      <c r="B119" s="89"/>
      <c r="C119" s="89"/>
      <c r="D119" s="89"/>
      <c r="E119" s="89"/>
      <c r="F119" s="89"/>
      <c r="G119" s="89"/>
      <c r="H119" s="89"/>
      <c r="I119" s="89"/>
      <c r="J119" s="89"/>
      <c r="K119" s="89"/>
      <c r="L119" s="89"/>
    </row>
    <row r="120" spans="1:12" x14ac:dyDescent="0.25">
      <c r="A120" s="89"/>
      <c r="B120" s="89"/>
      <c r="C120" s="89"/>
      <c r="D120" s="89"/>
      <c r="E120" s="89"/>
      <c r="F120" s="89"/>
      <c r="G120" s="89"/>
      <c r="H120" s="89"/>
      <c r="I120" s="89"/>
      <c r="J120" s="89"/>
      <c r="K120" s="89"/>
      <c r="L120" s="89"/>
    </row>
    <row r="121" spans="1:12" x14ac:dyDescent="0.25">
      <c r="A121" s="89"/>
      <c r="B121" s="89"/>
      <c r="C121" s="89"/>
      <c r="D121" s="89"/>
      <c r="E121" s="89"/>
      <c r="F121" s="89"/>
      <c r="G121" s="89"/>
      <c r="H121" s="89"/>
      <c r="I121" s="89"/>
      <c r="J121" s="89"/>
      <c r="K121" s="89"/>
      <c r="L121" s="89"/>
    </row>
    <row r="122" spans="1:12" x14ac:dyDescent="0.25">
      <c r="A122" s="89"/>
      <c r="B122" s="89"/>
      <c r="C122" s="89"/>
      <c r="D122" s="89"/>
      <c r="E122" s="89"/>
      <c r="F122" s="89"/>
      <c r="G122" s="89"/>
      <c r="H122" s="89"/>
      <c r="I122" s="89"/>
      <c r="J122" s="89"/>
      <c r="K122" s="89"/>
      <c r="L122" s="89"/>
    </row>
    <row r="123" spans="1:12" x14ac:dyDescent="0.25">
      <c r="A123" s="89"/>
      <c r="B123" s="89"/>
      <c r="C123" s="89"/>
      <c r="D123" s="89"/>
      <c r="E123" s="89"/>
      <c r="F123" s="89"/>
      <c r="G123" s="89"/>
      <c r="H123" s="89"/>
      <c r="I123" s="89"/>
      <c r="J123" s="89"/>
      <c r="K123" s="89"/>
      <c r="L123" s="89"/>
    </row>
    <row r="124" spans="1:12" x14ac:dyDescent="0.25">
      <c r="A124" s="89"/>
      <c r="B124" s="89"/>
      <c r="C124" s="89"/>
      <c r="D124" s="89"/>
      <c r="E124" s="89"/>
      <c r="F124" s="89"/>
      <c r="G124" s="89"/>
      <c r="H124" s="89"/>
      <c r="I124" s="89"/>
      <c r="J124" s="89"/>
      <c r="K124" s="89"/>
      <c r="L124" s="89"/>
    </row>
    <row r="125" spans="1:12" x14ac:dyDescent="0.25">
      <c r="A125" s="89"/>
      <c r="B125" s="89"/>
      <c r="C125" s="89"/>
      <c r="D125" s="89"/>
      <c r="E125" s="89"/>
      <c r="F125" s="89"/>
      <c r="G125" s="89"/>
      <c r="H125" s="89"/>
      <c r="I125" s="89"/>
      <c r="J125" s="89"/>
      <c r="K125" s="89"/>
      <c r="L125" s="89"/>
    </row>
    <row r="126" spans="1:12" x14ac:dyDescent="0.25">
      <c r="A126" s="89"/>
      <c r="B126" s="89"/>
      <c r="C126" s="89"/>
      <c r="D126" s="89"/>
      <c r="E126" s="89"/>
      <c r="F126" s="89"/>
      <c r="G126" s="89"/>
      <c r="H126" s="89"/>
      <c r="I126" s="89"/>
      <c r="J126" s="89"/>
      <c r="K126" s="89"/>
      <c r="L126" s="89"/>
    </row>
    <row r="127" spans="1:12" x14ac:dyDescent="0.25">
      <c r="A127" s="89"/>
      <c r="B127" s="89"/>
      <c r="C127" s="89"/>
      <c r="D127" s="89"/>
      <c r="E127" s="89"/>
      <c r="F127" s="89"/>
      <c r="G127" s="89"/>
      <c r="H127" s="89"/>
      <c r="I127" s="89"/>
      <c r="J127" s="89"/>
      <c r="K127" s="89"/>
      <c r="L127" s="89"/>
    </row>
    <row r="128" spans="1:12" x14ac:dyDescent="0.25">
      <c r="A128" s="89"/>
      <c r="B128" s="89"/>
      <c r="C128" s="89"/>
      <c r="D128" s="89"/>
      <c r="E128" s="89"/>
      <c r="F128" s="89"/>
      <c r="G128" s="89"/>
      <c r="H128" s="89"/>
      <c r="I128" s="89"/>
      <c r="J128" s="89"/>
      <c r="K128" s="89"/>
      <c r="L128" s="89"/>
    </row>
    <row r="129" spans="1:12" x14ac:dyDescent="0.25">
      <c r="A129" s="89"/>
      <c r="B129" s="89"/>
      <c r="C129" s="89"/>
      <c r="D129" s="89"/>
      <c r="E129" s="89"/>
      <c r="F129" s="89"/>
      <c r="G129" s="89"/>
      <c r="H129" s="89"/>
      <c r="I129" s="89"/>
      <c r="J129" s="89"/>
      <c r="K129" s="89"/>
      <c r="L129" s="89"/>
    </row>
    <row r="130" spans="1:12" x14ac:dyDescent="0.25">
      <c r="A130" s="89"/>
      <c r="B130" s="89"/>
      <c r="C130" s="89"/>
      <c r="D130" s="89"/>
      <c r="E130" s="89"/>
      <c r="F130" s="89"/>
      <c r="G130" s="89"/>
      <c r="H130" s="89"/>
      <c r="I130" s="89"/>
      <c r="J130" s="89"/>
      <c r="K130" s="89"/>
      <c r="L130" s="89"/>
    </row>
    <row r="131" spans="1:12" x14ac:dyDescent="0.25">
      <c r="A131" s="89"/>
      <c r="B131" s="89"/>
      <c r="C131" s="89"/>
      <c r="D131" s="89"/>
      <c r="E131" s="89"/>
      <c r="F131" s="89"/>
      <c r="G131" s="89"/>
      <c r="H131" s="89"/>
      <c r="I131" s="89"/>
      <c r="J131" s="89"/>
      <c r="K131" s="89"/>
      <c r="L131" s="89"/>
    </row>
    <row r="132" spans="1:12" x14ac:dyDescent="0.25">
      <c r="A132" s="89"/>
      <c r="B132" s="89"/>
      <c r="C132" s="89"/>
      <c r="D132" s="89"/>
      <c r="E132" s="89"/>
      <c r="F132" s="89"/>
      <c r="G132" s="89"/>
      <c r="H132" s="89"/>
      <c r="I132" s="89"/>
      <c r="J132" s="89"/>
      <c r="K132" s="89"/>
      <c r="L132" s="89"/>
    </row>
    <row r="133" spans="1:12" x14ac:dyDescent="0.25">
      <c r="A133" s="89"/>
      <c r="B133" s="89"/>
      <c r="C133" s="89"/>
      <c r="D133" s="89"/>
      <c r="E133" s="89"/>
      <c r="F133" s="89"/>
      <c r="G133" s="89"/>
      <c r="H133" s="89"/>
      <c r="I133" s="89"/>
      <c r="J133" s="89"/>
      <c r="K133" s="89"/>
      <c r="L133" s="89"/>
    </row>
    <row r="134" spans="1:12" x14ac:dyDescent="0.25">
      <c r="A134" s="89"/>
      <c r="B134" s="89"/>
      <c r="C134" s="89"/>
      <c r="D134" s="89"/>
      <c r="E134" s="89"/>
      <c r="F134" s="89"/>
      <c r="G134" s="89"/>
      <c r="H134" s="89"/>
      <c r="I134" s="89"/>
      <c r="J134" s="89"/>
      <c r="K134" s="89"/>
      <c r="L134" s="89"/>
    </row>
    <row r="135" spans="1:12" x14ac:dyDescent="0.25">
      <c r="A135" s="89"/>
      <c r="B135" s="89"/>
      <c r="C135" s="89"/>
      <c r="D135" s="89"/>
      <c r="E135" s="89"/>
      <c r="F135" s="89"/>
      <c r="G135" s="89"/>
      <c r="H135" s="89"/>
      <c r="I135" s="89"/>
      <c r="J135" s="89"/>
      <c r="K135" s="89"/>
      <c r="L135" s="89"/>
    </row>
    <row r="136" spans="1:12" x14ac:dyDescent="0.25">
      <c r="A136" s="89"/>
      <c r="B136" s="89"/>
      <c r="C136" s="89"/>
      <c r="D136" s="89"/>
      <c r="E136" s="89"/>
      <c r="F136" s="89"/>
      <c r="G136" s="89"/>
      <c r="H136" s="89"/>
      <c r="I136" s="89"/>
      <c r="J136" s="89"/>
      <c r="K136" s="89"/>
      <c r="L136" s="89"/>
    </row>
    <row r="137" spans="1:12" x14ac:dyDescent="0.25">
      <c r="A137" s="89"/>
      <c r="B137" s="89"/>
      <c r="C137" s="89"/>
      <c r="D137" s="89"/>
      <c r="E137" s="89"/>
      <c r="F137" s="89"/>
      <c r="G137" s="89"/>
      <c r="H137" s="89"/>
      <c r="I137" s="89"/>
      <c r="J137" s="89"/>
      <c r="K137" s="89"/>
      <c r="L137" s="89"/>
    </row>
    <row r="138" spans="1:12" x14ac:dyDescent="0.25">
      <c r="A138" s="89"/>
      <c r="B138" s="89"/>
      <c r="C138" s="89"/>
      <c r="D138" s="89"/>
      <c r="E138" s="89"/>
      <c r="F138" s="89"/>
      <c r="G138" s="89"/>
      <c r="H138" s="89"/>
      <c r="I138" s="89"/>
      <c r="J138" s="89"/>
      <c r="K138" s="89"/>
      <c r="L138" s="89"/>
    </row>
    <row r="139" spans="1:12" x14ac:dyDescent="0.25">
      <c r="A139" s="89"/>
      <c r="B139" s="89"/>
      <c r="C139" s="89"/>
      <c r="D139" s="89"/>
      <c r="E139" s="89"/>
      <c r="F139" s="89"/>
      <c r="G139" s="89"/>
      <c r="H139" s="89"/>
      <c r="I139" s="89"/>
      <c r="J139" s="89"/>
      <c r="K139" s="89"/>
      <c r="L139" s="89"/>
    </row>
    <row r="140" spans="1:12" x14ac:dyDescent="0.25">
      <c r="A140" s="89"/>
      <c r="B140" s="89"/>
      <c r="C140" s="89"/>
      <c r="D140" s="89"/>
      <c r="E140" s="89"/>
      <c r="F140" s="89"/>
      <c r="G140" s="89"/>
      <c r="H140" s="89"/>
      <c r="I140" s="89"/>
      <c r="J140" s="89"/>
      <c r="K140" s="89"/>
      <c r="L140" s="89"/>
    </row>
    <row r="141" spans="1:12" x14ac:dyDescent="0.25">
      <c r="A141" s="89"/>
      <c r="B141" s="89"/>
      <c r="C141" s="89"/>
      <c r="D141" s="89"/>
      <c r="E141" s="89"/>
      <c r="F141" s="89"/>
      <c r="G141" s="89"/>
      <c r="H141" s="89"/>
      <c r="I141" s="89"/>
      <c r="J141" s="89"/>
      <c r="K141" s="89"/>
      <c r="L141" s="89"/>
    </row>
    <row r="142" spans="1:12" x14ac:dyDescent="0.25">
      <c r="A142" s="89"/>
      <c r="B142" s="89"/>
      <c r="C142" s="89"/>
      <c r="D142" s="89"/>
      <c r="E142" s="89"/>
      <c r="F142" s="89"/>
      <c r="G142" s="89"/>
      <c r="H142" s="89"/>
      <c r="I142" s="89"/>
      <c r="J142" s="89"/>
      <c r="K142" s="89"/>
      <c r="L142" s="89"/>
    </row>
    <row r="143" spans="1:12" x14ac:dyDescent="0.25">
      <c r="A143" s="89"/>
      <c r="B143" s="89"/>
      <c r="C143" s="89"/>
      <c r="D143" s="89"/>
      <c r="E143" s="89"/>
      <c r="F143" s="89"/>
      <c r="G143" s="89"/>
      <c r="H143" s="89"/>
      <c r="I143" s="89"/>
      <c r="J143" s="89"/>
      <c r="K143" s="89"/>
      <c r="L143" s="89"/>
    </row>
    <row r="144" spans="1:12" x14ac:dyDescent="0.25">
      <c r="A144" s="89"/>
      <c r="B144" s="89"/>
      <c r="C144" s="89"/>
      <c r="D144" s="89"/>
      <c r="E144" s="89"/>
      <c r="F144" s="89"/>
      <c r="G144" s="89"/>
      <c r="H144" s="89"/>
      <c r="I144" s="89"/>
      <c r="J144" s="89"/>
      <c r="K144" s="89"/>
      <c r="L144" s="89"/>
    </row>
    <row r="145" spans="1:12" x14ac:dyDescent="0.25">
      <c r="A145" s="89"/>
      <c r="B145" s="89"/>
      <c r="C145" s="89"/>
      <c r="D145" s="89"/>
      <c r="E145" s="89"/>
      <c r="F145" s="89"/>
      <c r="G145" s="89"/>
      <c r="H145" s="89"/>
      <c r="I145" s="89"/>
      <c r="J145" s="89"/>
      <c r="K145" s="89"/>
      <c r="L145" s="89"/>
    </row>
    <row r="146" spans="1:12" x14ac:dyDescent="0.25">
      <c r="A146" s="89"/>
      <c r="B146" s="89"/>
      <c r="C146" s="89"/>
      <c r="D146" s="89"/>
      <c r="E146" s="89"/>
      <c r="F146" s="89"/>
      <c r="G146" s="89"/>
      <c r="H146" s="89"/>
      <c r="I146" s="89"/>
      <c r="J146" s="89"/>
      <c r="K146" s="89"/>
      <c r="L146" s="89"/>
    </row>
    <row r="147" spans="1:12" x14ac:dyDescent="0.25">
      <c r="A147" s="89"/>
      <c r="B147" s="89"/>
      <c r="C147" s="89"/>
      <c r="D147" s="89"/>
      <c r="E147" s="89"/>
      <c r="F147" s="89"/>
      <c r="G147" s="89"/>
      <c r="H147" s="89"/>
      <c r="I147" s="89"/>
      <c r="J147" s="89"/>
      <c r="K147" s="89"/>
      <c r="L147" s="89"/>
    </row>
    <row r="148" spans="1:12" x14ac:dyDescent="0.25">
      <c r="A148" s="89"/>
      <c r="B148" s="89"/>
      <c r="C148" s="89"/>
      <c r="D148" s="89"/>
      <c r="E148" s="89"/>
      <c r="F148" s="89"/>
      <c r="G148" s="89"/>
      <c r="H148" s="89"/>
      <c r="I148" s="89"/>
      <c r="J148" s="89"/>
      <c r="K148" s="89"/>
      <c r="L148" s="89"/>
    </row>
    <row r="149" spans="1:12" x14ac:dyDescent="0.25">
      <c r="A149" s="89"/>
      <c r="B149" s="89"/>
      <c r="C149" s="89"/>
      <c r="D149" s="89"/>
      <c r="E149" s="89"/>
      <c r="F149" s="89"/>
      <c r="G149" s="89"/>
      <c r="H149" s="89"/>
      <c r="I149" s="89"/>
      <c r="J149" s="89"/>
      <c r="K149" s="89"/>
      <c r="L149" s="89"/>
    </row>
    <row r="150" spans="1:12" x14ac:dyDescent="0.25">
      <c r="A150" s="89"/>
      <c r="B150" s="89"/>
      <c r="C150" s="89"/>
      <c r="D150" s="89"/>
      <c r="E150" s="89"/>
      <c r="F150" s="89"/>
      <c r="G150" s="89"/>
      <c r="H150" s="89"/>
      <c r="I150" s="89"/>
      <c r="J150" s="89"/>
      <c r="K150" s="89"/>
      <c r="L150" s="89"/>
    </row>
    <row r="151" spans="1:12" x14ac:dyDescent="0.25">
      <c r="A151" s="89"/>
      <c r="B151" s="89"/>
      <c r="C151" s="89"/>
      <c r="D151" s="89"/>
      <c r="E151" s="89"/>
      <c r="F151" s="89"/>
      <c r="G151" s="89"/>
      <c r="H151" s="89"/>
      <c r="I151" s="89"/>
      <c r="J151" s="89"/>
      <c r="K151" s="89"/>
      <c r="L151" s="89"/>
    </row>
    <row r="152" spans="1:12" x14ac:dyDescent="0.25">
      <c r="A152" s="89"/>
      <c r="B152" s="89"/>
      <c r="C152" s="89"/>
      <c r="D152" s="89"/>
      <c r="E152" s="89"/>
      <c r="F152" s="89"/>
      <c r="G152" s="89"/>
      <c r="H152" s="89"/>
      <c r="I152" s="89"/>
      <c r="J152" s="89"/>
      <c r="K152" s="89"/>
      <c r="L152" s="89"/>
    </row>
    <row r="153" spans="1:12" x14ac:dyDescent="0.25">
      <c r="A153" s="89"/>
      <c r="B153" s="89"/>
      <c r="C153" s="89"/>
      <c r="D153" s="89"/>
      <c r="E153" s="89"/>
      <c r="F153" s="89"/>
      <c r="G153" s="89"/>
      <c r="H153" s="89"/>
      <c r="I153" s="89"/>
      <c r="J153" s="89"/>
      <c r="K153" s="89"/>
      <c r="L153" s="89"/>
    </row>
    <row r="154" spans="1:12" x14ac:dyDescent="0.25">
      <c r="A154" s="89"/>
      <c r="B154" s="89"/>
      <c r="C154" s="89"/>
      <c r="D154" s="89"/>
      <c r="E154" s="89"/>
      <c r="F154" s="89"/>
      <c r="G154" s="89"/>
      <c r="H154" s="89"/>
      <c r="I154" s="89"/>
      <c r="J154" s="89"/>
      <c r="K154" s="89"/>
      <c r="L154" s="89"/>
    </row>
    <row r="155" spans="1:12" x14ac:dyDescent="0.25">
      <c r="A155" s="89"/>
      <c r="B155" s="89"/>
      <c r="C155" s="89"/>
      <c r="D155" s="89"/>
      <c r="E155" s="89"/>
      <c r="F155" s="89"/>
      <c r="G155" s="89"/>
      <c r="H155" s="89"/>
      <c r="I155" s="89"/>
      <c r="J155" s="89"/>
      <c r="K155" s="89"/>
      <c r="L155" s="89"/>
    </row>
    <row r="156" spans="1:12" x14ac:dyDescent="0.25">
      <c r="A156" s="89"/>
      <c r="B156" s="89"/>
      <c r="C156" s="89"/>
      <c r="D156" s="89"/>
      <c r="E156" s="89"/>
      <c r="F156" s="89"/>
      <c r="G156" s="89"/>
      <c r="H156" s="89"/>
      <c r="I156" s="89"/>
      <c r="J156" s="89"/>
      <c r="K156" s="89"/>
      <c r="L156" s="89"/>
    </row>
    <row r="157" spans="1:12" x14ac:dyDescent="0.25">
      <c r="A157" s="89"/>
      <c r="B157" s="89"/>
      <c r="C157" s="89"/>
      <c r="D157" s="89"/>
      <c r="E157" s="89"/>
      <c r="F157" s="89"/>
      <c r="G157" s="89"/>
      <c r="H157" s="89"/>
      <c r="I157" s="89"/>
      <c r="J157" s="89"/>
      <c r="K157" s="89"/>
      <c r="L157" s="89"/>
    </row>
    <row r="158" spans="1:12" x14ac:dyDescent="0.25">
      <c r="A158" s="89"/>
      <c r="B158" s="89"/>
      <c r="C158" s="89"/>
      <c r="D158" s="89"/>
      <c r="E158" s="89"/>
      <c r="F158" s="89"/>
      <c r="G158" s="89"/>
      <c r="H158" s="89"/>
      <c r="I158" s="89"/>
      <c r="J158" s="89"/>
      <c r="K158" s="89"/>
      <c r="L158" s="89"/>
    </row>
    <row r="159" spans="1:12" x14ac:dyDescent="0.25">
      <c r="A159" s="89"/>
      <c r="B159" s="89"/>
      <c r="C159" s="89"/>
      <c r="D159" s="89"/>
      <c r="E159" s="89"/>
      <c r="F159" s="89"/>
      <c r="G159" s="89"/>
      <c r="H159" s="89"/>
      <c r="I159" s="89"/>
      <c r="J159" s="89"/>
      <c r="K159" s="89"/>
      <c r="L159" s="89"/>
    </row>
    <row r="160" spans="1:12" x14ac:dyDescent="0.25">
      <c r="A160" s="89"/>
      <c r="B160" s="89"/>
      <c r="C160" s="89"/>
      <c r="D160" s="89"/>
      <c r="E160" s="89"/>
      <c r="F160" s="89"/>
      <c r="G160" s="89"/>
      <c r="H160" s="89"/>
      <c r="I160" s="89"/>
      <c r="J160" s="89"/>
      <c r="K160" s="89"/>
      <c r="L160" s="89"/>
    </row>
    <row r="161" spans="1:12" x14ac:dyDescent="0.25">
      <c r="A161" s="89"/>
      <c r="B161" s="89"/>
      <c r="C161" s="89"/>
      <c r="D161" s="89"/>
      <c r="E161" s="89"/>
      <c r="F161" s="89"/>
      <c r="G161" s="89"/>
      <c r="H161" s="89"/>
      <c r="I161" s="89"/>
      <c r="J161" s="89"/>
      <c r="K161" s="89"/>
      <c r="L161" s="89"/>
    </row>
    <row r="162" spans="1:12" x14ac:dyDescent="0.25">
      <c r="A162" s="89"/>
      <c r="B162" s="89"/>
      <c r="C162" s="89"/>
      <c r="D162" s="89"/>
      <c r="E162" s="89"/>
      <c r="F162" s="89"/>
      <c r="G162" s="89"/>
      <c r="H162" s="89"/>
      <c r="I162" s="89"/>
      <c r="J162" s="89"/>
      <c r="K162" s="89"/>
      <c r="L162" s="89"/>
    </row>
    <row r="163" spans="1:12" x14ac:dyDescent="0.25">
      <c r="A163" s="89"/>
      <c r="B163" s="89"/>
      <c r="C163" s="89"/>
      <c r="D163" s="89"/>
      <c r="E163" s="89"/>
      <c r="F163" s="89"/>
      <c r="G163" s="89"/>
      <c r="H163" s="89"/>
      <c r="I163" s="89"/>
      <c r="J163" s="89"/>
      <c r="K163" s="89"/>
      <c r="L163" s="89"/>
    </row>
    <row r="164" spans="1:12" x14ac:dyDescent="0.25">
      <c r="A164" s="89"/>
      <c r="B164" s="89"/>
      <c r="C164" s="89"/>
      <c r="D164" s="89"/>
      <c r="E164" s="89"/>
      <c r="F164" s="89"/>
      <c r="G164" s="89"/>
      <c r="H164" s="89"/>
      <c r="I164" s="89"/>
      <c r="J164" s="89"/>
      <c r="K164" s="89"/>
      <c r="L164" s="89"/>
    </row>
    <row r="165" spans="1:12" x14ac:dyDescent="0.25">
      <c r="A165" s="89"/>
      <c r="B165" s="89"/>
      <c r="C165" s="89"/>
      <c r="D165" s="89"/>
      <c r="E165" s="89"/>
      <c r="F165" s="89"/>
      <c r="G165" s="89"/>
      <c r="H165" s="89"/>
      <c r="I165" s="89"/>
      <c r="J165" s="89"/>
      <c r="K165" s="89"/>
      <c r="L165" s="89"/>
    </row>
    <row r="166" spans="1:12" x14ac:dyDescent="0.25">
      <c r="A166" s="89"/>
      <c r="B166" s="89"/>
      <c r="C166" s="89"/>
      <c r="D166" s="89"/>
      <c r="E166" s="89"/>
      <c r="F166" s="89"/>
      <c r="G166" s="89"/>
      <c r="H166" s="89"/>
      <c r="I166" s="89"/>
      <c r="J166" s="89"/>
      <c r="K166" s="89"/>
      <c r="L166" s="89"/>
    </row>
    <row r="167" spans="1:12" x14ac:dyDescent="0.25">
      <c r="A167" s="89"/>
      <c r="B167" s="89"/>
      <c r="C167" s="89"/>
      <c r="D167" s="89"/>
      <c r="E167" s="89"/>
      <c r="F167" s="89"/>
      <c r="G167" s="89"/>
      <c r="H167" s="89"/>
      <c r="I167" s="89"/>
      <c r="J167" s="89"/>
      <c r="K167" s="89"/>
      <c r="L167" s="89"/>
    </row>
    <row r="168" spans="1:12" x14ac:dyDescent="0.25">
      <c r="A168" s="89"/>
      <c r="B168" s="89"/>
      <c r="C168" s="89"/>
      <c r="D168" s="89"/>
      <c r="E168" s="89"/>
      <c r="F168" s="89"/>
      <c r="G168" s="89"/>
      <c r="H168" s="89"/>
      <c r="I168" s="89"/>
      <c r="J168" s="89"/>
      <c r="K168" s="89"/>
      <c r="L168" s="89"/>
    </row>
    <row r="169" spans="1:12" x14ac:dyDescent="0.25">
      <c r="A169" s="89"/>
      <c r="B169" s="89"/>
      <c r="C169" s="89"/>
      <c r="D169" s="89"/>
      <c r="E169" s="89"/>
      <c r="F169" s="89"/>
      <c r="G169" s="89"/>
      <c r="H169" s="89"/>
      <c r="I169" s="89"/>
      <c r="J169" s="89"/>
      <c r="K169" s="89"/>
      <c r="L169" s="89"/>
    </row>
    <row r="170" spans="1:12" x14ac:dyDescent="0.25">
      <c r="A170" s="89"/>
      <c r="B170" s="89"/>
      <c r="C170" s="89"/>
      <c r="D170" s="89"/>
      <c r="E170" s="89"/>
      <c r="F170" s="89"/>
      <c r="G170" s="89"/>
      <c r="H170" s="89"/>
      <c r="I170" s="89"/>
      <c r="J170" s="89"/>
      <c r="K170" s="89"/>
      <c r="L170" s="89"/>
    </row>
    <row r="171" spans="1:12" x14ac:dyDescent="0.25">
      <c r="A171" s="89"/>
      <c r="B171" s="89"/>
      <c r="C171" s="89"/>
      <c r="D171" s="89"/>
      <c r="E171" s="89"/>
      <c r="F171" s="89"/>
      <c r="G171" s="89"/>
      <c r="H171" s="89"/>
      <c r="I171" s="89"/>
      <c r="J171" s="89"/>
      <c r="K171" s="89"/>
      <c r="L171" s="89"/>
    </row>
    <row r="172" spans="1:12" x14ac:dyDescent="0.25">
      <c r="A172" s="89"/>
      <c r="B172" s="89"/>
      <c r="C172" s="89"/>
      <c r="D172" s="89"/>
      <c r="E172" s="89"/>
      <c r="F172" s="89"/>
      <c r="G172" s="89"/>
      <c r="H172" s="89"/>
      <c r="I172" s="89"/>
      <c r="J172" s="89"/>
      <c r="K172" s="89"/>
      <c r="L172" s="89"/>
    </row>
    <row r="173" spans="1:12" x14ac:dyDescent="0.25">
      <c r="A173" s="89"/>
      <c r="B173" s="89"/>
      <c r="C173" s="89"/>
      <c r="D173" s="89"/>
      <c r="E173" s="89"/>
      <c r="F173" s="89"/>
      <c r="G173" s="89"/>
      <c r="H173" s="89"/>
      <c r="I173" s="89"/>
      <c r="J173" s="89"/>
      <c r="K173" s="89"/>
      <c r="L173" s="89"/>
    </row>
    <row r="174" spans="1:12" x14ac:dyDescent="0.25">
      <c r="A174" s="89"/>
      <c r="B174" s="89"/>
      <c r="C174" s="89"/>
      <c r="D174" s="89"/>
      <c r="E174" s="89"/>
      <c r="F174" s="89"/>
      <c r="G174" s="89"/>
      <c r="H174" s="89"/>
      <c r="I174" s="89"/>
      <c r="J174" s="89"/>
      <c r="K174" s="89"/>
      <c r="L174" s="89"/>
    </row>
    <row r="175" spans="1:12" x14ac:dyDescent="0.25">
      <c r="A175" s="89"/>
      <c r="B175" s="89"/>
      <c r="C175" s="89"/>
      <c r="D175" s="89"/>
      <c r="E175" s="89"/>
      <c r="F175" s="89"/>
      <c r="G175" s="89"/>
      <c r="H175" s="89"/>
      <c r="I175" s="89"/>
      <c r="J175" s="89"/>
      <c r="K175" s="89"/>
      <c r="L175" s="89"/>
    </row>
    <row r="176" spans="1:12" x14ac:dyDescent="0.25">
      <c r="A176" s="89"/>
      <c r="B176" s="89"/>
      <c r="C176" s="89"/>
      <c r="D176" s="89"/>
      <c r="E176" s="89"/>
      <c r="F176" s="89"/>
      <c r="G176" s="89"/>
      <c r="H176" s="89"/>
      <c r="I176" s="89"/>
      <c r="J176" s="89"/>
      <c r="K176" s="89"/>
      <c r="L176" s="89"/>
    </row>
    <row r="177" spans="1:12" x14ac:dyDescent="0.25">
      <c r="A177" s="89"/>
      <c r="B177" s="89"/>
      <c r="C177" s="89"/>
      <c r="D177" s="89"/>
      <c r="E177" s="89"/>
      <c r="F177" s="89"/>
      <c r="G177" s="89"/>
      <c r="H177" s="89"/>
      <c r="I177" s="89"/>
      <c r="J177" s="89"/>
      <c r="K177" s="89"/>
      <c r="L177" s="89"/>
    </row>
    <row r="178" spans="1:12" x14ac:dyDescent="0.25">
      <c r="A178" s="89"/>
      <c r="B178" s="89"/>
      <c r="C178" s="89"/>
      <c r="D178" s="89"/>
      <c r="E178" s="89"/>
      <c r="F178" s="89"/>
      <c r="G178" s="89"/>
      <c r="H178" s="89"/>
      <c r="I178" s="89"/>
      <c r="J178" s="89"/>
      <c r="K178" s="89"/>
      <c r="L178" s="89"/>
    </row>
    <row r="179" spans="1:12" x14ac:dyDescent="0.25">
      <c r="A179" s="89"/>
      <c r="B179" s="89"/>
      <c r="C179" s="89"/>
      <c r="D179" s="89"/>
      <c r="E179" s="89"/>
      <c r="F179" s="89"/>
      <c r="G179" s="89"/>
      <c r="H179" s="89"/>
      <c r="I179" s="89"/>
      <c r="J179" s="89"/>
      <c r="K179" s="89"/>
      <c r="L179" s="89"/>
    </row>
    <row r="180" spans="1:12" x14ac:dyDescent="0.25">
      <c r="A180" s="89"/>
      <c r="B180" s="89"/>
      <c r="C180" s="89"/>
      <c r="D180" s="89"/>
      <c r="E180" s="89"/>
      <c r="F180" s="89"/>
      <c r="G180" s="89"/>
      <c r="H180" s="89"/>
      <c r="I180" s="89"/>
      <c r="J180" s="89"/>
      <c r="K180" s="89"/>
      <c r="L180" s="89"/>
    </row>
    <row r="181" spans="1:12" x14ac:dyDescent="0.25">
      <c r="A181" s="89"/>
      <c r="B181" s="89"/>
      <c r="C181" s="89"/>
      <c r="D181" s="89"/>
      <c r="E181" s="89"/>
      <c r="F181" s="89"/>
      <c r="G181" s="89"/>
      <c r="H181" s="89"/>
      <c r="I181" s="89"/>
      <c r="J181" s="89"/>
      <c r="K181" s="89"/>
      <c r="L181" s="89"/>
    </row>
    <row r="182" spans="1:12" x14ac:dyDescent="0.25">
      <c r="A182" s="89"/>
      <c r="B182" s="89"/>
      <c r="C182" s="89"/>
      <c r="D182" s="89"/>
      <c r="E182" s="89"/>
      <c r="F182" s="89"/>
      <c r="G182" s="89"/>
      <c r="H182" s="89"/>
      <c r="I182" s="89"/>
      <c r="J182" s="89"/>
      <c r="K182" s="89"/>
      <c r="L182" s="89"/>
    </row>
    <row r="183" spans="1:12" x14ac:dyDescent="0.25">
      <c r="A183" s="89"/>
      <c r="B183" s="89"/>
      <c r="C183" s="89"/>
      <c r="D183" s="89"/>
      <c r="E183" s="89"/>
      <c r="F183" s="89"/>
      <c r="G183" s="89"/>
      <c r="H183" s="89"/>
      <c r="I183" s="89"/>
      <c r="J183" s="89"/>
      <c r="K183" s="89"/>
      <c r="L183" s="89"/>
    </row>
    <row r="184" spans="1:12" x14ac:dyDescent="0.25">
      <c r="A184" s="89"/>
      <c r="B184" s="89"/>
      <c r="C184" s="89"/>
      <c r="D184" s="89"/>
      <c r="E184" s="89"/>
      <c r="F184" s="89"/>
      <c r="G184" s="89"/>
      <c r="H184" s="89"/>
      <c r="I184" s="89"/>
      <c r="J184" s="89"/>
      <c r="K184" s="89"/>
      <c r="L184" s="89"/>
    </row>
    <row r="185" spans="1:12" x14ac:dyDescent="0.25">
      <c r="A185" s="89"/>
      <c r="B185" s="89"/>
      <c r="C185" s="89"/>
      <c r="D185" s="89"/>
      <c r="E185" s="89"/>
      <c r="F185" s="89"/>
      <c r="G185" s="89"/>
      <c r="H185" s="89"/>
      <c r="I185" s="89"/>
      <c r="J185" s="89"/>
      <c r="K185" s="89"/>
      <c r="L185" s="89"/>
    </row>
    <row r="186" spans="1:12" x14ac:dyDescent="0.25">
      <c r="A186" s="89"/>
      <c r="B186" s="89"/>
      <c r="C186" s="89"/>
      <c r="D186" s="89"/>
      <c r="E186" s="89"/>
      <c r="F186" s="89"/>
      <c r="G186" s="89"/>
      <c r="H186" s="89"/>
      <c r="I186" s="89"/>
      <c r="J186" s="89"/>
      <c r="K186" s="89"/>
      <c r="L186" s="89"/>
    </row>
    <row r="187" spans="1:12" x14ac:dyDescent="0.25">
      <c r="A187" s="89"/>
      <c r="B187" s="89"/>
      <c r="C187" s="89"/>
      <c r="D187" s="89"/>
      <c r="E187" s="89"/>
      <c r="F187" s="89"/>
      <c r="G187" s="89"/>
      <c r="H187" s="89"/>
      <c r="I187" s="89"/>
      <c r="J187" s="89"/>
      <c r="K187" s="89"/>
      <c r="L187" s="89"/>
    </row>
    <row r="188" spans="1:12" x14ac:dyDescent="0.25">
      <c r="A188" s="89"/>
      <c r="B188" s="89"/>
      <c r="C188" s="89"/>
      <c r="D188" s="89"/>
      <c r="E188" s="89"/>
      <c r="F188" s="89"/>
      <c r="G188" s="89"/>
      <c r="H188" s="89"/>
      <c r="I188" s="89"/>
      <c r="J188" s="89"/>
      <c r="K188" s="89"/>
      <c r="L188" s="89"/>
    </row>
    <row r="189" spans="1:12" x14ac:dyDescent="0.25">
      <c r="A189" s="89"/>
      <c r="B189" s="89"/>
      <c r="C189" s="89"/>
      <c r="D189" s="89"/>
      <c r="E189" s="89"/>
      <c r="F189" s="89"/>
      <c r="G189" s="89"/>
      <c r="H189" s="89"/>
      <c r="I189" s="89"/>
      <c r="J189" s="89"/>
      <c r="K189" s="89"/>
      <c r="L189" s="89"/>
    </row>
    <row r="190" spans="1:12" x14ac:dyDescent="0.25">
      <c r="A190" s="89"/>
      <c r="B190" s="89"/>
      <c r="C190" s="89"/>
      <c r="D190" s="89"/>
      <c r="E190" s="89"/>
      <c r="F190" s="89"/>
      <c r="G190" s="89"/>
      <c r="H190" s="89"/>
      <c r="I190" s="89"/>
      <c r="J190" s="89"/>
      <c r="K190" s="89"/>
      <c r="L190" s="89"/>
    </row>
    <row r="191" spans="1:12" x14ac:dyDescent="0.25">
      <c r="A191" s="89"/>
      <c r="B191" s="89"/>
      <c r="C191" s="89"/>
      <c r="D191" s="89"/>
      <c r="E191" s="89"/>
      <c r="F191" s="89"/>
      <c r="G191" s="89"/>
      <c r="H191" s="89"/>
      <c r="I191" s="89"/>
      <c r="J191" s="89"/>
      <c r="K191" s="89"/>
      <c r="L191" s="89"/>
    </row>
    <row r="192" spans="1:12" x14ac:dyDescent="0.25">
      <c r="A192" s="89"/>
      <c r="B192" s="89"/>
      <c r="C192" s="89"/>
      <c r="D192" s="89"/>
      <c r="E192" s="89"/>
      <c r="F192" s="89"/>
      <c r="G192" s="89"/>
      <c r="H192" s="89"/>
      <c r="I192" s="89"/>
      <c r="J192" s="89"/>
      <c r="K192" s="89"/>
      <c r="L192" s="89"/>
    </row>
    <row r="193" spans="1:12" x14ac:dyDescent="0.25">
      <c r="A193" s="89"/>
      <c r="B193" s="89"/>
      <c r="C193" s="89"/>
      <c r="D193" s="89"/>
      <c r="E193" s="89"/>
      <c r="F193" s="89"/>
      <c r="G193" s="89"/>
      <c r="H193" s="89"/>
      <c r="I193" s="89"/>
      <c r="J193" s="89"/>
      <c r="K193" s="89"/>
      <c r="L193" s="89"/>
    </row>
    <row r="194" spans="1:12" x14ac:dyDescent="0.25">
      <c r="A194" s="89"/>
      <c r="B194" s="89"/>
      <c r="C194" s="89"/>
      <c r="D194" s="89"/>
      <c r="E194" s="89"/>
      <c r="F194" s="89"/>
      <c r="G194" s="89"/>
      <c r="H194" s="89"/>
      <c r="I194" s="89"/>
      <c r="J194" s="89"/>
      <c r="K194" s="89"/>
      <c r="L194" s="89"/>
    </row>
    <row r="195" spans="1:12" x14ac:dyDescent="0.25">
      <c r="A195" s="89"/>
      <c r="B195" s="89"/>
      <c r="C195" s="89"/>
      <c r="D195" s="89"/>
      <c r="E195" s="89"/>
      <c r="F195" s="89"/>
      <c r="G195" s="89"/>
      <c r="H195" s="89"/>
      <c r="I195" s="89"/>
      <c r="J195" s="89"/>
      <c r="K195" s="89"/>
      <c r="L195" s="89"/>
    </row>
    <row r="196" spans="1:12" x14ac:dyDescent="0.25">
      <c r="A196" s="89"/>
      <c r="B196" s="89"/>
      <c r="C196" s="89"/>
      <c r="D196" s="89"/>
      <c r="E196" s="89"/>
      <c r="F196" s="89"/>
      <c r="G196" s="89"/>
      <c r="H196" s="89"/>
      <c r="I196" s="89"/>
      <c r="J196" s="89"/>
      <c r="K196" s="89"/>
      <c r="L196" s="89"/>
    </row>
    <row r="197" spans="1:12" x14ac:dyDescent="0.25">
      <c r="A197" s="89"/>
      <c r="B197" s="89"/>
      <c r="C197" s="89"/>
      <c r="D197" s="89"/>
      <c r="E197" s="89"/>
      <c r="F197" s="89"/>
      <c r="G197" s="89"/>
      <c r="H197" s="89"/>
      <c r="I197" s="89"/>
      <c r="J197" s="89"/>
      <c r="K197" s="89"/>
      <c r="L197" s="89"/>
    </row>
    <row r="198" spans="1:12" x14ac:dyDescent="0.25">
      <c r="A198" s="89"/>
      <c r="B198" s="89"/>
      <c r="C198" s="89"/>
      <c r="D198" s="89"/>
      <c r="E198" s="89"/>
      <c r="F198" s="89"/>
      <c r="G198" s="89"/>
      <c r="H198" s="89"/>
      <c r="I198" s="89"/>
      <c r="J198" s="89"/>
      <c r="K198" s="89"/>
      <c r="L198" s="89"/>
    </row>
    <row r="199" spans="1:12" x14ac:dyDescent="0.25">
      <c r="A199" s="89"/>
      <c r="B199" s="89"/>
      <c r="C199" s="89"/>
      <c r="D199" s="89"/>
      <c r="E199" s="89"/>
      <c r="F199" s="89"/>
      <c r="G199" s="89"/>
      <c r="H199" s="89"/>
      <c r="I199" s="89"/>
      <c r="J199" s="89"/>
      <c r="K199" s="89"/>
      <c r="L199" s="89"/>
    </row>
    <row r="200" spans="1:12" x14ac:dyDescent="0.25">
      <c r="A200" s="89"/>
      <c r="B200" s="89"/>
      <c r="C200" s="89"/>
      <c r="D200" s="89"/>
      <c r="E200" s="89"/>
      <c r="F200" s="89"/>
      <c r="G200" s="89"/>
      <c r="H200" s="89"/>
      <c r="I200" s="89"/>
      <c r="J200" s="89"/>
      <c r="K200" s="89"/>
      <c r="L200" s="89"/>
    </row>
    <row r="201" spans="1:12" x14ac:dyDescent="0.25">
      <c r="A201" s="89"/>
      <c r="B201" s="89"/>
      <c r="C201" s="89"/>
      <c r="D201" s="89"/>
      <c r="E201" s="89"/>
      <c r="F201" s="89"/>
      <c r="G201" s="89"/>
      <c r="H201" s="89"/>
      <c r="I201" s="89"/>
      <c r="J201" s="89"/>
      <c r="K201" s="89"/>
      <c r="L201" s="89"/>
    </row>
    <row r="202" spans="1:12" x14ac:dyDescent="0.25">
      <c r="A202" s="89"/>
      <c r="B202" s="89"/>
      <c r="C202" s="89"/>
      <c r="D202" s="89"/>
      <c r="E202" s="89"/>
      <c r="F202" s="89"/>
      <c r="G202" s="89"/>
      <c r="H202" s="89"/>
      <c r="I202" s="89"/>
      <c r="J202" s="89"/>
      <c r="K202" s="89"/>
      <c r="L202" s="89"/>
    </row>
    <row r="203" spans="1:12" x14ac:dyDescent="0.25">
      <c r="A203" s="89"/>
      <c r="B203" s="89"/>
      <c r="C203" s="89"/>
      <c r="D203" s="89"/>
      <c r="E203" s="89"/>
      <c r="F203" s="89"/>
      <c r="G203" s="89"/>
      <c r="H203" s="89"/>
      <c r="I203" s="89"/>
      <c r="J203" s="89"/>
      <c r="K203" s="89"/>
      <c r="L203" s="89"/>
    </row>
    <row r="204" spans="1:12" x14ac:dyDescent="0.25">
      <c r="A204" s="89"/>
      <c r="B204" s="89"/>
      <c r="C204" s="89"/>
      <c r="D204" s="89"/>
      <c r="E204" s="89"/>
      <c r="F204" s="89"/>
      <c r="G204" s="89"/>
      <c r="H204" s="89"/>
      <c r="I204" s="89"/>
      <c r="J204" s="89"/>
      <c r="K204" s="89"/>
      <c r="L204" s="89"/>
    </row>
    <row r="205" spans="1:12" x14ac:dyDescent="0.25">
      <c r="A205" s="89"/>
      <c r="B205" s="89"/>
      <c r="C205" s="89"/>
      <c r="D205" s="89"/>
      <c r="E205" s="89"/>
      <c r="F205" s="89"/>
      <c r="G205" s="89"/>
      <c r="H205" s="89"/>
      <c r="I205" s="89"/>
      <c r="J205" s="89"/>
      <c r="K205" s="89"/>
      <c r="L205" s="89"/>
    </row>
    <row r="206" spans="1:12" x14ac:dyDescent="0.25">
      <c r="A206" s="89"/>
      <c r="B206" s="89"/>
      <c r="C206" s="89"/>
      <c r="D206" s="89"/>
      <c r="E206" s="89"/>
      <c r="F206" s="89"/>
      <c r="G206" s="89"/>
      <c r="H206" s="89"/>
      <c r="I206" s="89"/>
      <c r="J206" s="89"/>
      <c r="K206" s="89"/>
      <c r="L206" s="89"/>
    </row>
    <row r="207" spans="1:12" x14ac:dyDescent="0.25">
      <c r="A207" s="89"/>
      <c r="B207" s="89"/>
      <c r="C207" s="89"/>
      <c r="D207" s="89"/>
      <c r="E207" s="89"/>
      <c r="F207" s="89"/>
      <c r="G207" s="89"/>
      <c r="H207" s="89"/>
      <c r="I207" s="89"/>
      <c r="J207" s="89"/>
      <c r="K207" s="89"/>
      <c r="L207" s="89"/>
    </row>
    <row r="208" spans="1:12" x14ac:dyDescent="0.25">
      <c r="A208" s="89"/>
      <c r="B208" s="89"/>
      <c r="C208" s="89"/>
      <c r="D208" s="89"/>
      <c r="E208" s="89"/>
      <c r="F208" s="89"/>
      <c r="G208" s="89"/>
      <c r="H208" s="89"/>
      <c r="I208" s="89"/>
      <c r="J208" s="89"/>
      <c r="K208" s="89"/>
      <c r="L208" s="89"/>
    </row>
    <row r="209" spans="1:12" x14ac:dyDescent="0.25">
      <c r="A209" s="89"/>
      <c r="B209" s="89"/>
      <c r="C209" s="89"/>
      <c r="D209" s="89"/>
      <c r="E209" s="89"/>
      <c r="F209" s="89"/>
      <c r="G209" s="89"/>
      <c r="H209" s="89"/>
      <c r="I209" s="89"/>
      <c r="J209" s="89"/>
      <c r="K209" s="89"/>
      <c r="L209" s="89"/>
    </row>
    <row r="210" spans="1:12" x14ac:dyDescent="0.25">
      <c r="A210" s="89"/>
      <c r="B210" s="89"/>
      <c r="C210" s="89"/>
      <c r="D210" s="89"/>
      <c r="E210" s="89"/>
      <c r="F210" s="89"/>
      <c r="G210" s="89"/>
      <c r="H210" s="89"/>
      <c r="I210" s="89"/>
      <c r="J210" s="89"/>
      <c r="K210" s="89"/>
      <c r="L210" s="89"/>
    </row>
    <row r="211" spans="1:12" x14ac:dyDescent="0.25">
      <c r="A211" s="89"/>
      <c r="B211" s="89"/>
      <c r="C211" s="89"/>
      <c r="D211" s="89"/>
      <c r="E211" s="89"/>
      <c r="F211" s="89"/>
      <c r="G211" s="89"/>
      <c r="H211" s="89"/>
      <c r="I211" s="89"/>
      <c r="J211" s="89"/>
      <c r="K211" s="89"/>
      <c r="L211" s="89"/>
    </row>
    <row r="212" spans="1:12" x14ac:dyDescent="0.25">
      <c r="A212" s="89"/>
      <c r="B212" s="89"/>
      <c r="C212" s="89"/>
      <c r="D212" s="89"/>
      <c r="E212" s="89"/>
      <c r="F212" s="89"/>
      <c r="G212" s="89"/>
      <c r="H212" s="89"/>
      <c r="I212" s="89"/>
      <c r="J212" s="89"/>
      <c r="K212" s="89"/>
      <c r="L212" s="89"/>
    </row>
    <row r="213" spans="1:12" x14ac:dyDescent="0.25">
      <c r="A213" s="89"/>
      <c r="B213" s="89"/>
      <c r="C213" s="89"/>
      <c r="D213" s="89"/>
      <c r="E213" s="89"/>
      <c r="F213" s="89"/>
      <c r="G213" s="89"/>
      <c r="H213" s="89"/>
      <c r="I213" s="89"/>
      <c r="J213" s="89"/>
      <c r="K213" s="89"/>
      <c r="L213" s="89"/>
    </row>
    <row r="214" spans="1:12" x14ac:dyDescent="0.25">
      <c r="A214" s="89"/>
      <c r="B214" s="89"/>
      <c r="C214" s="89"/>
      <c r="D214" s="89"/>
      <c r="E214" s="89"/>
      <c r="F214" s="89"/>
      <c r="G214" s="89"/>
      <c r="H214" s="89"/>
      <c r="I214" s="89"/>
      <c r="J214" s="89"/>
      <c r="K214" s="89"/>
      <c r="L214" s="89"/>
    </row>
    <row r="215" spans="1:12" x14ac:dyDescent="0.25">
      <c r="A215" s="89"/>
      <c r="B215" s="89"/>
      <c r="C215" s="89"/>
      <c r="D215" s="89"/>
      <c r="E215" s="89"/>
      <c r="F215" s="89"/>
      <c r="G215" s="89"/>
      <c r="H215" s="89"/>
      <c r="I215" s="89"/>
      <c r="J215" s="89"/>
      <c r="K215" s="89"/>
      <c r="L215" s="89"/>
    </row>
    <row r="216" spans="1:12" x14ac:dyDescent="0.25">
      <c r="A216" s="89"/>
      <c r="B216" s="89"/>
      <c r="C216" s="89"/>
      <c r="D216" s="89"/>
      <c r="E216" s="89"/>
      <c r="F216" s="89"/>
      <c r="G216" s="89"/>
      <c r="H216" s="89"/>
      <c r="I216" s="89"/>
      <c r="J216" s="89"/>
      <c r="K216" s="89"/>
      <c r="L216" s="89"/>
    </row>
    <row r="217" spans="1:12" x14ac:dyDescent="0.25">
      <c r="A217" s="89"/>
      <c r="B217" s="89"/>
      <c r="C217" s="89"/>
      <c r="D217" s="89"/>
      <c r="E217" s="89"/>
      <c r="F217" s="89"/>
      <c r="G217" s="89"/>
      <c r="H217" s="89"/>
      <c r="I217" s="89"/>
      <c r="J217" s="89"/>
      <c r="K217" s="89"/>
      <c r="L217" s="89"/>
    </row>
    <row r="218" spans="1:12" x14ac:dyDescent="0.25">
      <c r="A218" s="89"/>
      <c r="B218" s="89"/>
      <c r="C218" s="89"/>
      <c r="D218" s="89"/>
      <c r="E218" s="89"/>
      <c r="F218" s="89"/>
      <c r="G218" s="89"/>
      <c r="H218" s="89"/>
      <c r="I218" s="89"/>
      <c r="J218" s="89"/>
      <c r="K218" s="89"/>
      <c r="L218" s="89"/>
    </row>
  </sheetData>
  <sheetProtection algorithmName="SHA-512" hashValue="NDwo/z9toJnE8bG6PZfOXJSx1F25P2atzjg/ITpaFIr0r79fq39UqwPWeeD3Ge+QBEwIkW0FLpVdkq+tmvp0/g==" saltValue="qaM3fUSgMr3TZahq4sG4Ig==" spinCount="100000" sheet="1" objects="1" scenarios="1"/>
  <conditionalFormatting sqref="A6:A16 A18:A21">
    <cfRule type="expression" dxfId="65" priority="17" stopIfTrue="1">
      <formula>MOD(ROW(),2)=0</formula>
    </cfRule>
    <cfRule type="expression" dxfId="64" priority="18" stopIfTrue="1">
      <formula>MOD(ROW(),2)&lt;&gt;0</formula>
    </cfRule>
  </conditionalFormatting>
  <conditionalFormatting sqref="B6:B17 B19:B21">
    <cfRule type="expression" dxfId="63" priority="19" stopIfTrue="1">
      <formula>MOD(ROW(),2)=0</formula>
    </cfRule>
    <cfRule type="expression" dxfId="62" priority="20" stopIfTrue="1">
      <formula>MOD(ROW(),2)&lt;&gt;0</formula>
    </cfRule>
  </conditionalFormatting>
  <conditionalFormatting sqref="A17">
    <cfRule type="expression" dxfId="61" priority="11" stopIfTrue="1">
      <formula>MOD(ROW(),2)=0</formula>
    </cfRule>
    <cfRule type="expression" dxfId="60" priority="12" stopIfTrue="1">
      <formula>MOD(ROW(),2)&lt;&gt;0</formula>
    </cfRule>
  </conditionalFormatting>
  <conditionalFormatting sqref="B18">
    <cfRule type="expression" dxfId="59" priority="7" stopIfTrue="1">
      <formula>MOD(ROW(),2)=0</formula>
    </cfRule>
    <cfRule type="expression" dxfId="58" priority="8" stopIfTrue="1">
      <formula>MOD(ROW(),2)&lt;&gt;0</formula>
    </cfRule>
  </conditionalFormatting>
  <conditionalFormatting sqref="A26:A53">
    <cfRule type="expression" dxfId="57" priority="1" stopIfTrue="1">
      <formula>MOD(ROW(),2)=0</formula>
    </cfRule>
    <cfRule type="expression" dxfId="56" priority="2" stopIfTrue="1">
      <formula>MOD(ROW(),2)&lt;&gt;0</formula>
    </cfRule>
  </conditionalFormatting>
  <conditionalFormatting sqref="B26:B53">
    <cfRule type="expression" dxfId="55" priority="3" stopIfTrue="1">
      <formula>MOD(ROW(),2)=0</formula>
    </cfRule>
    <cfRule type="expression" dxfId="54" priority="4" stopIfTrue="1">
      <formula>MOD(ROW(),2)&lt;&gt;0</formula>
    </cfRule>
  </conditionalFormatting>
  <hyperlinks>
    <hyperlink ref="B23" location="'Factor List'!A1" display="Back to Factor List" xr:uid="{00000000-0004-0000-8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4"/>
  <dimension ref="A1:L394"/>
  <sheetViews>
    <sheetView showGridLines="0" zoomScale="85" zoomScaleNormal="85" workbookViewId="0">
      <selection activeCell="B24" sqref="B24"/>
    </sheetView>
  </sheetViews>
  <sheetFormatPr defaultColWidth="10" defaultRowHeight="13.2" x14ac:dyDescent="0.25"/>
  <cols>
    <col min="1" max="1" width="33.5546875" style="25" customWidth="1"/>
    <col min="2" max="12" width="13" style="25" customWidth="1"/>
    <col min="13" max="16384" width="10" style="25"/>
  </cols>
  <sheetData>
    <row r="1" spans="1:12" ht="21" x14ac:dyDescent="0.4">
      <c r="A1" s="36" t="s">
        <v>0</v>
      </c>
      <c r="B1" s="37"/>
      <c r="C1" s="37"/>
      <c r="D1" s="37"/>
      <c r="E1" s="37"/>
      <c r="F1" s="37"/>
      <c r="G1" s="37"/>
      <c r="H1" s="37"/>
      <c r="I1" s="37"/>
    </row>
    <row r="2" spans="1:12" ht="15.6" x14ac:dyDescent="0.3">
      <c r="A2" s="38" t="str">
        <f>IF(title="&gt; Enter workbook title here","Enter workbook title in Cover sheet",title)</f>
        <v>TPS (England &amp; Wales) - Consolidated Factor Spreadsheet</v>
      </c>
      <c r="B2" s="39"/>
      <c r="C2" s="39"/>
      <c r="D2" s="39"/>
      <c r="E2" s="39"/>
      <c r="F2" s="39"/>
      <c r="G2" s="39"/>
      <c r="H2" s="39"/>
      <c r="I2" s="39"/>
    </row>
    <row r="3" spans="1:12" ht="15.6" x14ac:dyDescent="0.3">
      <c r="A3" s="40" t="str">
        <f>TABLE_FACTOR_TYPE&amp;" - x-"&amp;TABLE_SERIES_NUMBER</f>
        <v>Capitalisation of outstanding PAY and AFB contributions - x-804</v>
      </c>
      <c r="B3" s="39"/>
      <c r="C3" s="39"/>
      <c r="D3" s="39"/>
      <c r="E3" s="39"/>
      <c r="F3" s="39"/>
      <c r="G3" s="39"/>
      <c r="H3" s="39"/>
      <c r="I3" s="39"/>
    </row>
    <row r="4" spans="1:12" x14ac:dyDescent="0.25">
      <c r="A4" s="41"/>
    </row>
    <row r="6" spans="1:12" x14ac:dyDescent="0.25">
      <c r="A6" s="103" t="s">
        <v>751</v>
      </c>
      <c r="B6" s="91" t="s">
        <v>752</v>
      </c>
      <c r="C6" s="91"/>
      <c r="D6" s="91"/>
      <c r="E6" s="91"/>
      <c r="F6" s="91"/>
      <c r="G6" s="91"/>
      <c r="H6" s="91"/>
      <c r="I6" s="91"/>
      <c r="J6" s="91"/>
      <c r="K6" s="91"/>
      <c r="L6" s="91"/>
    </row>
    <row r="7" spans="1:12" x14ac:dyDescent="0.25">
      <c r="A7" s="101" t="s">
        <v>753</v>
      </c>
      <c r="B7" s="92" t="s">
        <v>86</v>
      </c>
      <c r="C7" s="92"/>
      <c r="D7" s="92"/>
      <c r="E7" s="92"/>
      <c r="F7" s="92"/>
      <c r="G7" s="92"/>
      <c r="H7" s="92"/>
      <c r="I7" s="92"/>
      <c r="J7" s="92"/>
      <c r="K7" s="92"/>
      <c r="L7" s="92"/>
    </row>
    <row r="8" spans="1:12" x14ac:dyDescent="0.25">
      <c r="A8" s="101" t="s">
        <v>289</v>
      </c>
      <c r="B8" s="92" t="s">
        <v>88</v>
      </c>
      <c r="C8" s="92"/>
      <c r="D8" s="92"/>
      <c r="E8" s="92"/>
      <c r="F8" s="92"/>
      <c r="G8" s="92"/>
      <c r="H8" s="92"/>
      <c r="I8" s="92"/>
      <c r="J8" s="92"/>
      <c r="K8" s="92"/>
      <c r="L8" s="92"/>
    </row>
    <row r="9" spans="1:12" x14ac:dyDescent="0.25">
      <c r="A9" s="101" t="s">
        <v>290</v>
      </c>
      <c r="B9" s="92" t="s">
        <v>732</v>
      </c>
      <c r="C9" s="92"/>
      <c r="D9" s="92"/>
      <c r="E9" s="92"/>
      <c r="F9" s="92"/>
      <c r="G9" s="92"/>
      <c r="H9" s="92"/>
      <c r="I9" s="92"/>
      <c r="J9" s="92"/>
      <c r="K9" s="92"/>
      <c r="L9" s="92"/>
    </row>
    <row r="10" spans="1:12" x14ac:dyDescent="0.25">
      <c r="A10" s="101" t="s">
        <v>6</v>
      </c>
      <c r="B10" s="92" t="s">
        <v>738</v>
      </c>
      <c r="C10" s="92"/>
      <c r="D10" s="92"/>
      <c r="E10" s="92"/>
      <c r="F10" s="92"/>
      <c r="G10" s="92"/>
      <c r="H10" s="92"/>
      <c r="I10" s="92"/>
      <c r="J10" s="92"/>
      <c r="K10" s="92"/>
      <c r="L10" s="92"/>
    </row>
    <row r="11" spans="1:12" x14ac:dyDescent="0.25">
      <c r="A11" s="101" t="s">
        <v>291</v>
      </c>
      <c r="B11" s="92" t="s">
        <v>395</v>
      </c>
      <c r="C11" s="92"/>
      <c r="D11" s="92"/>
      <c r="E11" s="92"/>
      <c r="F11" s="92"/>
      <c r="G11" s="92"/>
      <c r="H11" s="92"/>
      <c r="I11" s="92"/>
      <c r="J11" s="92"/>
      <c r="K11" s="92"/>
      <c r="L11" s="92"/>
    </row>
    <row r="12" spans="1:12" x14ac:dyDescent="0.25">
      <c r="A12" s="101" t="s">
        <v>292</v>
      </c>
      <c r="B12" s="92" t="s">
        <v>739</v>
      </c>
      <c r="C12" s="92"/>
      <c r="D12" s="92"/>
      <c r="E12" s="92"/>
      <c r="F12" s="92"/>
      <c r="G12" s="92"/>
      <c r="H12" s="92"/>
      <c r="I12" s="92"/>
      <c r="J12" s="92"/>
      <c r="K12" s="92"/>
      <c r="L12" s="92"/>
    </row>
    <row r="13" spans="1:12" hidden="1" x14ac:dyDescent="0.25">
      <c r="A13" s="101" t="s">
        <v>760</v>
      </c>
      <c r="B13" s="92">
        <v>1</v>
      </c>
      <c r="C13" s="92"/>
      <c r="D13" s="92"/>
      <c r="E13" s="92"/>
      <c r="F13" s="92"/>
      <c r="G13" s="92"/>
      <c r="H13" s="92"/>
      <c r="I13" s="92"/>
      <c r="J13" s="92"/>
      <c r="K13" s="92"/>
      <c r="L13" s="92"/>
    </row>
    <row r="14" spans="1:12" hidden="1" x14ac:dyDescent="0.25">
      <c r="A14" s="101" t="s">
        <v>294</v>
      </c>
      <c r="B14" s="92">
        <v>804</v>
      </c>
      <c r="C14" s="92"/>
      <c r="D14" s="92"/>
      <c r="E14" s="92"/>
      <c r="F14" s="92"/>
      <c r="G14" s="92"/>
      <c r="H14" s="92"/>
      <c r="I14" s="92"/>
      <c r="J14" s="92"/>
      <c r="K14" s="92"/>
      <c r="L14" s="92"/>
    </row>
    <row r="15" spans="1:12" x14ac:dyDescent="0.25">
      <c r="A15" s="101" t="s">
        <v>763</v>
      </c>
      <c r="B15" s="92" t="s">
        <v>1003</v>
      </c>
      <c r="C15" s="92"/>
      <c r="D15" s="92"/>
      <c r="E15" s="92"/>
      <c r="F15" s="92"/>
      <c r="G15" s="92"/>
      <c r="H15" s="92"/>
      <c r="I15" s="92"/>
      <c r="J15" s="92"/>
      <c r="K15" s="92"/>
      <c r="L15" s="92"/>
    </row>
    <row r="16" spans="1:12" x14ac:dyDescent="0.25">
      <c r="A16" s="101" t="s">
        <v>296</v>
      </c>
      <c r="B16" s="92" t="s">
        <v>741</v>
      </c>
      <c r="C16" s="92"/>
      <c r="D16" s="92"/>
      <c r="E16" s="92"/>
      <c r="F16" s="92"/>
      <c r="G16" s="92"/>
      <c r="H16" s="92"/>
      <c r="I16" s="92"/>
      <c r="J16" s="92"/>
      <c r="K16" s="92"/>
      <c r="L16" s="92"/>
    </row>
    <row r="17" spans="1:12" ht="39.6" x14ac:dyDescent="0.25">
      <c r="A17" s="85" t="s">
        <v>297</v>
      </c>
      <c r="B17" s="92" t="s">
        <v>737</v>
      </c>
      <c r="C17" s="92"/>
      <c r="D17" s="92"/>
      <c r="E17" s="92"/>
      <c r="F17" s="92"/>
      <c r="G17" s="92"/>
      <c r="H17" s="92"/>
      <c r="I17" s="92"/>
      <c r="J17" s="92"/>
      <c r="K17" s="92"/>
      <c r="L17" s="92"/>
    </row>
    <row r="18" spans="1:12" x14ac:dyDescent="0.25">
      <c r="A18" s="101" t="s">
        <v>298</v>
      </c>
      <c r="B18" s="94">
        <v>45216</v>
      </c>
      <c r="C18" s="92"/>
      <c r="D18" s="92"/>
      <c r="E18" s="92"/>
      <c r="F18" s="92"/>
      <c r="G18" s="92"/>
      <c r="H18" s="92"/>
      <c r="I18" s="92"/>
      <c r="J18" s="92"/>
      <c r="K18" s="92"/>
      <c r="L18" s="92"/>
    </row>
    <row r="19" spans="1:12" x14ac:dyDescent="0.25">
      <c r="A19" s="101" t="s">
        <v>299</v>
      </c>
      <c r="B19" s="92"/>
      <c r="C19" s="92"/>
      <c r="D19" s="92"/>
      <c r="E19" s="92"/>
      <c r="F19" s="92"/>
      <c r="G19" s="92"/>
      <c r="H19" s="92"/>
      <c r="I19" s="92"/>
      <c r="J19" s="92"/>
      <c r="K19" s="92"/>
      <c r="L19" s="92"/>
    </row>
    <row r="20" spans="1:12" x14ac:dyDescent="0.25">
      <c r="A20" s="101" t="s">
        <v>300</v>
      </c>
      <c r="B20" s="92" t="s">
        <v>314</v>
      </c>
      <c r="C20" s="92"/>
      <c r="D20" s="92"/>
      <c r="E20" s="92"/>
      <c r="F20" s="92"/>
      <c r="G20" s="92"/>
      <c r="H20" s="92"/>
      <c r="I20" s="92"/>
      <c r="J20" s="92"/>
      <c r="K20" s="92"/>
      <c r="L20" s="92"/>
    </row>
    <row r="21" spans="1:12" x14ac:dyDescent="0.25">
      <c r="A21" s="101" t="s">
        <v>826</v>
      </c>
      <c r="B21" s="92" t="s">
        <v>315</v>
      </c>
      <c r="C21" s="92"/>
      <c r="D21" s="92"/>
      <c r="E21" s="92"/>
      <c r="F21" s="92"/>
      <c r="G21" s="92"/>
      <c r="H21" s="92"/>
      <c r="I21" s="92"/>
      <c r="J21" s="92"/>
      <c r="K21" s="92"/>
      <c r="L21" s="92"/>
    </row>
    <row r="22" spans="1:12" x14ac:dyDescent="0.25">
      <c r="A22" s="102"/>
    </row>
    <row r="23" spans="1:12" x14ac:dyDescent="0.25">
      <c r="B23" s="96" t="str">
        <f>HYPERLINK("#'Factor List'!A1","Back to Factor List")</f>
        <v>Back to Factor List</v>
      </c>
    </row>
    <row r="24" spans="1:12" x14ac:dyDescent="0.25">
      <c r="B24" s="168" t="str">
        <f>HYPERLINK("#'Assumptions'!A1","Assumptions")</f>
        <v>Assumptions</v>
      </c>
    </row>
    <row r="26" spans="1:12" x14ac:dyDescent="0.25">
      <c r="A26" s="86" t="s">
        <v>827</v>
      </c>
      <c r="B26" s="86">
        <v>0</v>
      </c>
      <c r="C26" s="86">
        <v>1</v>
      </c>
      <c r="D26" s="86">
        <v>2</v>
      </c>
      <c r="E26" s="86">
        <v>3</v>
      </c>
      <c r="F26" s="86">
        <v>4</v>
      </c>
      <c r="G26" s="86">
        <v>5</v>
      </c>
      <c r="H26" s="86">
        <v>6</v>
      </c>
      <c r="I26" s="86">
        <v>7</v>
      </c>
      <c r="J26" s="86">
        <v>8</v>
      </c>
      <c r="K26" s="86">
        <v>9</v>
      </c>
      <c r="L26" s="86">
        <v>10</v>
      </c>
    </row>
    <row r="27" spans="1:12" x14ac:dyDescent="0.25">
      <c r="A27" s="139" t="s">
        <v>1004</v>
      </c>
      <c r="B27" s="109">
        <v>0</v>
      </c>
      <c r="C27" s="109">
        <v>1.0109999999999999</v>
      </c>
      <c r="D27" s="109">
        <v>2.0219999999999998</v>
      </c>
      <c r="E27" s="109">
        <v>3.0339999999999998</v>
      </c>
      <c r="F27" s="109">
        <v>4.0460000000000003</v>
      </c>
      <c r="G27" s="109">
        <v>5.0599999999999996</v>
      </c>
      <c r="H27" s="109">
        <v>6.0730000000000004</v>
      </c>
      <c r="I27" s="109">
        <v>7.0880000000000001</v>
      </c>
      <c r="J27" s="109">
        <v>8.1029999999999998</v>
      </c>
      <c r="K27" s="109">
        <v>9.1189999999999998</v>
      </c>
      <c r="L27" s="109">
        <v>10.135</v>
      </c>
    </row>
    <row r="28" spans="1:12" x14ac:dyDescent="0.25">
      <c r="A28" s="139" t="s">
        <v>1005</v>
      </c>
      <c r="B28" s="109">
        <v>0</v>
      </c>
      <c r="C28" s="109">
        <v>1.0109999999999999</v>
      </c>
      <c r="D28" s="109">
        <v>2.0219999999999998</v>
      </c>
      <c r="E28" s="109">
        <v>3.0339999999999998</v>
      </c>
      <c r="F28" s="109">
        <v>4.0460000000000003</v>
      </c>
      <c r="G28" s="109">
        <v>5.0590000000000002</v>
      </c>
      <c r="H28" s="109">
        <v>6.0730000000000004</v>
      </c>
      <c r="I28" s="109">
        <v>7.0880000000000001</v>
      </c>
      <c r="J28" s="109">
        <v>8.1029999999999998</v>
      </c>
      <c r="K28" s="109">
        <v>9.1180000000000003</v>
      </c>
      <c r="L28" s="109">
        <v>10.135</v>
      </c>
    </row>
    <row r="29" spans="1:12" x14ac:dyDescent="0.25">
      <c r="A29" s="139" t="s">
        <v>1006</v>
      </c>
      <c r="B29" s="109">
        <v>0</v>
      </c>
      <c r="C29" s="109">
        <v>1.0109999999999999</v>
      </c>
      <c r="D29" s="109">
        <v>2.0219999999999998</v>
      </c>
      <c r="E29" s="109">
        <v>3.0329999999999999</v>
      </c>
      <c r="F29" s="109">
        <v>4.0460000000000003</v>
      </c>
      <c r="G29" s="109">
        <v>5.0590000000000002</v>
      </c>
      <c r="H29" s="109">
        <v>6.0730000000000004</v>
      </c>
      <c r="I29" s="109">
        <v>7.0869999999999997</v>
      </c>
      <c r="J29" s="109">
        <v>8.1020000000000003</v>
      </c>
      <c r="K29" s="109">
        <v>9.1180000000000003</v>
      </c>
      <c r="L29" s="109">
        <v>10.134</v>
      </c>
    </row>
    <row r="30" spans="1:12" x14ac:dyDescent="0.25">
      <c r="A30" s="139" t="s">
        <v>1007</v>
      </c>
      <c r="B30" s="109">
        <v>0</v>
      </c>
      <c r="C30" s="109">
        <v>1.01</v>
      </c>
      <c r="D30" s="109">
        <v>2.0219999999999998</v>
      </c>
      <c r="E30" s="109">
        <v>3.0329999999999999</v>
      </c>
      <c r="F30" s="109">
        <v>4.0460000000000003</v>
      </c>
      <c r="G30" s="109">
        <v>5.0590000000000002</v>
      </c>
      <c r="H30" s="109">
        <v>6.0720000000000001</v>
      </c>
      <c r="I30" s="109">
        <v>7.0869999999999997</v>
      </c>
      <c r="J30" s="109">
        <v>8.1020000000000003</v>
      </c>
      <c r="K30" s="109">
        <v>9.1170000000000009</v>
      </c>
      <c r="L30" s="109">
        <v>10.134</v>
      </c>
    </row>
    <row r="31" spans="1:12" x14ac:dyDescent="0.25">
      <c r="A31" s="139" t="s">
        <v>1008</v>
      </c>
      <c r="B31" s="109">
        <v>0</v>
      </c>
      <c r="C31" s="109">
        <v>1.01</v>
      </c>
      <c r="D31" s="109">
        <v>2.0209999999999999</v>
      </c>
      <c r="E31" s="109">
        <v>3.0329999999999999</v>
      </c>
      <c r="F31" s="109">
        <v>4.0449999999999999</v>
      </c>
      <c r="G31" s="109">
        <v>5.0579999999999998</v>
      </c>
      <c r="H31" s="109">
        <v>6.0720000000000001</v>
      </c>
      <c r="I31" s="109">
        <v>7.0860000000000003</v>
      </c>
      <c r="J31" s="109">
        <v>8.1010000000000009</v>
      </c>
      <c r="K31" s="109">
        <v>9.1170000000000009</v>
      </c>
      <c r="L31" s="109">
        <v>10.132999999999999</v>
      </c>
    </row>
    <row r="32" spans="1:12" x14ac:dyDescent="0.25">
      <c r="A32" s="139" t="s">
        <v>1009</v>
      </c>
      <c r="B32" s="109">
        <v>0</v>
      </c>
      <c r="C32" s="109">
        <v>1.01</v>
      </c>
      <c r="D32" s="109">
        <v>2.0209999999999999</v>
      </c>
      <c r="E32" s="109">
        <v>3.0329999999999999</v>
      </c>
      <c r="F32" s="109">
        <v>4.0449999999999999</v>
      </c>
      <c r="G32" s="109">
        <v>5.0579999999999998</v>
      </c>
      <c r="H32" s="109">
        <v>6.0720000000000001</v>
      </c>
      <c r="I32" s="109">
        <v>7.0860000000000003</v>
      </c>
      <c r="J32" s="109">
        <v>8.1010000000000009</v>
      </c>
      <c r="K32" s="109">
        <v>9.1159999999999997</v>
      </c>
      <c r="L32" s="109">
        <v>10.132999999999999</v>
      </c>
    </row>
    <row r="33" spans="1:12" x14ac:dyDescent="0.25">
      <c r="A33" s="139" t="s">
        <v>1010</v>
      </c>
      <c r="B33" s="109">
        <v>0</v>
      </c>
      <c r="C33" s="109">
        <v>1.01</v>
      </c>
      <c r="D33" s="109">
        <v>2.0209999999999999</v>
      </c>
      <c r="E33" s="109">
        <v>3.0329999999999999</v>
      </c>
      <c r="F33" s="109">
        <v>4.0449999999999999</v>
      </c>
      <c r="G33" s="109">
        <v>5.0579999999999998</v>
      </c>
      <c r="H33" s="109">
        <v>6.0709999999999997</v>
      </c>
      <c r="I33" s="109">
        <v>7.0860000000000003</v>
      </c>
      <c r="J33" s="109">
        <v>8.1010000000000009</v>
      </c>
      <c r="K33" s="109">
        <v>9.1159999999999997</v>
      </c>
      <c r="L33" s="109">
        <v>10.132</v>
      </c>
    </row>
    <row r="34" spans="1:12" x14ac:dyDescent="0.25">
      <c r="A34" s="139" t="s">
        <v>1011</v>
      </c>
      <c r="B34" s="109">
        <v>0</v>
      </c>
      <c r="C34" s="109">
        <v>1.01</v>
      </c>
      <c r="D34" s="109">
        <v>2.0209999999999999</v>
      </c>
      <c r="E34" s="109">
        <v>3.0329999999999999</v>
      </c>
      <c r="F34" s="109">
        <v>4.0449999999999999</v>
      </c>
      <c r="G34" s="109">
        <v>5.0579999999999998</v>
      </c>
      <c r="H34" s="109">
        <v>6.0709999999999997</v>
      </c>
      <c r="I34" s="109">
        <v>7.085</v>
      </c>
      <c r="J34" s="109">
        <v>8.1</v>
      </c>
      <c r="K34" s="109">
        <v>9.1159999999999997</v>
      </c>
      <c r="L34" s="109">
        <v>10.132</v>
      </c>
    </row>
    <row r="35" spans="1:12" x14ac:dyDescent="0.25">
      <c r="A35" s="139" t="s">
        <v>1012</v>
      </c>
      <c r="B35" s="109">
        <v>0</v>
      </c>
      <c r="C35" s="109">
        <v>1.01</v>
      </c>
      <c r="D35" s="109">
        <v>2.0209999999999999</v>
      </c>
      <c r="E35" s="109">
        <v>3.0329999999999999</v>
      </c>
      <c r="F35" s="109">
        <v>4.0449999999999999</v>
      </c>
      <c r="G35" s="109">
        <v>5.0570000000000004</v>
      </c>
      <c r="H35" s="109">
        <v>6.0709999999999997</v>
      </c>
      <c r="I35" s="109">
        <v>7.085</v>
      </c>
      <c r="J35" s="109">
        <v>8.1</v>
      </c>
      <c r="K35" s="109">
        <v>9.1150000000000002</v>
      </c>
      <c r="L35" s="109">
        <v>10.131</v>
      </c>
    </row>
    <row r="36" spans="1:12" x14ac:dyDescent="0.25">
      <c r="A36" s="139" t="s">
        <v>1013</v>
      </c>
      <c r="B36" s="109">
        <v>0</v>
      </c>
      <c r="C36" s="109">
        <v>1.01</v>
      </c>
      <c r="D36" s="109">
        <v>2.0209999999999999</v>
      </c>
      <c r="E36" s="109">
        <v>3.032</v>
      </c>
      <c r="F36" s="109">
        <v>4.0439999999999996</v>
      </c>
      <c r="G36" s="109">
        <v>5.0570000000000004</v>
      </c>
      <c r="H36" s="109">
        <v>6.0709999999999997</v>
      </c>
      <c r="I36" s="109">
        <v>7.085</v>
      </c>
      <c r="J36" s="109">
        <v>8.0990000000000002</v>
      </c>
      <c r="K36" s="109">
        <v>9.1150000000000002</v>
      </c>
      <c r="L36" s="109">
        <v>10.131</v>
      </c>
    </row>
    <row r="37" spans="1:12" x14ac:dyDescent="0.25">
      <c r="A37" s="139" t="s">
        <v>1014</v>
      </c>
      <c r="B37" s="109">
        <v>0</v>
      </c>
      <c r="C37" s="109">
        <v>1.01</v>
      </c>
      <c r="D37" s="109">
        <v>2.0209999999999999</v>
      </c>
      <c r="E37" s="109">
        <v>3.032</v>
      </c>
      <c r="F37" s="109">
        <v>4.0439999999999996</v>
      </c>
      <c r="G37" s="109">
        <v>5.0570000000000004</v>
      </c>
      <c r="H37" s="109">
        <v>6.07</v>
      </c>
      <c r="I37" s="109">
        <v>7.0839999999999996</v>
      </c>
      <c r="J37" s="109">
        <v>8.0990000000000002</v>
      </c>
      <c r="K37" s="109">
        <v>9.1140000000000008</v>
      </c>
      <c r="L37" s="109">
        <v>10.130000000000001</v>
      </c>
    </row>
    <row r="38" spans="1:12" x14ac:dyDescent="0.25">
      <c r="A38" s="139" t="s">
        <v>1015</v>
      </c>
      <c r="B38" s="109">
        <v>0</v>
      </c>
      <c r="C38" s="109">
        <v>1.01</v>
      </c>
      <c r="D38" s="109">
        <v>2.0209999999999999</v>
      </c>
      <c r="E38" s="109">
        <v>3.032</v>
      </c>
      <c r="F38" s="109">
        <v>4.0439999999999996</v>
      </c>
      <c r="G38" s="109">
        <v>5.0570000000000004</v>
      </c>
      <c r="H38" s="109">
        <v>6.07</v>
      </c>
      <c r="I38" s="109">
        <v>7.0839999999999996</v>
      </c>
      <c r="J38" s="109">
        <v>8.0980000000000008</v>
      </c>
      <c r="K38" s="109">
        <v>9.1140000000000008</v>
      </c>
      <c r="L38" s="109">
        <v>10.129</v>
      </c>
    </row>
    <row r="39" spans="1:12" x14ac:dyDescent="0.25">
      <c r="A39" s="139" t="s">
        <v>1016</v>
      </c>
      <c r="B39" s="109">
        <v>0</v>
      </c>
      <c r="C39" s="109">
        <v>1.01</v>
      </c>
      <c r="D39" s="109">
        <v>2.0209999999999999</v>
      </c>
      <c r="E39" s="109">
        <v>3.032</v>
      </c>
      <c r="F39" s="109">
        <v>4.0439999999999996</v>
      </c>
      <c r="G39" s="109">
        <v>5.056</v>
      </c>
      <c r="H39" s="109">
        <v>6.07</v>
      </c>
      <c r="I39" s="109">
        <v>7.0830000000000002</v>
      </c>
      <c r="J39" s="109">
        <v>8.0980000000000008</v>
      </c>
      <c r="K39" s="109">
        <v>9.1129999999999995</v>
      </c>
      <c r="L39" s="109">
        <v>10.129</v>
      </c>
    </row>
    <row r="40" spans="1:12" x14ac:dyDescent="0.25">
      <c r="A40" s="139" t="s">
        <v>1017</v>
      </c>
      <c r="B40" s="109">
        <v>0</v>
      </c>
      <c r="C40" s="109">
        <v>1.01</v>
      </c>
      <c r="D40" s="109">
        <v>2.02</v>
      </c>
      <c r="E40" s="109">
        <v>3.032</v>
      </c>
      <c r="F40" s="109">
        <v>4.0439999999999996</v>
      </c>
      <c r="G40" s="109">
        <v>5.056</v>
      </c>
      <c r="H40" s="109">
        <v>6.069</v>
      </c>
      <c r="I40" s="109">
        <v>7.0830000000000002</v>
      </c>
      <c r="J40" s="109">
        <v>8.0969999999999995</v>
      </c>
      <c r="K40" s="109">
        <v>9.1129999999999995</v>
      </c>
      <c r="L40" s="109">
        <v>10.128</v>
      </c>
    </row>
    <row r="41" spans="1:12" x14ac:dyDescent="0.25">
      <c r="A41" s="139" t="s">
        <v>1018</v>
      </c>
      <c r="B41" s="109">
        <v>0</v>
      </c>
      <c r="C41" s="109">
        <v>1.01</v>
      </c>
      <c r="D41" s="109">
        <v>2.02</v>
      </c>
      <c r="E41" s="109">
        <v>3.032</v>
      </c>
      <c r="F41" s="109">
        <v>4.0430000000000001</v>
      </c>
      <c r="G41" s="109">
        <v>5.056</v>
      </c>
      <c r="H41" s="109">
        <v>6.069</v>
      </c>
      <c r="I41" s="109">
        <v>7.0830000000000002</v>
      </c>
      <c r="J41" s="109">
        <v>8.0969999999999995</v>
      </c>
      <c r="K41" s="109">
        <v>9.1120000000000001</v>
      </c>
      <c r="L41" s="109">
        <v>10.128</v>
      </c>
    </row>
    <row r="42" spans="1:12" x14ac:dyDescent="0.25">
      <c r="A42" s="139" t="s">
        <v>1019</v>
      </c>
      <c r="B42" s="109">
        <v>0</v>
      </c>
      <c r="C42" s="109">
        <v>1.01</v>
      </c>
      <c r="D42" s="109">
        <v>2.02</v>
      </c>
      <c r="E42" s="109">
        <v>3.0310000000000001</v>
      </c>
      <c r="F42" s="109">
        <v>4.0430000000000001</v>
      </c>
      <c r="G42" s="109">
        <v>5.056</v>
      </c>
      <c r="H42" s="109">
        <v>6.069</v>
      </c>
      <c r="I42" s="109">
        <v>7.0819999999999999</v>
      </c>
      <c r="J42" s="109">
        <v>8.0969999999999995</v>
      </c>
      <c r="K42" s="109">
        <v>9.1120000000000001</v>
      </c>
      <c r="L42" s="109">
        <v>10.127000000000001</v>
      </c>
    </row>
    <row r="43" spans="1:12" x14ac:dyDescent="0.25">
      <c r="A43" s="139" t="s">
        <v>1020</v>
      </c>
      <c r="B43" s="109">
        <v>0</v>
      </c>
      <c r="C43" s="109">
        <v>1.01</v>
      </c>
      <c r="D43" s="109">
        <v>2.02</v>
      </c>
      <c r="E43" s="109">
        <v>3.0310000000000001</v>
      </c>
      <c r="F43" s="109">
        <v>4.0430000000000001</v>
      </c>
      <c r="G43" s="109">
        <v>5.0549999999999997</v>
      </c>
      <c r="H43" s="109">
        <v>6.0679999999999996</v>
      </c>
      <c r="I43" s="109">
        <v>7.0819999999999999</v>
      </c>
      <c r="J43" s="109">
        <v>8.0960000000000001</v>
      </c>
      <c r="K43" s="109">
        <v>9.1110000000000007</v>
      </c>
      <c r="L43" s="109">
        <v>10.127000000000001</v>
      </c>
    </row>
    <row r="44" spans="1:12" x14ac:dyDescent="0.25">
      <c r="A44" s="139" t="s">
        <v>1021</v>
      </c>
      <c r="B44" s="109">
        <v>0</v>
      </c>
      <c r="C44" s="109">
        <v>1.01</v>
      </c>
      <c r="D44" s="109">
        <v>2.02</v>
      </c>
      <c r="E44" s="109">
        <v>3.0310000000000001</v>
      </c>
      <c r="F44" s="109">
        <v>4.0430000000000001</v>
      </c>
      <c r="G44" s="109">
        <v>5.0549999999999997</v>
      </c>
      <c r="H44" s="109">
        <v>6.0679999999999996</v>
      </c>
      <c r="I44" s="109">
        <v>7.0819999999999999</v>
      </c>
      <c r="J44" s="109">
        <v>8.0960000000000001</v>
      </c>
      <c r="K44" s="109">
        <v>9.1110000000000007</v>
      </c>
      <c r="L44" s="109">
        <v>10.125999999999999</v>
      </c>
    </row>
    <row r="45" spans="1:12" x14ac:dyDescent="0.25">
      <c r="A45" s="139" t="s">
        <v>1022</v>
      </c>
      <c r="B45" s="109">
        <v>0</v>
      </c>
      <c r="C45" s="109">
        <v>1.01</v>
      </c>
      <c r="D45" s="109">
        <v>2.02</v>
      </c>
      <c r="E45" s="109">
        <v>3.0310000000000001</v>
      </c>
      <c r="F45" s="109">
        <v>4.0419999999999998</v>
      </c>
      <c r="G45" s="109">
        <v>5.0549999999999997</v>
      </c>
      <c r="H45" s="109">
        <v>6.0679999999999996</v>
      </c>
      <c r="I45" s="109">
        <v>7.0810000000000004</v>
      </c>
      <c r="J45" s="109">
        <v>8.0950000000000006</v>
      </c>
      <c r="K45" s="109">
        <v>9.11</v>
      </c>
      <c r="L45" s="109">
        <v>10.125999999999999</v>
      </c>
    </row>
    <row r="46" spans="1:12" x14ac:dyDescent="0.25">
      <c r="A46" s="139" t="s">
        <v>1023</v>
      </c>
      <c r="B46" s="109">
        <v>0</v>
      </c>
      <c r="C46" s="109">
        <v>1.01</v>
      </c>
      <c r="D46" s="109">
        <v>2.02</v>
      </c>
      <c r="E46" s="109">
        <v>3.0310000000000001</v>
      </c>
      <c r="F46" s="109">
        <v>4.0419999999999998</v>
      </c>
      <c r="G46" s="109">
        <v>5.0540000000000003</v>
      </c>
      <c r="H46" s="109">
        <v>6.0670000000000002</v>
      </c>
      <c r="I46" s="109">
        <v>7.0810000000000004</v>
      </c>
      <c r="J46" s="109">
        <v>8.0950000000000006</v>
      </c>
      <c r="K46" s="109">
        <v>9.11</v>
      </c>
      <c r="L46" s="109">
        <v>10.125</v>
      </c>
    </row>
    <row r="47" spans="1:12" x14ac:dyDescent="0.25">
      <c r="A47" s="139" t="s">
        <v>1024</v>
      </c>
      <c r="B47" s="109">
        <v>0</v>
      </c>
      <c r="C47" s="109">
        <v>1.01</v>
      </c>
      <c r="D47" s="109">
        <v>2.02</v>
      </c>
      <c r="E47" s="109">
        <v>3.0310000000000001</v>
      </c>
      <c r="F47" s="109">
        <v>4.0419999999999998</v>
      </c>
      <c r="G47" s="109">
        <v>5.0540000000000003</v>
      </c>
      <c r="H47" s="109">
        <v>6.0670000000000002</v>
      </c>
      <c r="I47" s="109">
        <v>7.08</v>
      </c>
      <c r="J47" s="109">
        <v>8.0939999999999994</v>
      </c>
      <c r="K47" s="109">
        <v>9.109</v>
      </c>
      <c r="L47" s="109">
        <v>10.125</v>
      </c>
    </row>
    <row r="48" spans="1:12" x14ac:dyDescent="0.25">
      <c r="A48" s="139" t="s">
        <v>1025</v>
      </c>
      <c r="B48" s="109">
        <v>0</v>
      </c>
      <c r="C48" s="109">
        <v>1.0089999999999999</v>
      </c>
      <c r="D48" s="109">
        <v>2.02</v>
      </c>
      <c r="E48" s="109">
        <v>3.03</v>
      </c>
      <c r="F48" s="109">
        <v>4.0419999999999998</v>
      </c>
      <c r="G48" s="109">
        <v>5.0540000000000003</v>
      </c>
      <c r="H48" s="109">
        <v>6.0670000000000002</v>
      </c>
      <c r="I48" s="109">
        <v>7.08</v>
      </c>
      <c r="J48" s="109">
        <v>8.0939999999999994</v>
      </c>
      <c r="K48" s="109">
        <v>9.109</v>
      </c>
      <c r="L48" s="109">
        <v>10.124000000000001</v>
      </c>
    </row>
    <row r="49" spans="1:12" x14ac:dyDescent="0.25">
      <c r="A49" s="139" t="s">
        <v>1026</v>
      </c>
      <c r="B49" s="109">
        <v>0</v>
      </c>
      <c r="C49" s="109">
        <v>1.0089999999999999</v>
      </c>
      <c r="D49" s="109">
        <v>2.02</v>
      </c>
      <c r="E49" s="109">
        <v>3.03</v>
      </c>
      <c r="F49" s="109">
        <v>4.0419999999999998</v>
      </c>
      <c r="G49" s="109">
        <v>5.0540000000000003</v>
      </c>
      <c r="H49" s="109">
        <v>6.0659999999999998</v>
      </c>
      <c r="I49" s="109">
        <v>7.08</v>
      </c>
      <c r="J49" s="109">
        <v>8.0939999999999994</v>
      </c>
      <c r="K49" s="109">
        <v>9.1080000000000005</v>
      </c>
      <c r="L49" s="109">
        <v>10.122999999999999</v>
      </c>
    </row>
    <row r="50" spans="1:12" x14ac:dyDescent="0.25">
      <c r="A50" s="139" t="s">
        <v>1027</v>
      </c>
      <c r="B50" s="109">
        <v>0</v>
      </c>
      <c r="C50" s="109">
        <v>1.0089999999999999</v>
      </c>
      <c r="D50" s="109">
        <v>2.0190000000000001</v>
      </c>
      <c r="E50" s="109">
        <v>3.03</v>
      </c>
      <c r="F50" s="109">
        <v>4.0410000000000004</v>
      </c>
      <c r="G50" s="109">
        <v>5.0529999999999999</v>
      </c>
      <c r="H50" s="109">
        <v>6.0659999999999998</v>
      </c>
      <c r="I50" s="109">
        <v>7.0789999999999997</v>
      </c>
      <c r="J50" s="109">
        <v>8.093</v>
      </c>
      <c r="K50" s="109">
        <v>9.1080000000000005</v>
      </c>
      <c r="L50" s="109">
        <v>10.122999999999999</v>
      </c>
    </row>
    <row r="51" spans="1:12" x14ac:dyDescent="0.25">
      <c r="A51" s="139" t="s">
        <v>1028</v>
      </c>
      <c r="B51" s="109">
        <v>0</v>
      </c>
      <c r="C51" s="109">
        <v>1.0089999999999999</v>
      </c>
      <c r="D51" s="109">
        <v>2.0190000000000001</v>
      </c>
      <c r="E51" s="109">
        <v>3.03</v>
      </c>
      <c r="F51" s="109">
        <v>4.0410000000000004</v>
      </c>
      <c r="G51" s="109">
        <v>5.0529999999999999</v>
      </c>
      <c r="H51" s="109">
        <v>6.0659999999999998</v>
      </c>
      <c r="I51" s="109">
        <v>7.0789999999999997</v>
      </c>
      <c r="J51" s="109">
        <v>8.093</v>
      </c>
      <c r="K51" s="109">
        <v>9.1069999999999993</v>
      </c>
      <c r="L51" s="109">
        <v>10.122</v>
      </c>
    </row>
    <row r="52" spans="1:12" x14ac:dyDescent="0.25">
      <c r="A52" s="139" t="s">
        <v>1029</v>
      </c>
      <c r="B52" s="109">
        <v>0</v>
      </c>
      <c r="C52" s="109">
        <v>1.0089999999999999</v>
      </c>
      <c r="D52" s="109">
        <v>2.0190000000000001</v>
      </c>
      <c r="E52" s="109">
        <v>3.03</v>
      </c>
      <c r="F52" s="109">
        <v>4.0410000000000004</v>
      </c>
      <c r="G52" s="109">
        <v>5.0529999999999999</v>
      </c>
      <c r="H52" s="109">
        <v>6.0650000000000004</v>
      </c>
      <c r="I52" s="109">
        <v>7.0780000000000003</v>
      </c>
      <c r="J52" s="109">
        <v>8.0920000000000005</v>
      </c>
      <c r="K52" s="109">
        <v>9.1069999999999993</v>
      </c>
      <c r="L52" s="109">
        <v>10.122</v>
      </c>
    </row>
    <row r="53" spans="1:12" x14ac:dyDescent="0.25">
      <c r="A53" s="139" t="s">
        <v>1030</v>
      </c>
      <c r="B53" s="109">
        <v>0</v>
      </c>
      <c r="C53" s="109">
        <v>1.0089999999999999</v>
      </c>
      <c r="D53" s="109">
        <v>2.0190000000000001</v>
      </c>
      <c r="E53" s="109">
        <v>3.03</v>
      </c>
      <c r="F53" s="109">
        <v>4.0410000000000004</v>
      </c>
      <c r="G53" s="109">
        <v>5.0529999999999999</v>
      </c>
      <c r="H53" s="109">
        <v>6.0650000000000004</v>
      </c>
      <c r="I53" s="109">
        <v>7.0780000000000003</v>
      </c>
      <c r="J53" s="109">
        <v>8.0920000000000005</v>
      </c>
      <c r="K53" s="109">
        <v>9.1059999999999999</v>
      </c>
      <c r="L53" s="109">
        <v>10.121</v>
      </c>
    </row>
    <row r="54" spans="1:12" x14ac:dyDescent="0.25">
      <c r="A54" s="139" t="s">
        <v>1031</v>
      </c>
      <c r="B54" s="109">
        <v>0</v>
      </c>
      <c r="C54" s="109">
        <v>1.0089999999999999</v>
      </c>
      <c r="D54" s="109">
        <v>2.0190000000000001</v>
      </c>
      <c r="E54" s="109">
        <v>3.0289999999999999</v>
      </c>
      <c r="F54" s="109">
        <v>4.0410000000000004</v>
      </c>
      <c r="G54" s="109">
        <v>5.0519999999999996</v>
      </c>
      <c r="H54" s="109">
        <v>6.0650000000000004</v>
      </c>
      <c r="I54" s="109">
        <v>7.0780000000000003</v>
      </c>
      <c r="J54" s="109">
        <v>8.0909999999999993</v>
      </c>
      <c r="K54" s="109">
        <v>9.1059999999999999</v>
      </c>
      <c r="L54" s="109">
        <v>10.121</v>
      </c>
    </row>
    <row r="55" spans="1:12" x14ac:dyDescent="0.25">
      <c r="A55" s="139" t="s">
        <v>1032</v>
      </c>
      <c r="B55" s="109">
        <v>0</v>
      </c>
      <c r="C55" s="109">
        <v>1.0089999999999999</v>
      </c>
      <c r="D55" s="109">
        <v>2.0190000000000001</v>
      </c>
      <c r="E55" s="109">
        <v>3.0289999999999999</v>
      </c>
      <c r="F55" s="109">
        <v>4.04</v>
      </c>
      <c r="G55" s="109">
        <v>5.0519999999999996</v>
      </c>
      <c r="H55" s="109">
        <v>6.0640000000000001</v>
      </c>
      <c r="I55" s="109">
        <v>7.077</v>
      </c>
      <c r="J55" s="109">
        <v>8.0909999999999993</v>
      </c>
      <c r="K55" s="109">
        <v>9.1050000000000004</v>
      </c>
      <c r="L55" s="109">
        <v>10.119999999999999</v>
      </c>
    </row>
    <row r="56" spans="1:12" x14ac:dyDescent="0.25">
      <c r="A56" s="139" t="s">
        <v>1033</v>
      </c>
      <c r="B56" s="109">
        <v>0</v>
      </c>
      <c r="C56" s="109">
        <v>1.0089999999999999</v>
      </c>
      <c r="D56" s="109">
        <v>2.0190000000000001</v>
      </c>
      <c r="E56" s="109">
        <v>3.0289999999999999</v>
      </c>
      <c r="F56" s="109">
        <v>4.04</v>
      </c>
      <c r="G56" s="109">
        <v>5.0519999999999996</v>
      </c>
      <c r="H56" s="109">
        <v>6.0640000000000001</v>
      </c>
      <c r="I56" s="109">
        <v>7.077</v>
      </c>
      <c r="J56" s="109">
        <v>8.0909999999999993</v>
      </c>
      <c r="K56" s="109">
        <v>9.1050000000000004</v>
      </c>
      <c r="L56" s="109">
        <v>10.119999999999999</v>
      </c>
    </row>
    <row r="57" spans="1:12" x14ac:dyDescent="0.25">
      <c r="A57" s="139" t="s">
        <v>1034</v>
      </c>
      <c r="B57" s="109">
        <v>0</v>
      </c>
      <c r="C57" s="109">
        <v>1.0089999999999999</v>
      </c>
      <c r="D57" s="109">
        <v>2.0190000000000001</v>
      </c>
      <c r="E57" s="109">
        <v>3.0289999999999999</v>
      </c>
      <c r="F57" s="109">
        <v>4.04</v>
      </c>
      <c r="G57" s="109">
        <v>5.0510000000000002</v>
      </c>
      <c r="H57" s="109">
        <v>6.0640000000000001</v>
      </c>
      <c r="I57" s="109">
        <v>7.077</v>
      </c>
      <c r="J57" s="109">
        <v>8.09</v>
      </c>
      <c r="K57" s="109">
        <v>9.1039999999999992</v>
      </c>
      <c r="L57" s="109">
        <v>10.119</v>
      </c>
    </row>
    <row r="58" spans="1:12" x14ac:dyDescent="0.25">
      <c r="A58" s="139" t="s">
        <v>1035</v>
      </c>
      <c r="B58" s="109">
        <v>0</v>
      </c>
      <c r="C58" s="109">
        <v>1.0089999999999999</v>
      </c>
      <c r="D58" s="109">
        <v>2.0190000000000001</v>
      </c>
      <c r="E58" s="109">
        <v>3.0289999999999999</v>
      </c>
      <c r="F58" s="109">
        <v>4.04</v>
      </c>
      <c r="G58" s="109">
        <v>5.0510000000000002</v>
      </c>
      <c r="H58" s="109">
        <v>6.0629999999999997</v>
      </c>
      <c r="I58" s="109">
        <v>7.0759999999999996</v>
      </c>
      <c r="J58" s="109">
        <v>8.09</v>
      </c>
      <c r="K58" s="109">
        <v>9.1039999999999992</v>
      </c>
      <c r="L58" s="109">
        <v>10.119</v>
      </c>
    </row>
    <row r="59" spans="1:12" x14ac:dyDescent="0.25">
      <c r="A59" s="139" t="s">
        <v>1036</v>
      </c>
      <c r="B59" s="109">
        <v>0</v>
      </c>
      <c r="C59" s="109">
        <v>1.0089999999999999</v>
      </c>
      <c r="D59" s="109">
        <v>2.0179999999999998</v>
      </c>
      <c r="E59" s="109">
        <v>3.0289999999999999</v>
      </c>
      <c r="F59" s="109">
        <v>4.0389999999999997</v>
      </c>
      <c r="G59" s="109">
        <v>5.0510000000000002</v>
      </c>
      <c r="H59" s="109">
        <v>6.0629999999999997</v>
      </c>
      <c r="I59" s="109">
        <v>7.0759999999999996</v>
      </c>
      <c r="J59" s="109">
        <v>8.0890000000000004</v>
      </c>
      <c r="K59" s="109">
        <v>9.1029999999999998</v>
      </c>
      <c r="L59" s="109">
        <v>10.118</v>
      </c>
    </row>
    <row r="60" spans="1:12" x14ac:dyDescent="0.25">
      <c r="A60" s="139" t="s">
        <v>1037</v>
      </c>
      <c r="B60" s="109">
        <v>0</v>
      </c>
      <c r="C60" s="109">
        <v>1.0089999999999999</v>
      </c>
      <c r="D60" s="109">
        <v>2.0179999999999998</v>
      </c>
      <c r="E60" s="109">
        <v>3.028</v>
      </c>
      <c r="F60" s="109">
        <v>4.0389999999999997</v>
      </c>
      <c r="G60" s="109">
        <v>5.0510000000000002</v>
      </c>
      <c r="H60" s="109">
        <v>6.0629999999999997</v>
      </c>
      <c r="I60" s="109">
        <v>7.0750000000000002</v>
      </c>
      <c r="J60" s="109">
        <v>8.0890000000000004</v>
      </c>
      <c r="K60" s="109">
        <v>9.1029999999999998</v>
      </c>
      <c r="L60" s="109">
        <v>10.118</v>
      </c>
    </row>
    <row r="61" spans="1:12" x14ac:dyDescent="0.25">
      <c r="A61" s="139" t="s">
        <v>1038</v>
      </c>
      <c r="B61" s="109">
        <v>0</v>
      </c>
      <c r="C61" s="109">
        <v>1.0089999999999999</v>
      </c>
      <c r="D61" s="109">
        <v>2.0179999999999998</v>
      </c>
      <c r="E61" s="109">
        <v>3.028</v>
      </c>
      <c r="F61" s="109">
        <v>4.0389999999999997</v>
      </c>
      <c r="G61" s="109">
        <v>5.05</v>
      </c>
      <c r="H61" s="109">
        <v>6.0620000000000003</v>
      </c>
      <c r="I61" s="109">
        <v>7.0750000000000002</v>
      </c>
      <c r="J61" s="109">
        <v>8.0879999999999992</v>
      </c>
      <c r="K61" s="109">
        <v>9.1020000000000003</v>
      </c>
      <c r="L61" s="109">
        <v>10.117000000000001</v>
      </c>
    </row>
    <row r="62" spans="1:12" x14ac:dyDescent="0.25">
      <c r="A62" s="139" t="s">
        <v>1039</v>
      </c>
      <c r="B62" s="109">
        <v>0</v>
      </c>
      <c r="C62" s="109">
        <v>1.0089999999999999</v>
      </c>
      <c r="D62" s="109">
        <v>2.0179999999999998</v>
      </c>
      <c r="E62" s="109">
        <v>3.028</v>
      </c>
      <c r="F62" s="109">
        <v>4.0389999999999997</v>
      </c>
      <c r="G62" s="109">
        <v>5.05</v>
      </c>
      <c r="H62" s="109">
        <v>6.0620000000000003</v>
      </c>
      <c r="I62" s="109">
        <v>7.0750000000000002</v>
      </c>
      <c r="J62" s="109">
        <v>8.0879999999999992</v>
      </c>
      <c r="K62" s="109">
        <v>9.1020000000000003</v>
      </c>
      <c r="L62" s="109">
        <v>10.116</v>
      </c>
    </row>
    <row r="63" spans="1:12" x14ac:dyDescent="0.25">
      <c r="A63" s="139" t="s">
        <v>1040</v>
      </c>
      <c r="B63" s="109">
        <v>0</v>
      </c>
      <c r="C63" s="109">
        <v>1.0089999999999999</v>
      </c>
      <c r="D63" s="109">
        <v>2.0179999999999998</v>
      </c>
      <c r="E63" s="109">
        <v>3.028</v>
      </c>
      <c r="F63" s="109">
        <v>4.0389999999999997</v>
      </c>
      <c r="G63" s="109">
        <v>5.05</v>
      </c>
      <c r="H63" s="109">
        <v>6.0620000000000003</v>
      </c>
      <c r="I63" s="109">
        <v>7.0739999999999998</v>
      </c>
      <c r="J63" s="109">
        <v>8.0879999999999992</v>
      </c>
      <c r="K63" s="109">
        <v>9.1010000000000009</v>
      </c>
      <c r="L63" s="109">
        <v>10.116</v>
      </c>
    </row>
    <row r="64" spans="1:12" x14ac:dyDescent="0.25">
      <c r="A64" s="139" t="s">
        <v>1041</v>
      </c>
      <c r="B64" s="109">
        <v>0</v>
      </c>
      <c r="C64" s="109">
        <v>1.0089999999999999</v>
      </c>
      <c r="D64" s="109">
        <v>2.0179999999999998</v>
      </c>
      <c r="E64" s="109">
        <v>3.028</v>
      </c>
      <c r="F64" s="109">
        <v>4.0380000000000003</v>
      </c>
      <c r="G64" s="109">
        <v>5.05</v>
      </c>
      <c r="H64" s="109">
        <v>6.0609999999999999</v>
      </c>
      <c r="I64" s="109">
        <v>7.0739999999999998</v>
      </c>
      <c r="J64" s="109">
        <v>8.0869999999999997</v>
      </c>
      <c r="K64" s="109">
        <v>9.1010000000000009</v>
      </c>
      <c r="L64" s="109">
        <v>10.115</v>
      </c>
    </row>
    <row r="65" spans="1:12" x14ac:dyDescent="0.25">
      <c r="A65" s="139" t="s">
        <v>1042</v>
      </c>
      <c r="B65" s="109">
        <v>0</v>
      </c>
      <c r="C65" s="109">
        <v>1.0089999999999999</v>
      </c>
      <c r="D65" s="109">
        <v>2.0179999999999998</v>
      </c>
      <c r="E65" s="109">
        <v>3.028</v>
      </c>
      <c r="F65" s="109">
        <v>4.0380000000000003</v>
      </c>
      <c r="G65" s="109">
        <v>5.0490000000000004</v>
      </c>
      <c r="H65" s="109">
        <v>6.0609999999999999</v>
      </c>
      <c r="I65" s="109">
        <v>7.0739999999999998</v>
      </c>
      <c r="J65" s="109">
        <v>8.0869999999999997</v>
      </c>
      <c r="K65" s="109">
        <v>9.1</v>
      </c>
      <c r="L65" s="109">
        <v>10.115</v>
      </c>
    </row>
    <row r="66" spans="1:12" x14ac:dyDescent="0.25">
      <c r="A66" s="139" t="s">
        <v>1043</v>
      </c>
      <c r="B66" s="109">
        <v>0</v>
      </c>
      <c r="C66" s="109">
        <v>1.0089999999999999</v>
      </c>
      <c r="D66" s="109">
        <v>2.0179999999999998</v>
      </c>
      <c r="E66" s="109">
        <v>3.0270000000000001</v>
      </c>
      <c r="F66" s="109">
        <v>4.0380000000000003</v>
      </c>
      <c r="G66" s="109">
        <v>5.0490000000000004</v>
      </c>
      <c r="H66" s="109">
        <v>6.0609999999999999</v>
      </c>
      <c r="I66" s="109">
        <v>7.0730000000000004</v>
      </c>
      <c r="J66" s="109">
        <v>8.0860000000000003</v>
      </c>
      <c r="K66" s="109">
        <v>9.1</v>
      </c>
      <c r="L66" s="109">
        <v>10.114000000000001</v>
      </c>
    </row>
    <row r="67" spans="1:12" x14ac:dyDescent="0.25">
      <c r="A67" s="139" t="s">
        <v>1044</v>
      </c>
      <c r="B67" s="109">
        <v>0</v>
      </c>
      <c r="C67" s="109">
        <v>1.008</v>
      </c>
      <c r="D67" s="109">
        <v>2.0179999999999998</v>
      </c>
      <c r="E67" s="109">
        <v>3.0270000000000001</v>
      </c>
      <c r="F67" s="109">
        <v>4.0380000000000003</v>
      </c>
      <c r="G67" s="109">
        <v>5.0490000000000004</v>
      </c>
      <c r="H67" s="109">
        <v>6.06</v>
      </c>
      <c r="I67" s="109">
        <v>7.0730000000000004</v>
      </c>
      <c r="J67" s="109">
        <v>8.0860000000000003</v>
      </c>
      <c r="K67" s="109">
        <v>9.0990000000000002</v>
      </c>
      <c r="L67" s="109">
        <v>10.114000000000001</v>
      </c>
    </row>
    <row r="68" spans="1:12" x14ac:dyDescent="0.25">
      <c r="A68" s="139" t="s">
        <v>1045</v>
      </c>
      <c r="B68" s="109">
        <v>0</v>
      </c>
      <c r="C68" s="109">
        <v>1.008</v>
      </c>
      <c r="D68" s="109">
        <v>2.0169999999999999</v>
      </c>
      <c r="E68" s="109">
        <v>3.0270000000000001</v>
      </c>
      <c r="F68" s="109">
        <v>4.0380000000000003</v>
      </c>
      <c r="G68" s="109">
        <v>5.0490000000000004</v>
      </c>
      <c r="H68" s="109">
        <v>6.06</v>
      </c>
      <c r="I68" s="109">
        <v>7.0720000000000001</v>
      </c>
      <c r="J68" s="109">
        <v>8.0850000000000009</v>
      </c>
      <c r="K68" s="109">
        <v>9.0990000000000002</v>
      </c>
      <c r="L68" s="109">
        <v>10.113</v>
      </c>
    </row>
    <row r="69" spans="1:12" x14ac:dyDescent="0.25">
      <c r="A69" s="139" t="s">
        <v>1046</v>
      </c>
      <c r="B69" s="109">
        <v>0</v>
      </c>
      <c r="C69" s="109">
        <v>1.008</v>
      </c>
      <c r="D69" s="109">
        <v>2.0169999999999999</v>
      </c>
      <c r="E69" s="109">
        <v>3.0270000000000001</v>
      </c>
      <c r="F69" s="109">
        <v>4.0369999999999999</v>
      </c>
      <c r="G69" s="109">
        <v>5.048</v>
      </c>
      <c r="H69" s="109">
        <v>6.06</v>
      </c>
      <c r="I69" s="109">
        <v>7.0720000000000001</v>
      </c>
      <c r="J69" s="109">
        <v>8.0850000000000009</v>
      </c>
      <c r="K69" s="109">
        <v>9.0980000000000008</v>
      </c>
      <c r="L69" s="109">
        <v>10.113</v>
      </c>
    </row>
    <row r="70" spans="1:12" x14ac:dyDescent="0.25">
      <c r="A70" s="139" t="s">
        <v>1047</v>
      </c>
      <c r="B70" s="109">
        <v>0</v>
      </c>
      <c r="C70" s="109">
        <v>1.008</v>
      </c>
      <c r="D70" s="109">
        <v>2.0169999999999999</v>
      </c>
      <c r="E70" s="109">
        <v>3.0270000000000001</v>
      </c>
      <c r="F70" s="109">
        <v>4.0369999999999999</v>
      </c>
      <c r="G70" s="109">
        <v>5.048</v>
      </c>
      <c r="H70" s="109">
        <v>6.06</v>
      </c>
      <c r="I70" s="109">
        <v>7.0720000000000001</v>
      </c>
      <c r="J70" s="109">
        <v>8.0850000000000009</v>
      </c>
      <c r="K70" s="109">
        <v>9.0980000000000008</v>
      </c>
      <c r="L70" s="109">
        <v>10.112</v>
      </c>
    </row>
    <row r="71" spans="1:12" x14ac:dyDescent="0.25">
      <c r="A71" s="139" t="s">
        <v>1048</v>
      </c>
      <c r="B71" s="109">
        <v>0</v>
      </c>
      <c r="C71" s="109">
        <v>1.008</v>
      </c>
      <c r="D71" s="109">
        <v>2.0169999999999999</v>
      </c>
      <c r="E71" s="109">
        <v>3.0270000000000001</v>
      </c>
      <c r="F71" s="109">
        <v>4.0369999999999999</v>
      </c>
      <c r="G71" s="109">
        <v>5.048</v>
      </c>
      <c r="H71" s="109">
        <v>6.0590000000000002</v>
      </c>
      <c r="I71" s="109">
        <v>7.0709999999999997</v>
      </c>
      <c r="J71" s="109">
        <v>8.0839999999999996</v>
      </c>
      <c r="K71" s="109">
        <v>9.0980000000000008</v>
      </c>
      <c r="L71" s="109">
        <v>10.112</v>
      </c>
    </row>
    <row r="72" spans="1:12" x14ac:dyDescent="0.25">
      <c r="A72" s="139" t="s">
        <v>1049</v>
      </c>
      <c r="B72" s="109">
        <v>0</v>
      </c>
      <c r="C72" s="109">
        <v>1.008</v>
      </c>
      <c r="D72" s="109">
        <v>2.0169999999999999</v>
      </c>
      <c r="E72" s="109">
        <v>3.0270000000000001</v>
      </c>
      <c r="F72" s="109">
        <v>4.0369999999999999</v>
      </c>
      <c r="G72" s="109">
        <v>5.0469999999999997</v>
      </c>
      <c r="H72" s="109">
        <v>6.0590000000000002</v>
      </c>
      <c r="I72" s="109">
        <v>7.0709999999999997</v>
      </c>
      <c r="J72" s="109">
        <v>8.0839999999999996</v>
      </c>
      <c r="K72" s="109">
        <v>9.0969999999999995</v>
      </c>
      <c r="L72" s="109">
        <v>10.111000000000001</v>
      </c>
    </row>
    <row r="73" spans="1:12" x14ac:dyDescent="0.25">
      <c r="A73" s="139" t="s">
        <v>1050</v>
      </c>
      <c r="B73" s="109">
        <v>0</v>
      </c>
      <c r="C73" s="109">
        <v>1.008</v>
      </c>
      <c r="D73" s="109">
        <v>2.0169999999999999</v>
      </c>
      <c r="E73" s="109">
        <v>3.0259999999999998</v>
      </c>
      <c r="F73" s="109">
        <v>4.0359999999999996</v>
      </c>
      <c r="G73" s="109">
        <v>5.0469999999999997</v>
      </c>
      <c r="H73" s="109">
        <v>6.0590000000000002</v>
      </c>
      <c r="I73" s="109">
        <v>7.0709999999999997</v>
      </c>
      <c r="J73" s="109">
        <v>8.0830000000000002</v>
      </c>
      <c r="K73" s="109">
        <v>9.0969999999999995</v>
      </c>
      <c r="L73" s="109">
        <v>10.111000000000001</v>
      </c>
    </row>
    <row r="74" spans="1:12" x14ac:dyDescent="0.25">
      <c r="A74" s="139" t="s">
        <v>1051</v>
      </c>
      <c r="B74" s="109">
        <v>0</v>
      </c>
      <c r="C74" s="109">
        <v>1.008</v>
      </c>
      <c r="D74" s="109">
        <v>2.0169999999999999</v>
      </c>
      <c r="E74" s="109">
        <v>3.0259999999999998</v>
      </c>
      <c r="F74" s="109">
        <v>4.0359999999999996</v>
      </c>
      <c r="G74" s="109">
        <v>5.0469999999999997</v>
      </c>
      <c r="H74" s="109">
        <v>6.0579999999999998</v>
      </c>
      <c r="I74" s="109">
        <v>7.07</v>
      </c>
      <c r="J74" s="109">
        <v>8.0830000000000002</v>
      </c>
      <c r="K74" s="109">
        <v>9.0960000000000001</v>
      </c>
      <c r="L74" s="109">
        <v>10.11</v>
      </c>
    </row>
    <row r="75" spans="1:12" x14ac:dyDescent="0.25">
      <c r="A75" s="139" t="s">
        <v>1052</v>
      </c>
      <c r="B75" s="109">
        <v>0</v>
      </c>
      <c r="C75" s="109">
        <v>1.008</v>
      </c>
      <c r="D75" s="109">
        <v>2.0169999999999999</v>
      </c>
      <c r="E75" s="109">
        <v>3.0259999999999998</v>
      </c>
      <c r="F75" s="109">
        <v>4.0359999999999996</v>
      </c>
      <c r="G75" s="109">
        <v>5.0469999999999997</v>
      </c>
      <c r="H75" s="109">
        <v>6.0579999999999998</v>
      </c>
      <c r="I75" s="109">
        <v>7.07</v>
      </c>
      <c r="J75" s="109">
        <v>8.0820000000000007</v>
      </c>
      <c r="K75" s="109">
        <v>9.0960000000000001</v>
      </c>
      <c r="L75" s="109">
        <v>10.109</v>
      </c>
    </row>
    <row r="76" spans="1:12" x14ac:dyDescent="0.25">
      <c r="A76" s="139" t="s">
        <v>1053</v>
      </c>
      <c r="B76" s="109">
        <v>0</v>
      </c>
      <c r="C76" s="109">
        <v>1.008</v>
      </c>
      <c r="D76" s="109">
        <v>2.0169999999999999</v>
      </c>
      <c r="E76" s="109">
        <v>3.0259999999999998</v>
      </c>
      <c r="F76" s="109">
        <v>4.0359999999999996</v>
      </c>
      <c r="G76" s="109">
        <v>5.0460000000000003</v>
      </c>
      <c r="H76" s="109">
        <v>6.0579999999999998</v>
      </c>
      <c r="I76" s="109">
        <v>7.069</v>
      </c>
      <c r="J76" s="109">
        <v>8.0820000000000007</v>
      </c>
      <c r="K76" s="109">
        <v>9.0950000000000006</v>
      </c>
      <c r="L76" s="109">
        <v>10.109</v>
      </c>
    </row>
    <row r="77" spans="1:12" x14ac:dyDescent="0.25">
      <c r="A77" s="139" t="s">
        <v>1054</v>
      </c>
      <c r="B77" s="109">
        <v>0</v>
      </c>
      <c r="C77" s="109">
        <v>1.008</v>
      </c>
      <c r="D77" s="109">
        <v>2.016</v>
      </c>
      <c r="E77" s="109">
        <v>3.0259999999999998</v>
      </c>
      <c r="F77" s="109">
        <v>4.0359999999999996</v>
      </c>
      <c r="G77" s="109">
        <v>5.0460000000000003</v>
      </c>
      <c r="H77" s="109">
        <v>6.0570000000000004</v>
      </c>
      <c r="I77" s="109">
        <v>7.069</v>
      </c>
      <c r="J77" s="109">
        <v>8.0820000000000007</v>
      </c>
      <c r="K77" s="109">
        <v>9.0950000000000006</v>
      </c>
      <c r="L77" s="109">
        <v>10.108000000000001</v>
      </c>
    </row>
    <row r="78" spans="1:12" x14ac:dyDescent="0.25">
      <c r="A78" s="139" t="s">
        <v>1055</v>
      </c>
      <c r="B78" s="109">
        <v>0</v>
      </c>
      <c r="C78" s="109">
        <v>1.008</v>
      </c>
      <c r="D78" s="109">
        <v>2.016</v>
      </c>
      <c r="E78" s="109">
        <v>3.0259999999999998</v>
      </c>
      <c r="F78" s="109">
        <v>4.0350000000000001</v>
      </c>
      <c r="G78" s="109">
        <v>5.0460000000000003</v>
      </c>
      <c r="H78" s="109">
        <v>6.0570000000000004</v>
      </c>
      <c r="I78" s="109">
        <v>7.069</v>
      </c>
      <c r="J78" s="109">
        <v>8.0809999999999995</v>
      </c>
      <c r="K78" s="109">
        <v>9.0939999999999994</v>
      </c>
      <c r="L78" s="109">
        <v>10.108000000000001</v>
      </c>
    </row>
    <row r="79" spans="1:12" x14ac:dyDescent="0.25">
      <c r="A79" s="139" t="s">
        <v>1056</v>
      </c>
      <c r="B79" s="109">
        <v>0</v>
      </c>
      <c r="C79" s="109">
        <v>1.008</v>
      </c>
      <c r="D79" s="109">
        <v>2.016</v>
      </c>
      <c r="E79" s="109">
        <v>3.0249999999999999</v>
      </c>
      <c r="F79" s="109">
        <v>4.0350000000000001</v>
      </c>
      <c r="G79" s="109">
        <v>5.0460000000000003</v>
      </c>
      <c r="H79" s="109">
        <v>6.0570000000000004</v>
      </c>
      <c r="I79" s="109">
        <v>7.0679999999999996</v>
      </c>
      <c r="J79" s="109">
        <v>8.0809999999999995</v>
      </c>
      <c r="K79" s="109">
        <v>9.0939999999999994</v>
      </c>
      <c r="L79" s="109">
        <v>10.106999999999999</v>
      </c>
    </row>
    <row r="80" spans="1:12" x14ac:dyDescent="0.25">
      <c r="A80" s="139" t="s">
        <v>1057</v>
      </c>
      <c r="B80" s="109">
        <v>0</v>
      </c>
      <c r="C80" s="109">
        <v>1.008</v>
      </c>
      <c r="D80" s="109">
        <v>2.016</v>
      </c>
      <c r="E80" s="109">
        <v>3.0249999999999999</v>
      </c>
      <c r="F80" s="109">
        <v>4.0350000000000001</v>
      </c>
      <c r="G80" s="109">
        <v>5.0449999999999999</v>
      </c>
      <c r="H80" s="109">
        <v>6.056</v>
      </c>
      <c r="I80" s="109">
        <v>7.0679999999999996</v>
      </c>
      <c r="J80" s="109">
        <v>8.08</v>
      </c>
      <c r="K80" s="109">
        <v>9.093</v>
      </c>
      <c r="L80" s="109">
        <v>10.106999999999999</v>
      </c>
    </row>
    <row r="81" spans="1:12" x14ac:dyDescent="0.25">
      <c r="A81" s="139" t="s">
        <v>1058</v>
      </c>
      <c r="B81" s="109">
        <v>0</v>
      </c>
      <c r="C81" s="109">
        <v>1.008</v>
      </c>
      <c r="D81" s="109">
        <v>2.016</v>
      </c>
      <c r="E81" s="109">
        <v>3.0249999999999999</v>
      </c>
      <c r="F81" s="109">
        <v>4.0350000000000001</v>
      </c>
      <c r="G81" s="109">
        <v>5.0449999999999999</v>
      </c>
      <c r="H81" s="109">
        <v>6.056</v>
      </c>
      <c r="I81" s="109">
        <v>7.0679999999999996</v>
      </c>
      <c r="J81" s="109">
        <v>8.08</v>
      </c>
      <c r="K81" s="109">
        <v>9.093</v>
      </c>
      <c r="L81" s="109">
        <v>10.106</v>
      </c>
    </row>
    <row r="82" spans="1:12" x14ac:dyDescent="0.25">
      <c r="A82" s="139" t="s">
        <v>1059</v>
      </c>
      <c r="B82" s="109">
        <v>0</v>
      </c>
      <c r="C82" s="109">
        <v>1.008</v>
      </c>
      <c r="D82" s="109">
        <v>2.016</v>
      </c>
      <c r="E82" s="109">
        <v>3.0249999999999999</v>
      </c>
      <c r="F82" s="109">
        <v>4.0350000000000001</v>
      </c>
      <c r="G82" s="109">
        <v>5.0449999999999999</v>
      </c>
      <c r="H82" s="109">
        <v>6.056</v>
      </c>
      <c r="I82" s="109">
        <v>7.0670000000000002</v>
      </c>
      <c r="J82" s="109">
        <v>8.0790000000000006</v>
      </c>
      <c r="K82" s="109">
        <v>9.0920000000000005</v>
      </c>
      <c r="L82" s="109">
        <v>10.106</v>
      </c>
    </row>
    <row r="83" spans="1:12" x14ac:dyDescent="0.25">
      <c r="A83" s="139" t="s">
        <v>1060</v>
      </c>
      <c r="B83" s="109">
        <v>0</v>
      </c>
      <c r="C83" s="109">
        <v>1.008</v>
      </c>
      <c r="D83" s="109">
        <v>2.016</v>
      </c>
      <c r="E83" s="109">
        <v>3.0249999999999999</v>
      </c>
      <c r="F83" s="109">
        <v>4.0339999999999998</v>
      </c>
      <c r="G83" s="109">
        <v>5.0439999999999996</v>
      </c>
      <c r="H83" s="109">
        <v>6.0549999999999997</v>
      </c>
      <c r="I83" s="109">
        <v>7.0670000000000002</v>
      </c>
      <c r="J83" s="109">
        <v>8.0790000000000006</v>
      </c>
      <c r="K83" s="109">
        <v>9.0920000000000005</v>
      </c>
      <c r="L83" s="109">
        <v>10.105</v>
      </c>
    </row>
    <row r="84" spans="1:12" x14ac:dyDescent="0.25">
      <c r="A84" s="139" t="s">
        <v>1061</v>
      </c>
      <c r="B84" s="109">
        <v>0</v>
      </c>
      <c r="C84" s="109">
        <v>1.008</v>
      </c>
      <c r="D84" s="109">
        <v>2.016</v>
      </c>
      <c r="E84" s="109">
        <v>3.0249999999999999</v>
      </c>
      <c r="F84" s="109">
        <v>4.0339999999999998</v>
      </c>
      <c r="G84" s="109">
        <v>5.0439999999999996</v>
      </c>
      <c r="H84" s="109">
        <v>6.0549999999999997</v>
      </c>
      <c r="I84" s="109">
        <v>7.0659999999999998</v>
      </c>
      <c r="J84" s="109">
        <v>8.0779999999999994</v>
      </c>
      <c r="K84" s="109">
        <v>9.0909999999999993</v>
      </c>
      <c r="L84" s="109">
        <v>10.105</v>
      </c>
    </row>
    <row r="85" spans="1:12" x14ac:dyDescent="0.25">
      <c r="A85" s="139" t="s">
        <v>1062</v>
      </c>
      <c r="B85" s="109">
        <v>0</v>
      </c>
      <c r="C85" s="109">
        <v>1.0069999999999999</v>
      </c>
      <c r="D85" s="109">
        <v>2.016</v>
      </c>
      <c r="E85" s="109">
        <v>3.024</v>
      </c>
      <c r="F85" s="109">
        <v>4.0339999999999998</v>
      </c>
      <c r="G85" s="109">
        <v>5.0439999999999996</v>
      </c>
      <c r="H85" s="109">
        <v>6.0549999999999997</v>
      </c>
      <c r="I85" s="109">
        <v>7.0659999999999998</v>
      </c>
      <c r="J85" s="109">
        <v>8.0779999999999994</v>
      </c>
      <c r="K85" s="109">
        <v>9.0909999999999993</v>
      </c>
      <c r="L85" s="109">
        <v>10.103999999999999</v>
      </c>
    </row>
    <row r="86" spans="1:12" x14ac:dyDescent="0.25">
      <c r="A86" s="139" t="s">
        <v>1063</v>
      </c>
      <c r="B86" s="109">
        <v>0</v>
      </c>
      <c r="C86" s="109">
        <v>1.0069999999999999</v>
      </c>
      <c r="D86" s="109">
        <v>2.016</v>
      </c>
      <c r="E86" s="109">
        <v>3.024</v>
      </c>
      <c r="F86" s="109">
        <v>4.0339999999999998</v>
      </c>
      <c r="G86" s="109">
        <v>5.0439999999999996</v>
      </c>
      <c r="H86" s="109">
        <v>6.0540000000000003</v>
      </c>
      <c r="I86" s="109">
        <v>7.0659999999999998</v>
      </c>
      <c r="J86" s="109">
        <v>8.0779999999999994</v>
      </c>
      <c r="K86" s="109">
        <v>9.09</v>
      </c>
      <c r="L86" s="109">
        <v>10.103999999999999</v>
      </c>
    </row>
    <row r="87" spans="1:12" x14ac:dyDescent="0.25">
      <c r="A87" s="139" t="s">
        <v>1064</v>
      </c>
      <c r="B87" s="109">
        <v>0</v>
      </c>
      <c r="C87" s="109">
        <v>1.0069999999999999</v>
      </c>
      <c r="D87" s="109">
        <v>2.0150000000000001</v>
      </c>
      <c r="E87" s="109">
        <v>3.024</v>
      </c>
      <c r="F87" s="109">
        <v>4.0330000000000004</v>
      </c>
      <c r="G87" s="109">
        <v>5.0430000000000001</v>
      </c>
      <c r="H87" s="109">
        <v>6.0540000000000003</v>
      </c>
      <c r="I87" s="109">
        <v>7.0650000000000004</v>
      </c>
      <c r="J87" s="109">
        <v>8.077</v>
      </c>
      <c r="K87" s="109">
        <v>9.09</v>
      </c>
      <c r="L87" s="109">
        <v>10.103</v>
      </c>
    </row>
    <row r="88" spans="1:12" x14ac:dyDescent="0.25">
      <c r="A88" s="139" t="s">
        <v>1065</v>
      </c>
      <c r="B88" s="109">
        <v>0</v>
      </c>
      <c r="C88" s="109">
        <v>1.0069999999999999</v>
      </c>
      <c r="D88" s="109">
        <v>2.0150000000000001</v>
      </c>
      <c r="E88" s="109">
        <v>3.024</v>
      </c>
      <c r="F88" s="109">
        <v>4.0330000000000004</v>
      </c>
      <c r="G88" s="109">
        <v>5.0430000000000001</v>
      </c>
      <c r="H88" s="109">
        <v>6.0540000000000003</v>
      </c>
      <c r="I88" s="109">
        <v>7.0650000000000004</v>
      </c>
      <c r="J88" s="109">
        <v>8.077</v>
      </c>
      <c r="K88" s="109">
        <v>9.0890000000000004</v>
      </c>
      <c r="L88" s="109">
        <v>10.102</v>
      </c>
    </row>
    <row r="89" spans="1:12" x14ac:dyDescent="0.25">
      <c r="A89" s="139" t="s">
        <v>1066</v>
      </c>
      <c r="B89" s="109">
        <v>0</v>
      </c>
      <c r="C89" s="109">
        <v>1.0069999999999999</v>
      </c>
      <c r="D89" s="109">
        <v>2.0150000000000001</v>
      </c>
      <c r="E89" s="109">
        <v>3.024</v>
      </c>
      <c r="F89" s="109">
        <v>4.0330000000000004</v>
      </c>
      <c r="G89" s="109">
        <v>5.0430000000000001</v>
      </c>
      <c r="H89" s="109">
        <v>6.0529999999999999</v>
      </c>
      <c r="I89" s="109">
        <v>7.0650000000000004</v>
      </c>
      <c r="J89" s="109">
        <v>8.0760000000000005</v>
      </c>
      <c r="K89" s="109">
        <v>9.0890000000000004</v>
      </c>
      <c r="L89" s="109">
        <v>10.102</v>
      </c>
    </row>
    <row r="90" spans="1:12" x14ac:dyDescent="0.25">
      <c r="A90" s="139" t="s">
        <v>1067</v>
      </c>
      <c r="B90" s="109">
        <v>0</v>
      </c>
      <c r="C90" s="109">
        <v>1.0069999999999999</v>
      </c>
      <c r="D90" s="109">
        <v>2.0150000000000001</v>
      </c>
      <c r="E90" s="109">
        <v>3.024</v>
      </c>
      <c r="F90" s="109">
        <v>4.0330000000000004</v>
      </c>
      <c r="G90" s="109">
        <v>5.0430000000000001</v>
      </c>
      <c r="H90" s="109">
        <v>6.0529999999999999</v>
      </c>
      <c r="I90" s="109">
        <v>7.0640000000000001</v>
      </c>
      <c r="J90" s="109">
        <v>8.0760000000000005</v>
      </c>
      <c r="K90" s="109">
        <v>9.0879999999999992</v>
      </c>
      <c r="L90" s="109">
        <v>10.101000000000001</v>
      </c>
    </row>
    <row r="91" spans="1:12" x14ac:dyDescent="0.25">
      <c r="A91" s="139" t="s">
        <v>1068</v>
      </c>
      <c r="B91" s="109">
        <v>0</v>
      </c>
      <c r="C91" s="109">
        <v>1.0069999999999999</v>
      </c>
      <c r="D91" s="109">
        <v>2.0150000000000001</v>
      </c>
      <c r="E91" s="109">
        <v>3.0230000000000001</v>
      </c>
      <c r="F91" s="109">
        <v>4.0330000000000004</v>
      </c>
      <c r="G91" s="109">
        <v>5.0419999999999998</v>
      </c>
      <c r="H91" s="109">
        <v>6.0529999999999999</v>
      </c>
      <c r="I91" s="109">
        <v>7.0640000000000001</v>
      </c>
      <c r="J91" s="109">
        <v>8.0749999999999993</v>
      </c>
      <c r="K91" s="109">
        <v>9.0879999999999992</v>
      </c>
      <c r="L91" s="109">
        <v>10.101000000000001</v>
      </c>
    </row>
    <row r="92" spans="1:12" x14ac:dyDescent="0.25">
      <c r="A92" s="139" t="s">
        <v>1069</v>
      </c>
      <c r="B92" s="109">
        <v>0</v>
      </c>
      <c r="C92" s="109">
        <v>1.0069999999999999</v>
      </c>
      <c r="D92" s="109">
        <v>2.0150000000000001</v>
      </c>
      <c r="E92" s="109">
        <v>3.0230000000000001</v>
      </c>
      <c r="F92" s="109">
        <v>4.032</v>
      </c>
      <c r="G92" s="109">
        <v>5.0419999999999998</v>
      </c>
      <c r="H92" s="109">
        <v>6.0519999999999996</v>
      </c>
      <c r="I92" s="109">
        <v>7.0629999999999997</v>
      </c>
      <c r="J92" s="109">
        <v>8.0749999999999993</v>
      </c>
      <c r="K92" s="109">
        <v>9.0869999999999997</v>
      </c>
      <c r="L92" s="109">
        <v>10.1</v>
      </c>
    </row>
    <row r="93" spans="1:12" x14ac:dyDescent="0.25">
      <c r="A93" s="139" t="s">
        <v>1070</v>
      </c>
      <c r="B93" s="109">
        <v>0</v>
      </c>
      <c r="C93" s="109">
        <v>1.0069999999999999</v>
      </c>
      <c r="D93" s="109">
        <v>2.0150000000000001</v>
      </c>
      <c r="E93" s="109">
        <v>3.0230000000000001</v>
      </c>
      <c r="F93" s="109">
        <v>4.032</v>
      </c>
      <c r="G93" s="109">
        <v>5.0419999999999998</v>
      </c>
      <c r="H93" s="109">
        <v>6.0519999999999996</v>
      </c>
      <c r="I93" s="109">
        <v>7.0629999999999997</v>
      </c>
      <c r="J93" s="109">
        <v>8.0749999999999993</v>
      </c>
      <c r="K93" s="109">
        <v>9.0869999999999997</v>
      </c>
      <c r="L93" s="109">
        <v>10.1</v>
      </c>
    </row>
    <row r="94" spans="1:12" x14ac:dyDescent="0.25">
      <c r="A94" s="139" t="s">
        <v>1071</v>
      </c>
      <c r="B94" s="109">
        <v>0</v>
      </c>
      <c r="C94" s="109">
        <v>1.0069999999999999</v>
      </c>
      <c r="D94" s="109">
        <v>2.0150000000000001</v>
      </c>
      <c r="E94" s="109">
        <v>3.0230000000000001</v>
      </c>
      <c r="F94" s="109">
        <v>4.032</v>
      </c>
      <c r="G94" s="109">
        <v>5.0419999999999998</v>
      </c>
      <c r="H94" s="109">
        <v>6.0519999999999996</v>
      </c>
      <c r="I94" s="109">
        <v>7.0629999999999997</v>
      </c>
      <c r="J94" s="109">
        <v>8.0739999999999998</v>
      </c>
      <c r="K94" s="109">
        <v>9.0860000000000003</v>
      </c>
      <c r="L94" s="109">
        <v>10.099</v>
      </c>
    </row>
    <row r="95" spans="1:12" x14ac:dyDescent="0.25">
      <c r="A95" s="139" t="s">
        <v>1072</v>
      </c>
      <c r="B95" s="109">
        <v>0</v>
      </c>
      <c r="C95" s="109">
        <v>1.0069999999999999</v>
      </c>
      <c r="D95" s="109">
        <v>2.0150000000000001</v>
      </c>
      <c r="E95" s="109">
        <v>3.0230000000000001</v>
      </c>
      <c r="F95" s="109">
        <v>4.032</v>
      </c>
      <c r="G95" s="109">
        <v>5.0410000000000004</v>
      </c>
      <c r="H95" s="109">
        <v>6.0510000000000002</v>
      </c>
      <c r="I95" s="109">
        <v>7.0620000000000003</v>
      </c>
      <c r="J95" s="109">
        <v>8.0739999999999998</v>
      </c>
      <c r="K95" s="109">
        <v>9.0860000000000003</v>
      </c>
      <c r="L95" s="109">
        <v>10.099</v>
      </c>
    </row>
    <row r="96" spans="1:12" x14ac:dyDescent="0.25">
      <c r="A96" s="139" t="s">
        <v>1073</v>
      </c>
      <c r="B96" s="109">
        <v>0</v>
      </c>
      <c r="C96" s="109">
        <v>1.0069999999999999</v>
      </c>
      <c r="D96" s="109">
        <v>2.0139999999999998</v>
      </c>
      <c r="E96" s="109">
        <v>3.0230000000000001</v>
      </c>
      <c r="F96" s="109">
        <v>4.0309999999999997</v>
      </c>
      <c r="G96" s="109">
        <v>5.0410000000000004</v>
      </c>
      <c r="H96" s="109">
        <v>6.0510000000000002</v>
      </c>
      <c r="I96" s="109">
        <v>7.0620000000000003</v>
      </c>
      <c r="J96" s="109">
        <v>8.0730000000000004</v>
      </c>
      <c r="K96" s="109">
        <v>9.0850000000000009</v>
      </c>
      <c r="L96" s="109">
        <v>10.098000000000001</v>
      </c>
    </row>
    <row r="97" spans="1:12" x14ac:dyDescent="0.25">
      <c r="A97" s="139" t="s">
        <v>1074</v>
      </c>
      <c r="B97" s="109">
        <v>0</v>
      </c>
      <c r="C97" s="109">
        <v>1.0069999999999999</v>
      </c>
      <c r="D97" s="109">
        <v>2.0139999999999998</v>
      </c>
      <c r="E97" s="109">
        <v>3.0219999999999998</v>
      </c>
      <c r="F97" s="109">
        <v>4.0309999999999997</v>
      </c>
      <c r="G97" s="109">
        <v>5.0410000000000004</v>
      </c>
      <c r="H97" s="109">
        <v>6.0510000000000002</v>
      </c>
      <c r="I97" s="109">
        <v>7.0620000000000003</v>
      </c>
      <c r="J97" s="109">
        <v>8.0730000000000004</v>
      </c>
      <c r="K97" s="109">
        <v>9.0850000000000009</v>
      </c>
      <c r="L97" s="109">
        <v>10.098000000000001</v>
      </c>
    </row>
    <row r="98" spans="1:12" x14ac:dyDescent="0.25">
      <c r="A98" s="139" t="s">
        <v>1075</v>
      </c>
      <c r="B98" s="109">
        <v>0</v>
      </c>
      <c r="C98" s="109">
        <v>1.0069999999999999</v>
      </c>
      <c r="D98" s="109">
        <v>2.0139999999999998</v>
      </c>
      <c r="E98" s="109">
        <v>3.0219999999999998</v>
      </c>
      <c r="F98" s="109">
        <v>4.0309999999999997</v>
      </c>
      <c r="G98" s="109">
        <v>5.04</v>
      </c>
      <c r="H98" s="109">
        <v>6.05</v>
      </c>
      <c r="I98" s="109">
        <v>7.0609999999999999</v>
      </c>
      <c r="J98" s="109">
        <v>8.0719999999999992</v>
      </c>
      <c r="K98" s="109">
        <v>9.0839999999999996</v>
      </c>
      <c r="L98" s="109">
        <v>10.097</v>
      </c>
    </row>
    <row r="99" spans="1:12" x14ac:dyDescent="0.25">
      <c r="A99" s="139" t="s">
        <v>1076</v>
      </c>
      <c r="B99" s="109">
        <v>0</v>
      </c>
      <c r="C99" s="109">
        <v>1.0069999999999999</v>
      </c>
      <c r="D99" s="109">
        <v>2.0139999999999998</v>
      </c>
      <c r="E99" s="109">
        <v>3.0219999999999998</v>
      </c>
      <c r="F99" s="109">
        <v>4.0309999999999997</v>
      </c>
      <c r="G99" s="109">
        <v>5.04</v>
      </c>
      <c r="H99" s="109">
        <v>6.05</v>
      </c>
      <c r="I99" s="109">
        <v>7.0609999999999999</v>
      </c>
      <c r="J99" s="109">
        <v>8.0719999999999992</v>
      </c>
      <c r="K99" s="109">
        <v>9.0839999999999996</v>
      </c>
      <c r="L99" s="109">
        <v>10.097</v>
      </c>
    </row>
    <row r="100" spans="1:12" x14ac:dyDescent="0.25">
      <c r="A100" s="139" t="s">
        <v>1077</v>
      </c>
      <c r="B100" s="109">
        <v>0</v>
      </c>
      <c r="C100" s="109">
        <v>1.0069999999999999</v>
      </c>
      <c r="D100" s="109">
        <v>2.0139999999999998</v>
      </c>
      <c r="E100" s="109">
        <v>3.0219999999999998</v>
      </c>
      <c r="F100" s="109">
        <v>4.0309999999999997</v>
      </c>
      <c r="G100" s="109">
        <v>5.04</v>
      </c>
      <c r="H100" s="109">
        <v>6.05</v>
      </c>
      <c r="I100" s="109">
        <v>7.06</v>
      </c>
      <c r="J100" s="109">
        <v>8.0719999999999992</v>
      </c>
      <c r="K100" s="109">
        <v>9.0830000000000002</v>
      </c>
      <c r="L100" s="109">
        <v>10.096</v>
      </c>
    </row>
    <row r="101" spans="1:12" x14ac:dyDescent="0.25">
      <c r="A101" s="139" t="s">
        <v>1078</v>
      </c>
      <c r="B101" s="109">
        <v>0</v>
      </c>
      <c r="C101" s="109">
        <v>1.0069999999999999</v>
      </c>
      <c r="D101" s="109">
        <v>2.0139999999999998</v>
      </c>
      <c r="E101" s="109">
        <v>3.0219999999999998</v>
      </c>
      <c r="F101" s="109">
        <v>4.03</v>
      </c>
      <c r="G101" s="109">
        <v>5.04</v>
      </c>
      <c r="H101" s="109">
        <v>6.05</v>
      </c>
      <c r="I101" s="109">
        <v>7.06</v>
      </c>
      <c r="J101" s="109">
        <v>8.0709999999999997</v>
      </c>
      <c r="K101" s="109">
        <v>9.0830000000000002</v>
      </c>
      <c r="L101" s="109">
        <v>10.095000000000001</v>
      </c>
    </row>
    <row r="102" spans="1:12" x14ac:dyDescent="0.25">
      <c r="A102" s="139" t="s">
        <v>1079</v>
      </c>
      <c r="B102" s="109">
        <v>0</v>
      </c>
      <c r="C102" s="109">
        <v>1.0069999999999999</v>
      </c>
      <c r="D102" s="109">
        <v>2.0139999999999998</v>
      </c>
      <c r="E102" s="109">
        <v>3.0219999999999998</v>
      </c>
      <c r="F102" s="109">
        <v>4.03</v>
      </c>
      <c r="G102" s="109">
        <v>5.0389999999999997</v>
      </c>
      <c r="H102" s="109">
        <v>6.0490000000000004</v>
      </c>
      <c r="I102" s="109">
        <v>7.06</v>
      </c>
      <c r="J102" s="109">
        <v>8.0709999999999997</v>
      </c>
      <c r="K102" s="109">
        <v>9.0820000000000007</v>
      </c>
      <c r="L102" s="109">
        <v>10.095000000000001</v>
      </c>
    </row>
    <row r="103" spans="1:12" x14ac:dyDescent="0.25">
      <c r="A103" s="139" t="s">
        <v>1080</v>
      </c>
      <c r="B103" s="109">
        <v>0</v>
      </c>
      <c r="C103" s="109">
        <v>1.0069999999999999</v>
      </c>
      <c r="D103" s="109">
        <v>2.0139999999999998</v>
      </c>
      <c r="E103" s="109">
        <v>3.0219999999999998</v>
      </c>
      <c r="F103" s="109">
        <v>4.03</v>
      </c>
      <c r="G103" s="109">
        <v>5.0389999999999997</v>
      </c>
      <c r="H103" s="109">
        <v>6.0490000000000004</v>
      </c>
      <c r="I103" s="109">
        <v>7.0590000000000002</v>
      </c>
      <c r="J103" s="109">
        <v>8.07</v>
      </c>
      <c r="K103" s="109">
        <v>9.0820000000000007</v>
      </c>
      <c r="L103" s="109">
        <v>10.093999999999999</v>
      </c>
    </row>
    <row r="104" spans="1:12" x14ac:dyDescent="0.25">
      <c r="A104" s="139" t="s">
        <v>1081</v>
      </c>
      <c r="B104" s="109">
        <v>0</v>
      </c>
      <c r="C104" s="109">
        <v>1.006</v>
      </c>
      <c r="D104" s="109">
        <v>2.0139999999999998</v>
      </c>
      <c r="E104" s="109">
        <v>3.0209999999999999</v>
      </c>
      <c r="F104" s="109">
        <v>4.03</v>
      </c>
      <c r="G104" s="109">
        <v>5.0389999999999997</v>
      </c>
      <c r="H104" s="109">
        <v>6.0490000000000004</v>
      </c>
      <c r="I104" s="109">
        <v>7.0590000000000002</v>
      </c>
      <c r="J104" s="109">
        <v>8.07</v>
      </c>
      <c r="K104" s="109">
        <v>9.0820000000000007</v>
      </c>
      <c r="L104" s="109">
        <v>10.093999999999999</v>
      </c>
    </row>
    <row r="105" spans="1:12" x14ac:dyDescent="0.25">
      <c r="A105" s="139" t="s">
        <v>1082</v>
      </c>
      <c r="B105" s="109">
        <v>0</v>
      </c>
      <c r="C105" s="109">
        <v>1.006</v>
      </c>
      <c r="D105" s="109">
        <v>2.0129999999999999</v>
      </c>
      <c r="E105" s="109">
        <v>3.0209999999999999</v>
      </c>
      <c r="F105" s="109">
        <v>4.03</v>
      </c>
      <c r="G105" s="109">
        <v>5.0389999999999997</v>
      </c>
      <c r="H105" s="109">
        <v>6.048</v>
      </c>
      <c r="I105" s="109">
        <v>7.0590000000000002</v>
      </c>
      <c r="J105" s="109">
        <v>8.0690000000000008</v>
      </c>
      <c r="K105" s="109">
        <v>9.0809999999999995</v>
      </c>
      <c r="L105" s="109">
        <v>10.093</v>
      </c>
    </row>
    <row r="106" spans="1:12" x14ac:dyDescent="0.25">
      <c r="A106" s="139" t="s">
        <v>1083</v>
      </c>
      <c r="B106" s="109">
        <v>0</v>
      </c>
      <c r="C106" s="109">
        <v>1.006</v>
      </c>
      <c r="D106" s="109">
        <v>2.0129999999999999</v>
      </c>
      <c r="E106" s="109">
        <v>3.0209999999999999</v>
      </c>
      <c r="F106" s="109">
        <v>4.0289999999999999</v>
      </c>
      <c r="G106" s="109">
        <v>5.0380000000000003</v>
      </c>
      <c r="H106" s="109">
        <v>6.048</v>
      </c>
      <c r="I106" s="109">
        <v>7.0579999999999998</v>
      </c>
      <c r="J106" s="109">
        <v>8.0690000000000008</v>
      </c>
      <c r="K106" s="109">
        <v>9.0809999999999995</v>
      </c>
      <c r="L106" s="109">
        <v>10.093</v>
      </c>
    </row>
    <row r="107" spans="1:12" x14ac:dyDescent="0.25">
      <c r="A107" s="139" t="s">
        <v>1084</v>
      </c>
      <c r="B107" s="109">
        <v>0</v>
      </c>
      <c r="C107" s="109">
        <v>1.006</v>
      </c>
      <c r="D107" s="109">
        <v>2.0129999999999999</v>
      </c>
      <c r="E107" s="109">
        <v>3.0209999999999999</v>
      </c>
      <c r="F107" s="109">
        <v>4.0289999999999999</v>
      </c>
      <c r="G107" s="109">
        <v>5.0380000000000003</v>
      </c>
      <c r="H107" s="109">
        <v>6.048</v>
      </c>
      <c r="I107" s="109">
        <v>7.0579999999999998</v>
      </c>
      <c r="J107" s="109">
        <v>8.0690000000000008</v>
      </c>
      <c r="K107" s="109">
        <v>9.08</v>
      </c>
      <c r="L107" s="109">
        <v>10.092000000000001</v>
      </c>
    </row>
    <row r="108" spans="1:12" x14ac:dyDescent="0.25">
      <c r="A108" s="139" t="s">
        <v>1085</v>
      </c>
      <c r="B108" s="109">
        <v>0</v>
      </c>
      <c r="C108" s="109">
        <v>1.006</v>
      </c>
      <c r="D108" s="109">
        <v>2.0129999999999999</v>
      </c>
      <c r="E108" s="109">
        <v>3.0209999999999999</v>
      </c>
      <c r="F108" s="109">
        <v>4.0289999999999999</v>
      </c>
      <c r="G108" s="109">
        <v>5.0380000000000003</v>
      </c>
      <c r="H108" s="109">
        <v>6.0469999999999997</v>
      </c>
      <c r="I108" s="109">
        <v>7.0570000000000004</v>
      </c>
      <c r="J108" s="109">
        <v>8.0679999999999996</v>
      </c>
      <c r="K108" s="109">
        <v>9.08</v>
      </c>
      <c r="L108" s="109">
        <v>10.092000000000001</v>
      </c>
    </row>
    <row r="109" spans="1:12" x14ac:dyDescent="0.25">
      <c r="A109" s="139" t="s">
        <v>1086</v>
      </c>
      <c r="B109" s="109">
        <v>0</v>
      </c>
      <c r="C109" s="109">
        <v>1.006</v>
      </c>
      <c r="D109" s="109">
        <v>2.0129999999999999</v>
      </c>
      <c r="E109" s="109">
        <v>3.0209999999999999</v>
      </c>
      <c r="F109" s="109">
        <v>4.0289999999999999</v>
      </c>
      <c r="G109" s="109">
        <v>5.0369999999999999</v>
      </c>
      <c r="H109" s="109">
        <v>6.0469999999999997</v>
      </c>
      <c r="I109" s="109">
        <v>7.0570000000000004</v>
      </c>
      <c r="J109" s="109">
        <v>8.0679999999999996</v>
      </c>
      <c r="K109" s="109">
        <v>9.0790000000000006</v>
      </c>
      <c r="L109" s="109">
        <v>10.090999999999999</v>
      </c>
    </row>
    <row r="110" spans="1:12" x14ac:dyDescent="0.25">
      <c r="A110" s="139" t="s">
        <v>1087</v>
      </c>
      <c r="B110" s="109">
        <v>0</v>
      </c>
      <c r="C110" s="109">
        <v>1.006</v>
      </c>
      <c r="D110" s="109">
        <v>2.0129999999999999</v>
      </c>
      <c r="E110" s="109">
        <v>3.02</v>
      </c>
      <c r="F110" s="109">
        <v>4.0279999999999996</v>
      </c>
      <c r="G110" s="109">
        <v>5.0369999999999999</v>
      </c>
      <c r="H110" s="109">
        <v>6.0469999999999997</v>
      </c>
      <c r="I110" s="109">
        <v>7.0570000000000004</v>
      </c>
      <c r="J110" s="109">
        <v>8.0670000000000002</v>
      </c>
      <c r="K110" s="109">
        <v>9.0790000000000006</v>
      </c>
      <c r="L110" s="109">
        <v>10.090999999999999</v>
      </c>
    </row>
    <row r="111" spans="1:12" x14ac:dyDescent="0.25">
      <c r="A111" s="139" t="s">
        <v>1088</v>
      </c>
      <c r="B111" s="109">
        <v>0</v>
      </c>
      <c r="C111" s="109">
        <v>1.006</v>
      </c>
      <c r="D111" s="109">
        <v>2.0129999999999999</v>
      </c>
      <c r="E111" s="109">
        <v>3.02</v>
      </c>
      <c r="F111" s="109">
        <v>4.0279999999999996</v>
      </c>
      <c r="G111" s="109">
        <v>5.0369999999999999</v>
      </c>
      <c r="H111" s="109">
        <v>6.0460000000000003</v>
      </c>
      <c r="I111" s="109">
        <v>7.056</v>
      </c>
      <c r="J111" s="109">
        <v>8.0670000000000002</v>
      </c>
      <c r="K111" s="109">
        <v>9.0779999999999994</v>
      </c>
      <c r="L111" s="109">
        <v>10.09</v>
      </c>
    </row>
    <row r="112" spans="1:12" x14ac:dyDescent="0.25">
      <c r="A112" s="139" t="s">
        <v>1089</v>
      </c>
      <c r="B112" s="109">
        <v>0</v>
      </c>
      <c r="C112" s="109">
        <v>1.006</v>
      </c>
      <c r="D112" s="109">
        <v>2.0129999999999999</v>
      </c>
      <c r="E112" s="109">
        <v>3.02</v>
      </c>
      <c r="F112" s="109">
        <v>4.0279999999999996</v>
      </c>
      <c r="G112" s="109">
        <v>5.0369999999999999</v>
      </c>
      <c r="H112" s="109">
        <v>6.0460000000000003</v>
      </c>
      <c r="I112" s="109">
        <v>7.056</v>
      </c>
      <c r="J112" s="109">
        <v>8.0660000000000007</v>
      </c>
      <c r="K112" s="109">
        <v>9.0779999999999994</v>
      </c>
      <c r="L112" s="109">
        <v>10.09</v>
      </c>
    </row>
    <row r="113" spans="1:12" x14ac:dyDescent="0.25">
      <c r="A113" s="139" t="s">
        <v>1090</v>
      </c>
      <c r="B113" s="109">
        <v>0</v>
      </c>
      <c r="C113" s="109">
        <v>1.006</v>
      </c>
      <c r="D113" s="109">
        <v>2.0129999999999999</v>
      </c>
      <c r="E113" s="109">
        <v>3.02</v>
      </c>
      <c r="F113" s="109">
        <v>4.0279999999999996</v>
      </c>
      <c r="G113" s="109">
        <v>5.0359999999999996</v>
      </c>
      <c r="H113" s="109">
        <v>6.0460000000000003</v>
      </c>
      <c r="I113" s="109">
        <v>7.0549999999999997</v>
      </c>
      <c r="J113" s="109">
        <v>8.0660000000000007</v>
      </c>
      <c r="K113" s="109">
        <v>9.077</v>
      </c>
      <c r="L113" s="109">
        <v>10.089</v>
      </c>
    </row>
    <row r="114" spans="1:12" x14ac:dyDescent="0.25">
      <c r="A114" s="139" t="s">
        <v>1091</v>
      </c>
      <c r="B114" s="109">
        <v>0</v>
      </c>
      <c r="C114" s="109">
        <v>1.006</v>
      </c>
      <c r="D114" s="109">
        <v>2.0129999999999999</v>
      </c>
      <c r="E114" s="109">
        <v>3.02</v>
      </c>
      <c r="F114" s="109">
        <v>4.0279999999999996</v>
      </c>
      <c r="G114" s="109">
        <v>5.0359999999999996</v>
      </c>
      <c r="H114" s="109">
        <v>6.0449999999999999</v>
      </c>
      <c r="I114" s="109">
        <v>7.0549999999999997</v>
      </c>
      <c r="J114" s="109">
        <v>8.0660000000000007</v>
      </c>
      <c r="K114" s="109">
        <v>9.077</v>
      </c>
      <c r="L114" s="109">
        <v>10.087999999999999</v>
      </c>
    </row>
    <row r="115" spans="1:12" x14ac:dyDescent="0.25">
      <c r="A115" s="139" t="s">
        <v>1092</v>
      </c>
      <c r="B115" s="109">
        <v>0</v>
      </c>
      <c r="C115" s="109">
        <v>1.006</v>
      </c>
      <c r="D115" s="109">
        <v>2.012</v>
      </c>
      <c r="E115" s="109">
        <v>3.02</v>
      </c>
      <c r="F115" s="109">
        <v>4.0270000000000001</v>
      </c>
      <c r="G115" s="109">
        <v>5.0359999999999996</v>
      </c>
      <c r="H115" s="109">
        <v>6.0449999999999999</v>
      </c>
      <c r="I115" s="109">
        <v>7.0549999999999997</v>
      </c>
      <c r="J115" s="109">
        <v>8.0649999999999995</v>
      </c>
      <c r="K115" s="109">
        <v>9.0760000000000005</v>
      </c>
      <c r="L115" s="109">
        <v>10.087999999999999</v>
      </c>
    </row>
    <row r="116" spans="1:12" x14ac:dyDescent="0.25">
      <c r="A116" s="139" t="s">
        <v>1093</v>
      </c>
      <c r="B116" s="109">
        <v>0</v>
      </c>
      <c r="C116" s="109">
        <v>1.006</v>
      </c>
      <c r="D116" s="109">
        <v>2.012</v>
      </c>
      <c r="E116" s="109">
        <v>3.0190000000000001</v>
      </c>
      <c r="F116" s="109">
        <v>4.0270000000000001</v>
      </c>
      <c r="G116" s="109">
        <v>5.0359999999999996</v>
      </c>
      <c r="H116" s="109">
        <v>6.0449999999999999</v>
      </c>
      <c r="I116" s="109">
        <v>7.0540000000000003</v>
      </c>
      <c r="J116" s="109">
        <v>8.0649999999999995</v>
      </c>
      <c r="K116" s="109">
        <v>9.0760000000000005</v>
      </c>
      <c r="L116" s="109">
        <v>10.087</v>
      </c>
    </row>
    <row r="117" spans="1:12" x14ac:dyDescent="0.25">
      <c r="A117" s="139" t="s">
        <v>1094</v>
      </c>
      <c r="B117" s="109">
        <v>0</v>
      </c>
      <c r="C117" s="109">
        <v>1.006</v>
      </c>
      <c r="D117" s="109">
        <v>2.012</v>
      </c>
      <c r="E117" s="109">
        <v>3.0190000000000001</v>
      </c>
      <c r="F117" s="109">
        <v>4.0270000000000001</v>
      </c>
      <c r="G117" s="109">
        <v>5.0350000000000001</v>
      </c>
      <c r="H117" s="109">
        <v>6.0439999999999996</v>
      </c>
      <c r="I117" s="109">
        <v>7.0540000000000003</v>
      </c>
      <c r="J117" s="109">
        <v>8.0640000000000001</v>
      </c>
      <c r="K117" s="109">
        <v>9.0749999999999993</v>
      </c>
      <c r="L117" s="109">
        <v>10.087</v>
      </c>
    </row>
    <row r="118" spans="1:12" x14ac:dyDescent="0.25">
      <c r="A118" s="139" t="s">
        <v>1095</v>
      </c>
      <c r="B118" s="109">
        <v>0</v>
      </c>
      <c r="C118" s="109">
        <v>1.006</v>
      </c>
      <c r="D118" s="109">
        <v>2.012</v>
      </c>
      <c r="E118" s="109">
        <v>3.0190000000000001</v>
      </c>
      <c r="F118" s="109">
        <v>4.0270000000000001</v>
      </c>
      <c r="G118" s="109">
        <v>5.0350000000000001</v>
      </c>
      <c r="H118" s="109">
        <v>6.0439999999999996</v>
      </c>
      <c r="I118" s="109">
        <v>7.0540000000000003</v>
      </c>
      <c r="J118" s="109">
        <v>8.0640000000000001</v>
      </c>
      <c r="K118" s="109">
        <v>9.0749999999999993</v>
      </c>
      <c r="L118" s="109">
        <v>10.086</v>
      </c>
    </row>
    <row r="119" spans="1:12" x14ac:dyDescent="0.25">
      <c r="A119" s="139" t="s">
        <v>1096</v>
      </c>
      <c r="B119" s="109">
        <v>0</v>
      </c>
      <c r="C119" s="109">
        <v>1.006</v>
      </c>
      <c r="D119" s="109">
        <v>2.012</v>
      </c>
      <c r="E119" s="109">
        <v>3.0190000000000001</v>
      </c>
      <c r="F119" s="109">
        <v>4.0270000000000001</v>
      </c>
      <c r="G119" s="109">
        <v>5.0350000000000001</v>
      </c>
      <c r="H119" s="109">
        <v>6.0439999999999996</v>
      </c>
      <c r="I119" s="109">
        <v>7.0529999999999999</v>
      </c>
      <c r="J119" s="109">
        <v>8.0630000000000006</v>
      </c>
      <c r="K119" s="109">
        <v>9.0739999999999998</v>
      </c>
      <c r="L119" s="109">
        <v>10.086</v>
      </c>
    </row>
    <row r="120" spans="1:12" x14ac:dyDescent="0.25">
      <c r="A120" s="139" t="s">
        <v>1097</v>
      </c>
      <c r="B120" s="109">
        <v>0</v>
      </c>
      <c r="C120" s="109">
        <v>1.006</v>
      </c>
      <c r="D120" s="109">
        <v>2.012</v>
      </c>
      <c r="E120" s="109">
        <v>3.0190000000000001</v>
      </c>
      <c r="F120" s="109">
        <v>4.0259999999999998</v>
      </c>
      <c r="G120" s="109">
        <v>5.0350000000000001</v>
      </c>
      <c r="H120" s="109">
        <v>6.0430000000000001</v>
      </c>
      <c r="I120" s="109">
        <v>7.0529999999999999</v>
      </c>
      <c r="J120" s="109">
        <v>8.0630000000000006</v>
      </c>
      <c r="K120" s="109">
        <v>9.0739999999999998</v>
      </c>
      <c r="L120" s="109">
        <v>10.085000000000001</v>
      </c>
    </row>
    <row r="121" spans="1:12" x14ac:dyDescent="0.25">
      <c r="A121" s="139" t="s">
        <v>1098</v>
      </c>
      <c r="B121" s="109">
        <v>0</v>
      </c>
      <c r="C121" s="109">
        <v>1.006</v>
      </c>
      <c r="D121" s="109">
        <v>2.012</v>
      </c>
      <c r="E121" s="109">
        <v>3.0190000000000001</v>
      </c>
      <c r="F121" s="109">
        <v>4.0259999999999998</v>
      </c>
      <c r="G121" s="109">
        <v>5.0339999999999998</v>
      </c>
      <c r="H121" s="109">
        <v>6.0430000000000001</v>
      </c>
      <c r="I121" s="109">
        <v>7.0519999999999996</v>
      </c>
      <c r="J121" s="109">
        <v>8.0630000000000006</v>
      </c>
      <c r="K121" s="109">
        <v>9.0730000000000004</v>
      </c>
      <c r="L121" s="109">
        <v>10.085000000000001</v>
      </c>
    </row>
    <row r="122" spans="1:12" x14ac:dyDescent="0.25">
      <c r="A122" s="139" t="s">
        <v>1099</v>
      </c>
      <c r="B122" s="109">
        <v>0</v>
      </c>
      <c r="C122" s="109">
        <v>1.006</v>
      </c>
      <c r="D122" s="109">
        <v>2.012</v>
      </c>
      <c r="E122" s="109">
        <v>3.0179999999999998</v>
      </c>
      <c r="F122" s="109">
        <v>4.0259999999999998</v>
      </c>
      <c r="G122" s="109">
        <v>5.0339999999999998</v>
      </c>
      <c r="H122" s="109">
        <v>6.0430000000000001</v>
      </c>
      <c r="I122" s="109">
        <v>7.0519999999999996</v>
      </c>
      <c r="J122" s="109">
        <v>8.0619999999999994</v>
      </c>
      <c r="K122" s="109">
        <v>9.0730000000000004</v>
      </c>
      <c r="L122" s="109">
        <v>10.084</v>
      </c>
    </row>
    <row r="123" spans="1:12" x14ac:dyDescent="0.25">
      <c r="A123" s="139" t="s">
        <v>1100</v>
      </c>
      <c r="B123" s="109">
        <v>0</v>
      </c>
      <c r="C123" s="109">
        <v>1.0049999999999999</v>
      </c>
      <c r="D123" s="109">
        <v>2.012</v>
      </c>
      <c r="E123" s="109">
        <v>3.0179999999999998</v>
      </c>
      <c r="F123" s="109">
        <v>4.0259999999999998</v>
      </c>
      <c r="G123" s="109">
        <v>5.0339999999999998</v>
      </c>
      <c r="H123" s="109">
        <v>6.0419999999999998</v>
      </c>
      <c r="I123" s="109">
        <v>7.0519999999999996</v>
      </c>
      <c r="J123" s="109">
        <v>8.0619999999999994</v>
      </c>
      <c r="K123" s="109">
        <v>9.0719999999999992</v>
      </c>
      <c r="L123" s="109">
        <v>10.084</v>
      </c>
    </row>
    <row r="124" spans="1:12" x14ac:dyDescent="0.25">
      <c r="A124" s="139" t="s">
        <v>1101</v>
      </c>
      <c r="B124" s="109">
        <v>0</v>
      </c>
      <c r="C124" s="109">
        <v>1.0049999999999999</v>
      </c>
      <c r="D124" s="109">
        <v>2.0110000000000001</v>
      </c>
      <c r="E124" s="109">
        <v>3.0179999999999998</v>
      </c>
      <c r="F124" s="109">
        <v>4.0250000000000004</v>
      </c>
      <c r="G124" s="109">
        <v>5.0330000000000004</v>
      </c>
      <c r="H124" s="109">
        <v>6.0419999999999998</v>
      </c>
      <c r="I124" s="109">
        <v>7.0510000000000002</v>
      </c>
      <c r="J124" s="109">
        <v>8.0609999999999999</v>
      </c>
      <c r="K124" s="109">
        <v>9.0719999999999992</v>
      </c>
      <c r="L124" s="109">
        <v>10.083</v>
      </c>
    </row>
    <row r="125" spans="1:12" x14ac:dyDescent="0.25">
      <c r="A125" s="139" t="s">
        <v>1102</v>
      </c>
      <c r="B125" s="109">
        <v>0</v>
      </c>
      <c r="C125" s="109">
        <v>1.0049999999999999</v>
      </c>
      <c r="D125" s="109">
        <v>2.0110000000000001</v>
      </c>
      <c r="E125" s="109">
        <v>3.0179999999999998</v>
      </c>
      <c r="F125" s="109">
        <v>4.0250000000000004</v>
      </c>
      <c r="G125" s="109">
        <v>5.0330000000000004</v>
      </c>
      <c r="H125" s="109">
        <v>6.0419999999999998</v>
      </c>
      <c r="I125" s="109">
        <v>7.0510000000000002</v>
      </c>
      <c r="J125" s="109">
        <v>8.0609999999999999</v>
      </c>
      <c r="K125" s="109">
        <v>9.0709999999999997</v>
      </c>
      <c r="L125" s="109">
        <v>10.083</v>
      </c>
    </row>
    <row r="126" spans="1:12" x14ac:dyDescent="0.25">
      <c r="A126" s="139" t="s">
        <v>1103</v>
      </c>
      <c r="B126" s="109">
        <v>0</v>
      </c>
      <c r="C126" s="109">
        <v>1.0049999999999999</v>
      </c>
      <c r="D126" s="109">
        <v>2.0110000000000001</v>
      </c>
      <c r="E126" s="109">
        <v>3.0179999999999998</v>
      </c>
      <c r="F126" s="109">
        <v>4.0250000000000004</v>
      </c>
      <c r="G126" s="109">
        <v>5.0330000000000004</v>
      </c>
      <c r="H126" s="109">
        <v>6.0410000000000004</v>
      </c>
      <c r="I126" s="109">
        <v>7.0510000000000002</v>
      </c>
      <c r="J126" s="109">
        <v>8.06</v>
      </c>
      <c r="K126" s="109">
        <v>9.0709999999999997</v>
      </c>
      <c r="L126" s="109">
        <v>10.082000000000001</v>
      </c>
    </row>
    <row r="127" spans="1:12" x14ac:dyDescent="0.25">
      <c r="A127" s="139" t="s">
        <v>1104</v>
      </c>
      <c r="B127" s="109">
        <v>0</v>
      </c>
      <c r="C127" s="109">
        <v>1.0049999999999999</v>
      </c>
      <c r="D127" s="109">
        <v>2.0110000000000001</v>
      </c>
      <c r="E127" s="109">
        <v>3.0179999999999998</v>
      </c>
      <c r="F127" s="109">
        <v>4.0250000000000004</v>
      </c>
      <c r="G127" s="109">
        <v>5.0330000000000004</v>
      </c>
      <c r="H127" s="109">
        <v>6.0410000000000004</v>
      </c>
      <c r="I127" s="109">
        <v>7.05</v>
      </c>
      <c r="J127" s="109">
        <v>8.06</v>
      </c>
      <c r="K127" s="109">
        <v>9.07</v>
      </c>
      <c r="L127" s="109">
        <v>10.081</v>
      </c>
    </row>
    <row r="128" spans="1:12" x14ac:dyDescent="0.25">
      <c r="A128" s="139" t="s">
        <v>1105</v>
      </c>
      <c r="B128" s="109">
        <v>0</v>
      </c>
      <c r="C128" s="109">
        <v>1.0049999999999999</v>
      </c>
      <c r="D128" s="109">
        <v>2.0110000000000001</v>
      </c>
      <c r="E128" s="109">
        <v>3.0169999999999999</v>
      </c>
      <c r="F128" s="109">
        <v>4.0250000000000004</v>
      </c>
      <c r="G128" s="109">
        <v>5.032</v>
      </c>
      <c r="H128" s="109">
        <v>6.0410000000000004</v>
      </c>
      <c r="I128" s="109">
        <v>7.05</v>
      </c>
      <c r="J128" s="109">
        <v>8.06</v>
      </c>
      <c r="K128" s="109">
        <v>9.07</v>
      </c>
      <c r="L128" s="109">
        <v>10.081</v>
      </c>
    </row>
    <row r="129" spans="1:12" x14ac:dyDescent="0.25">
      <c r="A129" s="139" t="s">
        <v>1106</v>
      </c>
      <c r="B129" s="109">
        <v>0</v>
      </c>
      <c r="C129" s="109">
        <v>1.0049999999999999</v>
      </c>
      <c r="D129" s="109">
        <v>2.0110000000000001</v>
      </c>
      <c r="E129" s="109">
        <v>3.0169999999999999</v>
      </c>
      <c r="F129" s="109">
        <v>4.024</v>
      </c>
      <c r="G129" s="109">
        <v>5.032</v>
      </c>
      <c r="H129" s="109">
        <v>6.04</v>
      </c>
      <c r="I129" s="109">
        <v>7.0490000000000004</v>
      </c>
      <c r="J129" s="109">
        <v>8.0589999999999993</v>
      </c>
      <c r="K129" s="109">
        <v>9.0690000000000008</v>
      </c>
      <c r="L129" s="109">
        <v>10.08</v>
      </c>
    </row>
    <row r="130" spans="1:12" x14ac:dyDescent="0.25">
      <c r="A130" s="139" t="s">
        <v>1107</v>
      </c>
      <c r="B130" s="109">
        <v>0</v>
      </c>
      <c r="C130" s="109">
        <v>1.0049999999999999</v>
      </c>
      <c r="D130" s="109">
        <v>2.0110000000000001</v>
      </c>
      <c r="E130" s="109">
        <v>3.0169999999999999</v>
      </c>
      <c r="F130" s="109">
        <v>4.024</v>
      </c>
      <c r="G130" s="109">
        <v>5.032</v>
      </c>
      <c r="H130" s="109">
        <v>6.04</v>
      </c>
      <c r="I130" s="109">
        <v>7.0490000000000004</v>
      </c>
      <c r="J130" s="109">
        <v>8.0589999999999993</v>
      </c>
      <c r="K130" s="109">
        <v>9.0690000000000008</v>
      </c>
      <c r="L130" s="109">
        <v>10.08</v>
      </c>
    </row>
    <row r="131" spans="1:12" x14ac:dyDescent="0.25">
      <c r="A131" s="139" t="s">
        <v>1108</v>
      </c>
      <c r="B131" s="109">
        <v>0</v>
      </c>
      <c r="C131" s="109">
        <v>1.0049999999999999</v>
      </c>
      <c r="D131" s="109">
        <v>2.0110000000000001</v>
      </c>
      <c r="E131" s="109">
        <v>3.0169999999999999</v>
      </c>
      <c r="F131" s="109">
        <v>4.024</v>
      </c>
      <c r="G131" s="109">
        <v>5.032</v>
      </c>
      <c r="H131" s="109">
        <v>6.04</v>
      </c>
      <c r="I131" s="109">
        <v>7.0490000000000004</v>
      </c>
      <c r="J131" s="109">
        <v>8.0579999999999998</v>
      </c>
      <c r="K131" s="109">
        <v>9.0679999999999996</v>
      </c>
      <c r="L131" s="109">
        <v>10.079000000000001</v>
      </c>
    </row>
    <row r="132" spans="1:12" x14ac:dyDescent="0.25">
      <c r="A132" s="139" t="s">
        <v>1109</v>
      </c>
      <c r="B132" s="109">
        <v>0</v>
      </c>
      <c r="C132" s="109">
        <v>1.0049999999999999</v>
      </c>
      <c r="D132" s="109">
        <v>2.0110000000000001</v>
      </c>
      <c r="E132" s="109">
        <v>3.0169999999999999</v>
      </c>
      <c r="F132" s="109">
        <v>4.024</v>
      </c>
      <c r="G132" s="109">
        <v>5.0309999999999997</v>
      </c>
      <c r="H132" s="109">
        <v>6.04</v>
      </c>
      <c r="I132" s="109">
        <v>7.048</v>
      </c>
      <c r="J132" s="109">
        <v>8.0579999999999998</v>
      </c>
      <c r="K132" s="109">
        <v>9.0679999999999996</v>
      </c>
      <c r="L132" s="109">
        <v>10.079000000000001</v>
      </c>
    </row>
    <row r="133" spans="1:12" x14ac:dyDescent="0.25">
      <c r="A133" s="139" t="s">
        <v>1110</v>
      </c>
      <c r="B133" s="109">
        <v>0</v>
      </c>
      <c r="C133" s="109">
        <v>1.0049999999999999</v>
      </c>
      <c r="D133" s="109">
        <v>2.0099999999999998</v>
      </c>
      <c r="E133" s="109">
        <v>3.0169999999999999</v>
      </c>
      <c r="F133" s="109">
        <v>4.024</v>
      </c>
      <c r="G133" s="109">
        <v>5.0309999999999997</v>
      </c>
      <c r="H133" s="109">
        <v>6.0389999999999997</v>
      </c>
      <c r="I133" s="109">
        <v>7.048</v>
      </c>
      <c r="J133" s="109">
        <v>8.0570000000000004</v>
      </c>
      <c r="K133" s="109">
        <v>9.0670000000000002</v>
      </c>
      <c r="L133" s="109">
        <v>10.077999999999999</v>
      </c>
    </row>
    <row r="134" spans="1:12" x14ac:dyDescent="0.25">
      <c r="A134" s="139" t="s">
        <v>1111</v>
      </c>
      <c r="B134" s="109">
        <v>0</v>
      </c>
      <c r="C134" s="109">
        <v>1.0049999999999999</v>
      </c>
      <c r="D134" s="109">
        <v>2.0099999999999998</v>
      </c>
      <c r="E134" s="109">
        <v>3.0169999999999999</v>
      </c>
      <c r="F134" s="109">
        <v>4.0229999999999997</v>
      </c>
      <c r="G134" s="109">
        <v>5.0309999999999997</v>
      </c>
      <c r="H134" s="109">
        <v>6.0389999999999997</v>
      </c>
      <c r="I134" s="109">
        <v>7.048</v>
      </c>
      <c r="J134" s="109">
        <v>8.0570000000000004</v>
      </c>
      <c r="K134" s="109">
        <v>9.0670000000000002</v>
      </c>
      <c r="L134" s="109">
        <v>10.077999999999999</v>
      </c>
    </row>
    <row r="135" spans="1:12" x14ac:dyDescent="0.25">
      <c r="A135" s="139" t="s">
        <v>1112</v>
      </c>
      <c r="B135" s="109">
        <v>0</v>
      </c>
      <c r="C135" s="109">
        <v>1.0049999999999999</v>
      </c>
      <c r="D135" s="109">
        <v>2.0099999999999998</v>
      </c>
      <c r="E135" s="109">
        <v>3.016</v>
      </c>
      <c r="F135" s="109">
        <v>4.0229999999999997</v>
      </c>
      <c r="G135" s="109">
        <v>5.0309999999999997</v>
      </c>
      <c r="H135" s="109">
        <v>6.0389999999999997</v>
      </c>
      <c r="I135" s="109">
        <v>7.0469999999999997</v>
      </c>
      <c r="J135" s="109">
        <v>8.0570000000000004</v>
      </c>
      <c r="K135" s="109">
        <v>9.0670000000000002</v>
      </c>
      <c r="L135" s="109">
        <v>10.077</v>
      </c>
    </row>
    <row r="136" spans="1:12" x14ac:dyDescent="0.25">
      <c r="A136" s="139" t="s">
        <v>1113</v>
      </c>
      <c r="B136" s="109">
        <v>0</v>
      </c>
      <c r="C136" s="109">
        <v>1.0049999999999999</v>
      </c>
      <c r="D136" s="109">
        <v>2.0099999999999998</v>
      </c>
      <c r="E136" s="109">
        <v>3.016</v>
      </c>
      <c r="F136" s="109">
        <v>4.0229999999999997</v>
      </c>
      <c r="G136" s="109">
        <v>5.03</v>
      </c>
      <c r="H136" s="109">
        <v>6.0380000000000003</v>
      </c>
      <c r="I136" s="109">
        <v>7.0469999999999997</v>
      </c>
      <c r="J136" s="109">
        <v>8.0559999999999992</v>
      </c>
      <c r="K136" s="109">
        <v>9.0660000000000007</v>
      </c>
      <c r="L136" s="109">
        <v>10.077</v>
      </c>
    </row>
    <row r="137" spans="1:12" x14ac:dyDescent="0.25">
      <c r="A137" s="139" t="s">
        <v>1114</v>
      </c>
      <c r="B137" s="109">
        <v>0</v>
      </c>
      <c r="C137" s="109">
        <v>1.0049999999999999</v>
      </c>
      <c r="D137" s="109">
        <v>2.0099999999999998</v>
      </c>
      <c r="E137" s="109">
        <v>3.016</v>
      </c>
      <c r="F137" s="109">
        <v>4.0229999999999997</v>
      </c>
      <c r="G137" s="109">
        <v>5.03</v>
      </c>
      <c r="H137" s="109">
        <v>6.0380000000000003</v>
      </c>
      <c r="I137" s="109">
        <v>7.0460000000000003</v>
      </c>
      <c r="J137" s="109">
        <v>8.0559999999999992</v>
      </c>
      <c r="K137" s="109">
        <v>9.0660000000000007</v>
      </c>
      <c r="L137" s="109">
        <v>10.076000000000001</v>
      </c>
    </row>
    <row r="138" spans="1:12" x14ac:dyDescent="0.25">
      <c r="A138" s="139" t="s">
        <v>1115</v>
      </c>
      <c r="B138" s="109">
        <v>0</v>
      </c>
      <c r="C138" s="109">
        <v>1.0049999999999999</v>
      </c>
      <c r="D138" s="109">
        <v>2.0099999999999998</v>
      </c>
      <c r="E138" s="109">
        <v>3.016</v>
      </c>
      <c r="F138" s="109">
        <v>4.0220000000000002</v>
      </c>
      <c r="G138" s="109">
        <v>5.03</v>
      </c>
      <c r="H138" s="109">
        <v>6.0380000000000003</v>
      </c>
      <c r="I138" s="109">
        <v>7.0460000000000003</v>
      </c>
      <c r="J138" s="109">
        <v>8.0549999999999997</v>
      </c>
      <c r="K138" s="109">
        <v>9.0649999999999995</v>
      </c>
      <c r="L138" s="109">
        <v>10.076000000000001</v>
      </c>
    </row>
    <row r="139" spans="1:12" x14ac:dyDescent="0.25">
      <c r="A139" s="139" t="s">
        <v>1116</v>
      </c>
      <c r="B139" s="109">
        <v>0</v>
      </c>
      <c r="C139" s="109">
        <v>1.0049999999999999</v>
      </c>
      <c r="D139" s="109">
        <v>2.0099999999999998</v>
      </c>
      <c r="E139" s="109">
        <v>3.016</v>
      </c>
      <c r="F139" s="109">
        <v>4.0220000000000002</v>
      </c>
      <c r="G139" s="109">
        <v>5.0289999999999999</v>
      </c>
      <c r="H139" s="109">
        <v>6.0369999999999999</v>
      </c>
      <c r="I139" s="109">
        <v>7.0460000000000003</v>
      </c>
      <c r="J139" s="109">
        <v>8.0549999999999997</v>
      </c>
      <c r="K139" s="109">
        <v>9.0649999999999995</v>
      </c>
      <c r="L139" s="109">
        <v>10.074999999999999</v>
      </c>
    </row>
    <row r="140" spans="1:12" x14ac:dyDescent="0.25">
      <c r="A140" s="139" t="s">
        <v>1117</v>
      </c>
      <c r="B140" s="109">
        <v>0</v>
      </c>
      <c r="C140" s="109">
        <v>1.0049999999999999</v>
      </c>
      <c r="D140" s="109">
        <v>2.0099999999999998</v>
      </c>
      <c r="E140" s="109">
        <v>3.016</v>
      </c>
      <c r="F140" s="109">
        <v>4.0220000000000002</v>
      </c>
      <c r="G140" s="109">
        <v>5.0289999999999999</v>
      </c>
      <c r="H140" s="109">
        <v>6.0369999999999999</v>
      </c>
      <c r="I140" s="109">
        <v>7.0449999999999999</v>
      </c>
      <c r="J140" s="109">
        <v>8.0540000000000003</v>
      </c>
      <c r="K140" s="109">
        <v>9.0640000000000001</v>
      </c>
      <c r="L140" s="109">
        <v>10.074</v>
      </c>
    </row>
    <row r="141" spans="1:12" x14ac:dyDescent="0.25">
      <c r="A141" s="139" t="s">
        <v>1118</v>
      </c>
      <c r="B141" s="109">
        <v>0</v>
      </c>
      <c r="C141" s="109">
        <v>1.004</v>
      </c>
      <c r="D141" s="109">
        <v>2.0099999999999998</v>
      </c>
      <c r="E141" s="109">
        <v>3.0150000000000001</v>
      </c>
      <c r="F141" s="109">
        <v>4.0220000000000002</v>
      </c>
      <c r="G141" s="109">
        <v>5.0289999999999999</v>
      </c>
      <c r="H141" s="109">
        <v>6.0369999999999999</v>
      </c>
      <c r="I141" s="109">
        <v>7.0449999999999999</v>
      </c>
      <c r="J141" s="109">
        <v>8.0540000000000003</v>
      </c>
      <c r="K141" s="109">
        <v>9.0640000000000001</v>
      </c>
      <c r="L141" s="109">
        <v>10.074</v>
      </c>
    </row>
    <row r="142" spans="1:12" x14ac:dyDescent="0.25">
      <c r="A142" s="139" t="s">
        <v>1119</v>
      </c>
      <c r="B142" s="109">
        <v>0</v>
      </c>
      <c r="C142" s="109">
        <v>1.004</v>
      </c>
      <c r="D142" s="109">
        <v>2.0099999999999998</v>
      </c>
      <c r="E142" s="109">
        <v>3.0150000000000001</v>
      </c>
      <c r="F142" s="109">
        <v>4.0220000000000002</v>
      </c>
      <c r="G142" s="109">
        <v>5.0289999999999999</v>
      </c>
      <c r="H142" s="109">
        <v>6.0359999999999996</v>
      </c>
      <c r="I142" s="109">
        <v>7.0449999999999999</v>
      </c>
      <c r="J142" s="109">
        <v>8.0540000000000003</v>
      </c>
      <c r="K142" s="109">
        <v>9.0630000000000006</v>
      </c>
      <c r="L142" s="109">
        <v>10.073</v>
      </c>
    </row>
    <row r="143" spans="1:12" x14ac:dyDescent="0.25">
      <c r="A143" s="139" t="s">
        <v>1120</v>
      </c>
      <c r="B143" s="109">
        <v>0</v>
      </c>
      <c r="C143" s="109">
        <v>1.004</v>
      </c>
      <c r="D143" s="109">
        <v>2.0089999999999999</v>
      </c>
      <c r="E143" s="109">
        <v>3.0150000000000001</v>
      </c>
      <c r="F143" s="109">
        <v>4.0209999999999999</v>
      </c>
      <c r="G143" s="109">
        <v>5.0279999999999996</v>
      </c>
      <c r="H143" s="109">
        <v>6.0359999999999996</v>
      </c>
      <c r="I143" s="109">
        <v>7.0439999999999996</v>
      </c>
      <c r="J143" s="109">
        <v>8.0530000000000008</v>
      </c>
      <c r="K143" s="109">
        <v>9.0630000000000006</v>
      </c>
      <c r="L143" s="109">
        <v>10.073</v>
      </c>
    </row>
    <row r="144" spans="1:12" x14ac:dyDescent="0.25">
      <c r="A144" s="139" t="s">
        <v>1121</v>
      </c>
      <c r="B144" s="109">
        <v>0</v>
      </c>
      <c r="C144" s="109">
        <v>1.004</v>
      </c>
      <c r="D144" s="109">
        <v>2.0089999999999999</v>
      </c>
      <c r="E144" s="109">
        <v>3.0150000000000001</v>
      </c>
      <c r="F144" s="109">
        <v>4.0209999999999999</v>
      </c>
      <c r="G144" s="109">
        <v>5.0279999999999996</v>
      </c>
      <c r="H144" s="109">
        <v>6.0359999999999996</v>
      </c>
      <c r="I144" s="109">
        <v>7.0439999999999996</v>
      </c>
      <c r="J144" s="109">
        <v>8.0530000000000008</v>
      </c>
      <c r="K144" s="109">
        <v>9.0619999999999994</v>
      </c>
      <c r="L144" s="109">
        <v>10.071999999999999</v>
      </c>
    </row>
    <row r="145" spans="1:12" x14ac:dyDescent="0.25">
      <c r="A145" s="139" t="s">
        <v>1122</v>
      </c>
      <c r="B145" s="109">
        <v>0</v>
      </c>
      <c r="C145" s="109">
        <v>1.004</v>
      </c>
      <c r="D145" s="109">
        <v>2.0089999999999999</v>
      </c>
      <c r="E145" s="109">
        <v>3.0150000000000001</v>
      </c>
      <c r="F145" s="109">
        <v>4.0209999999999999</v>
      </c>
      <c r="G145" s="109">
        <v>5.0279999999999996</v>
      </c>
      <c r="H145" s="109">
        <v>6.0350000000000001</v>
      </c>
      <c r="I145" s="109">
        <v>7.0430000000000001</v>
      </c>
      <c r="J145" s="109">
        <v>8.0519999999999996</v>
      </c>
      <c r="K145" s="109">
        <v>9.0619999999999994</v>
      </c>
      <c r="L145" s="109">
        <v>10.071999999999999</v>
      </c>
    </row>
    <row r="146" spans="1:12" x14ac:dyDescent="0.25">
      <c r="A146" s="139" t="s">
        <v>1123</v>
      </c>
      <c r="B146" s="109">
        <v>0</v>
      </c>
      <c r="C146" s="109">
        <v>1.004</v>
      </c>
      <c r="D146" s="109">
        <v>2.0089999999999999</v>
      </c>
      <c r="E146" s="109">
        <v>3.0150000000000001</v>
      </c>
      <c r="F146" s="109">
        <v>4.0209999999999999</v>
      </c>
      <c r="G146" s="109">
        <v>5.0279999999999996</v>
      </c>
      <c r="H146" s="109">
        <v>6.0350000000000001</v>
      </c>
      <c r="I146" s="109">
        <v>7.0430000000000001</v>
      </c>
      <c r="J146" s="109">
        <v>8.0519999999999996</v>
      </c>
      <c r="K146" s="109">
        <v>9.0609999999999999</v>
      </c>
      <c r="L146" s="109">
        <v>10.071</v>
      </c>
    </row>
    <row r="147" spans="1:12" x14ac:dyDescent="0.25">
      <c r="A147" s="139" t="s">
        <v>1124</v>
      </c>
      <c r="B147" s="109">
        <v>0</v>
      </c>
      <c r="C147" s="109">
        <v>1.004</v>
      </c>
      <c r="D147" s="109">
        <v>2.0089999999999999</v>
      </c>
      <c r="E147" s="109">
        <v>3.0139999999999998</v>
      </c>
      <c r="F147" s="109">
        <v>4.0209999999999999</v>
      </c>
      <c r="G147" s="109">
        <v>5.0270000000000001</v>
      </c>
      <c r="H147" s="109">
        <v>6.0350000000000001</v>
      </c>
      <c r="I147" s="109">
        <v>7.0430000000000001</v>
      </c>
      <c r="J147" s="109">
        <v>8.0510000000000002</v>
      </c>
      <c r="K147" s="109">
        <v>9.0609999999999999</v>
      </c>
      <c r="L147" s="109">
        <v>10.071</v>
      </c>
    </row>
    <row r="148" spans="1:12" x14ac:dyDescent="0.25">
      <c r="A148" s="139" t="s">
        <v>1125</v>
      </c>
      <c r="B148" s="109">
        <v>0</v>
      </c>
      <c r="C148" s="109">
        <v>1.004</v>
      </c>
      <c r="D148" s="109">
        <v>2.0089999999999999</v>
      </c>
      <c r="E148" s="109">
        <v>3.0139999999999998</v>
      </c>
      <c r="F148" s="109">
        <v>4.0199999999999996</v>
      </c>
      <c r="G148" s="109">
        <v>5.0270000000000001</v>
      </c>
      <c r="H148" s="109">
        <v>6.0339999999999998</v>
      </c>
      <c r="I148" s="109">
        <v>7.0419999999999998</v>
      </c>
      <c r="J148" s="109">
        <v>8.0510000000000002</v>
      </c>
      <c r="K148" s="109">
        <v>9.06</v>
      </c>
      <c r="L148" s="109">
        <v>10.07</v>
      </c>
    </row>
    <row r="149" spans="1:12" x14ac:dyDescent="0.25">
      <c r="A149" s="139" t="s">
        <v>1126</v>
      </c>
      <c r="B149" s="109">
        <v>0</v>
      </c>
      <c r="C149" s="109">
        <v>1.004</v>
      </c>
      <c r="D149" s="109">
        <v>2.0089999999999999</v>
      </c>
      <c r="E149" s="109">
        <v>3.0139999999999998</v>
      </c>
      <c r="F149" s="109">
        <v>4.0199999999999996</v>
      </c>
      <c r="G149" s="109">
        <v>5.0270000000000001</v>
      </c>
      <c r="H149" s="109">
        <v>6.0339999999999998</v>
      </c>
      <c r="I149" s="109">
        <v>7.0419999999999998</v>
      </c>
      <c r="J149" s="109">
        <v>8.0510000000000002</v>
      </c>
      <c r="K149" s="109">
        <v>9.06</v>
      </c>
      <c r="L149" s="109">
        <v>10.07</v>
      </c>
    </row>
    <row r="150" spans="1:12" x14ac:dyDescent="0.25">
      <c r="A150" s="139" t="s">
        <v>1127</v>
      </c>
      <c r="B150" s="109">
        <v>0</v>
      </c>
      <c r="C150" s="109">
        <v>1.004</v>
      </c>
      <c r="D150" s="109">
        <v>2.0089999999999999</v>
      </c>
      <c r="E150" s="109">
        <v>3.0139999999999998</v>
      </c>
      <c r="F150" s="109">
        <v>4.0199999999999996</v>
      </c>
      <c r="G150" s="109">
        <v>5.0259999999999998</v>
      </c>
      <c r="H150" s="109">
        <v>6.0339999999999998</v>
      </c>
      <c r="I150" s="109">
        <v>7.0419999999999998</v>
      </c>
      <c r="J150" s="109">
        <v>8.0500000000000007</v>
      </c>
      <c r="K150" s="109">
        <v>9.0589999999999993</v>
      </c>
      <c r="L150" s="109">
        <v>10.069000000000001</v>
      </c>
    </row>
    <row r="151" spans="1:12" x14ac:dyDescent="0.25">
      <c r="A151" s="139" t="s">
        <v>1128</v>
      </c>
      <c r="B151" s="109">
        <v>0</v>
      </c>
      <c r="C151" s="109">
        <v>1.004</v>
      </c>
      <c r="D151" s="109">
        <v>2.0089999999999999</v>
      </c>
      <c r="E151" s="109">
        <v>3.0139999999999998</v>
      </c>
      <c r="F151" s="109">
        <v>4.0199999999999996</v>
      </c>
      <c r="G151" s="109">
        <v>5.0259999999999998</v>
      </c>
      <c r="H151" s="109">
        <v>6.0330000000000004</v>
      </c>
      <c r="I151" s="109">
        <v>7.0410000000000004</v>
      </c>
      <c r="J151" s="109">
        <v>8.0500000000000007</v>
      </c>
      <c r="K151" s="109">
        <v>9.0589999999999993</v>
      </c>
      <c r="L151" s="109">
        <v>10.069000000000001</v>
      </c>
    </row>
    <row r="152" spans="1:12" x14ac:dyDescent="0.25">
      <c r="A152" s="139" t="s">
        <v>1129</v>
      </c>
      <c r="B152" s="109">
        <v>0</v>
      </c>
      <c r="C152" s="109">
        <v>1.004</v>
      </c>
      <c r="D152" s="109">
        <v>2.008</v>
      </c>
      <c r="E152" s="109">
        <v>3.0139999999999998</v>
      </c>
      <c r="F152" s="109">
        <v>4.0190000000000001</v>
      </c>
      <c r="G152" s="109">
        <v>5.0259999999999998</v>
      </c>
      <c r="H152" s="109">
        <v>6.0330000000000004</v>
      </c>
      <c r="I152" s="109">
        <v>7.0410000000000004</v>
      </c>
      <c r="J152" s="109">
        <v>8.0489999999999995</v>
      </c>
      <c r="K152" s="109">
        <v>9.0579999999999998</v>
      </c>
      <c r="L152" s="109">
        <v>10.068</v>
      </c>
    </row>
    <row r="153" spans="1:12" x14ac:dyDescent="0.25">
      <c r="A153" s="139" t="s">
        <v>1130</v>
      </c>
      <c r="B153" s="109">
        <v>0</v>
      </c>
      <c r="C153" s="109">
        <v>1.004</v>
      </c>
      <c r="D153" s="109">
        <v>2.008</v>
      </c>
      <c r="E153" s="109">
        <v>3.0129999999999999</v>
      </c>
      <c r="F153" s="109">
        <v>4.0190000000000001</v>
      </c>
      <c r="G153" s="109">
        <v>5.0259999999999998</v>
      </c>
      <c r="H153" s="109">
        <v>6.0330000000000004</v>
      </c>
      <c r="I153" s="109">
        <v>7.04</v>
      </c>
      <c r="J153" s="109">
        <v>8.0489999999999995</v>
      </c>
      <c r="K153" s="109">
        <v>9.0579999999999998</v>
      </c>
      <c r="L153" s="109">
        <v>10.067</v>
      </c>
    </row>
    <row r="154" spans="1:12" x14ac:dyDescent="0.25">
      <c r="A154" s="139" t="s">
        <v>1131</v>
      </c>
      <c r="B154" s="109">
        <v>0</v>
      </c>
      <c r="C154" s="109">
        <v>1.004</v>
      </c>
      <c r="D154" s="109">
        <v>2.008</v>
      </c>
      <c r="E154" s="109">
        <v>3.0129999999999999</v>
      </c>
      <c r="F154" s="109">
        <v>4.0190000000000001</v>
      </c>
      <c r="G154" s="109">
        <v>5.0250000000000004</v>
      </c>
      <c r="H154" s="109">
        <v>6.032</v>
      </c>
      <c r="I154" s="109">
        <v>7.04</v>
      </c>
      <c r="J154" s="109">
        <v>8.048</v>
      </c>
      <c r="K154" s="109">
        <v>9.0570000000000004</v>
      </c>
      <c r="L154" s="109">
        <v>10.067</v>
      </c>
    </row>
    <row r="155" spans="1:12" x14ac:dyDescent="0.25">
      <c r="A155" s="139" t="s">
        <v>1132</v>
      </c>
      <c r="B155" s="109">
        <v>0</v>
      </c>
      <c r="C155" s="109">
        <v>1.004</v>
      </c>
      <c r="D155" s="109">
        <v>2.008</v>
      </c>
      <c r="E155" s="109">
        <v>3.0129999999999999</v>
      </c>
      <c r="F155" s="109">
        <v>4.0190000000000001</v>
      </c>
      <c r="G155" s="109">
        <v>5.0250000000000004</v>
      </c>
      <c r="H155" s="109">
        <v>6.032</v>
      </c>
      <c r="I155" s="109">
        <v>7.04</v>
      </c>
      <c r="J155" s="109">
        <v>8.048</v>
      </c>
      <c r="K155" s="109">
        <v>9.0570000000000004</v>
      </c>
      <c r="L155" s="109">
        <v>10.066000000000001</v>
      </c>
    </row>
    <row r="156" spans="1:12" x14ac:dyDescent="0.25">
      <c r="A156" s="139" t="s">
        <v>1133</v>
      </c>
      <c r="B156" s="109">
        <v>0</v>
      </c>
      <c r="C156" s="109">
        <v>1.004</v>
      </c>
      <c r="D156" s="109">
        <v>2.008</v>
      </c>
      <c r="E156" s="109">
        <v>3.0129999999999999</v>
      </c>
      <c r="F156" s="109">
        <v>4.0190000000000001</v>
      </c>
      <c r="G156" s="109">
        <v>5.0250000000000004</v>
      </c>
      <c r="H156" s="109">
        <v>6.032</v>
      </c>
      <c r="I156" s="109">
        <v>7.0389999999999997</v>
      </c>
      <c r="J156" s="109">
        <v>8.048</v>
      </c>
      <c r="K156" s="109">
        <v>9.0559999999999992</v>
      </c>
      <c r="L156" s="109">
        <v>10.066000000000001</v>
      </c>
    </row>
    <row r="157" spans="1:12" x14ac:dyDescent="0.25">
      <c r="A157" s="139" t="s">
        <v>1134</v>
      </c>
      <c r="B157" s="109">
        <v>0</v>
      </c>
      <c r="C157" s="109">
        <v>1.004</v>
      </c>
      <c r="D157" s="109">
        <v>2.008</v>
      </c>
      <c r="E157" s="109">
        <v>3.0129999999999999</v>
      </c>
      <c r="F157" s="109">
        <v>4.0179999999999998</v>
      </c>
      <c r="G157" s="109">
        <v>5.0250000000000004</v>
      </c>
      <c r="H157" s="109">
        <v>6.0309999999999997</v>
      </c>
      <c r="I157" s="109">
        <v>7.0389999999999997</v>
      </c>
      <c r="J157" s="109">
        <v>8.0470000000000006</v>
      </c>
      <c r="K157" s="109">
        <v>9.0559999999999992</v>
      </c>
      <c r="L157" s="109">
        <v>10.065</v>
      </c>
    </row>
    <row r="158" spans="1:12" x14ac:dyDescent="0.25">
      <c r="A158" s="139" t="s">
        <v>1135</v>
      </c>
      <c r="B158" s="109">
        <v>0</v>
      </c>
      <c r="C158" s="109">
        <v>1.004</v>
      </c>
      <c r="D158" s="109">
        <v>2.008</v>
      </c>
      <c r="E158" s="109">
        <v>3.0129999999999999</v>
      </c>
      <c r="F158" s="109">
        <v>4.0179999999999998</v>
      </c>
      <c r="G158" s="109">
        <v>5.024</v>
      </c>
      <c r="H158" s="109">
        <v>6.0309999999999997</v>
      </c>
      <c r="I158" s="109">
        <v>7.0389999999999997</v>
      </c>
      <c r="J158" s="109">
        <v>8.0470000000000006</v>
      </c>
      <c r="K158" s="109">
        <v>9.0549999999999997</v>
      </c>
      <c r="L158" s="109">
        <v>10.065</v>
      </c>
    </row>
    <row r="159" spans="1:12" x14ac:dyDescent="0.25">
      <c r="A159" s="139" t="s">
        <v>1136</v>
      </c>
      <c r="B159" s="109">
        <v>0</v>
      </c>
      <c r="C159" s="109">
        <v>1.004</v>
      </c>
      <c r="D159" s="109">
        <v>2.008</v>
      </c>
      <c r="E159" s="109">
        <v>3.0129999999999999</v>
      </c>
      <c r="F159" s="109">
        <v>4.0179999999999998</v>
      </c>
      <c r="G159" s="109">
        <v>5.024</v>
      </c>
      <c r="H159" s="109">
        <v>6.0309999999999997</v>
      </c>
      <c r="I159" s="109">
        <v>7.0380000000000003</v>
      </c>
      <c r="J159" s="109">
        <v>8.0459999999999994</v>
      </c>
      <c r="K159" s="109">
        <v>9.0549999999999997</v>
      </c>
      <c r="L159" s="109">
        <v>10.064</v>
      </c>
    </row>
    <row r="160" spans="1:12" x14ac:dyDescent="0.25">
      <c r="A160" s="139" t="s">
        <v>1137</v>
      </c>
      <c r="B160" s="109">
        <v>0</v>
      </c>
      <c r="C160" s="109">
        <v>1.0029999999999999</v>
      </c>
      <c r="D160" s="109">
        <v>2.008</v>
      </c>
      <c r="E160" s="109">
        <v>3.012</v>
      </c>
      <c r="F160" s="109">
        <v>4.0179999999999998</v>
      </c>
      <c r="G160" s="109">
        <v>5.024</v>
      </c>
      <c r="H160" s="109">
        <v>6.03</v>
      </c>
      <c r="I160" s="109">
        <v>7.0380000000000003</v>
      </c>
      <c r="J160" s="109">
        <v>8.0459999999999994</v>
      </c>
      <c r="K160" s="109">
        <v>9.0540000000000003</v>
      </c>
      <c r="L160" s="109">
        <v>10.064</v>
      </c>
    </row>
    <row r="161" spans="1:12" x14ac:dyDescent="0.25">
      <c r="A161" s="139" t="s">
        <v>1138</v>
      </c>
      <c r="B161" s="109">
        <v>0</v>
      </c>
      <c r="C161" s="109">
        <v>1.0029999999999999</v>
      </c>
      <c r="D161" s="109">
        <v>2.0070000000000001</v>
      </c>
      <c r="E161" s="109">
        <v>3.012</v>
      </c>
      <c r="F161" s="109">
        <v>4.0179999999999998</v>
      </c>
      <c r="G161" s="109">
        <v>5.024</v>
      </c>
      <c r="H161" s="109">
        <v>6.03</v>
      </c>
      <c r="I161" s="109">
        <v>7.0369999999999999</v>
      </c>
      <c r="J161" s="109">
        <v>8.0449999999999999</v>
      </c>
      <c r="K161" s="109">
        <v>9.0540000000000003</v>
      </c>
      <c r="L161" s="109">
        <v>10.063000000000001</v>
      </c>
    </row>
    <row r="162" spans="1:12" x14ac:dyDescent="0.25">
      <c r="A162" s="139" t="s">
        <v>1139</v>
      </c>
      <c r="B162" s="109">
        <v>0</v>
      </c>
      <c r="C162" s="109">
        <v>1.0029999999999999</v>
      </c>
      <c r="D162" s="109">
        <v>2.0070000000000001</v>
      </c>
      <c r="E162" s="109">
        <v>3.012</v>
      </c>
      <c r="F162" s="109">
        <v>4.0170000000000003</v>
      </c>
      <c r="G162" s="109">
        <v>5.0229999999999997</v>
      </c>
      <c r="H162" s="109">
        <v>6.03</v>
      </c>
      <c r="I162" s="109">
        <v>7.0369999999999999</v>
      </c>
      <c r="J162" s="109">
        <v>8.0449999999999999</v>
      </c>
      <c r="K162" s="109">
        <v>9.0530000000000008</v>
      </c>
      <c r="L162" s="109">
        <v>10.063000000000001</v>
      </c>
    </row>
    <row r="163" spans="1:12" x14ac:dyDescent="0.25">
      <c r="A163" s="139" t="s">
        <v>1140</v>
      </c>
      <c r="B163" s="109">
        <v>0</v>
      </c>
      <c r="C163" s="109">
        <v>1.0029999999999999</v>
      </c>
      <c r="D163" s="109">
        <v>2.0070000000000001</v>
      </c>
      <c r="E163" s="109">
        <v>3.012</v>
      </c>
      <c r="F163" s="109">
        <v>4.0170000000000003</v>
      </c>
      <c r="G163" s="109">
        <v>5.0229999999999997</v>
      </c>
      <c r="H163" s="109">
        <v>6.03</v>
      </c>
      <c r="I163" s="109">
        <v>7.0369999999999999</v>
      </c>
      <c r="J163" s="109">
        <v>8.0449999999999999</v>
      </c>
      <c r="K163" s="109">
        <v>9.0530000000000008</v>
      </c>
      <c r="L163" s="109">
        <v>10.061999999999999</v>
      </c>
    </row>
    <row r="164" spans="1:12" x14ac:dyDescent="0.25">
      <c r="A164" s="139" t="s">
        <v>1141</v>
      </c>
      <c r="B164" s="109">
        <v>0</v>
      </c>
      <c r="C164" s="109">
        <v>1.0029999999999999</v>
      </c>
      <c r="D164" s="109">
        <v>2.0070000000000001</v>
      </c>
      <c r="E164" s="109">
        <v>3.012</v>
      </c>
      <c r="F164" s="109">
        <v>4.0170000000000003</v>
      </c>
      <c r="G164" s="109">
        <v>5.0229999999999997</v>
      </c>
      <c r="H164" s="109">
        <v>6.0289999999999999</v>
      </c>
      <c r="I164" s="109">
        <v>7.0359999999999996</v>
      </c>
      <c r="J164" s="109">
        <v>8.0440000000000005</v>
      </c>
      <c r="K164" s="109">
        <v>9.0530000000000008</v>
      </c>
      <c r="L164" s="109">
        <v>10.061999999999999</v>
      </c>
    </row>
    <row r="165" spans="1:12" x14ac:dyDescent="0.25">
      <c r="A165" s="139" t="s">
        <v>1142</v>
      </c>
      <c r="B165" s="109">
        <v>0</v>
      </c>
      <c r="C165" s="109">
        <v>1.0029999999999999</v>
      </c>
      <c r="D165" s="109">
        <v>2.0070000000000001</v>
      </c>
      <c r="E165" s="109">
        <v>3.012</v>
      </c>
      <c r="F165" s="109">
        <v>4.0170000000000003</v>
      </c>
      <c r="G165" s="109">
        <v>5.0220000000000002</v>
      </c>
      <c r="H165" s="109">
        <v>6.0289999999999999</v>
      </c>
      <c r="I165" s="109">
        <v>7.0359999999999996</v>
      </c>
      <c r="J165" s="109">
        <v>8.0440000000000005</v>
      </c>
      <c r="K165" s="109">
        <v>9.0519999999999996</v>
      </c>
      <c r="L165" s="109">
        <v>10.061</v>
      </c>
    </row>
    <row r="166" spans="1:12" x14ac:dyDescent="0.25">
      <c r="A166" s="139" t="s">
        <v>1143</v>
      </c>
      <c r="B166" s="109">
        <v>0</v>
      </c>
      <c r="C166" s="109">
        <v>1.0029999999999999</v>
      </c>
      <c r="D166" s="109">
        <v>2.0070000000000001</v>
      </c>
      <c r="E166" s="109">
        <v>3.0110000000000001</v>
      </c>
      <c r="F166" s="109">
        <v>4.016</v>
      </c>
      <c r="G166" s="109">
        <v>5.0220000000000002</v>
      </c>
      <c r="H166" s="109">
        <v>6.0289999999999999</v>
      </c>
      <c r="I166" s="109">
        <v>7.0359999999999996</v>
      </c>
      <c r="J166" s="109">
        <v>8.0429999999999993</v>
      </c>
      <c r="K166" s="109">
        <v>9.0519999999999996</v>
      </c>
      <c r="L166" s="109">
        <v>10.06</v>
      </c>
    </row>
    <row r="167" spans="1:12" x14ac:dyDescent="0.25">
      <c r="A167" s="139" t="s">
        <v>1144</v>
      </c>
      <c r="B167" s="109">
        <v>0</v>
      </c>
      <c r="C167" s="109">
        <v>1.0029999999999999</v>
      </c>
      <c r="D167" s="109">
        <v>2.0070000000000001</v>
      </c>
      <c r="E167" s="109">
        <v>3.0110000000000001</v>
      </c>
      <c r="F167" s="109">
        <v>4.016</v>
      </c>
      <c r="G167" s="109">
        <v>5.0220000000000002</v>
      </c>
      <c r="H167" s="109">
        <v>6.0279999999999996</v>
      </c>
      <c r="I167" s="109">
        <v>7.0350000000000001</v>
      </c>
      <c r="J167" s="109">
        <v>8.0429999999999993</v>
      </c>
      <c r="K167" s="109">
        <v>9.0510000000000002</v>
      </c>
      <c r="L167" s="109">
        <v>10.06</v>
      </c>
    </row>
    <row r="168" spans="1:12" x14ac:dyDescent="0.25">
      <c r="A168" s="139" t="s">
        <v>1145</v>
      </c>
      <c r="B168" s="109">
        <v>0</v>
      </c>
      <c r="C168" s="109">
        <v>1.0029999999999999</v>
      </c>
      <c r="D168" s="109">
        <v>2.0070000000000001</v>
      </c>
      <c r="E168" s="109">
        <v>3.0110000000000001</v>
      </c>
      <c r="F168" s="109">
        <v>4.016</v>
      </c>
      <c r="G168" s="109">
        <v>5.0220000000000002</v>
      </c>
      <c r="H168" s="109">
        <v>6.0279999999999996</v>
      </c>
      <c r="I168" s="109">
        <v>7.0350000000000001</v>
      </c>
      <c r="J168" s="109">
        <v>8.0419999999999998</v>
      </c>
      <c r="K168" s="109">
        <v>9.0510000000000002</v>
      </c>
      <c r="L168" s="109">
        <v>10.058999999999999</v>
      </c>
    </row>
    <row r="169" spans="1:12" x14ac:dyDescent="0.25">
      <c r="A169" s="139" t="s">
        <v>1146</v>
      </c>
      <c r="B169" s="109">
        <v>0</v>
      </c>
      <c r="C169" s="109">
        <v>1.0029999999999999</v>
      </c>
      <c r="D169" s="109">
        <v>2.0070000000000001</v>
      </c>
      <c r="E169" s="109">
        <v>3.0110000000000001</v>
      </c>
      <c r="F169" s="109">
        <v>4.016</v>
      </c>
      <c r="G169" s="109">
        <v>5.0209999999999999</v>
      </c>
      <c r="H169" s="109">
        <v>6.0279999999999996</v>
      </c>
      <c r="I169" s="109">
        <v>7.0339999999999998</v>
      </c>
      <c r="J169" s="109">
        <v>8.0419999999999998</v>
      </c>
      <c r="K169" s="109">
        <v>9.0500000000000007</v>
      </c>
      <c r="L169" s="109">
        <v>10.058999999999999</v>
      </c>
    </row>
    <row r="170" spans="1:12" x14ac:dyDescent="0.25">
      <c r="A170" s="139" t="s">
        <v>1147</v>
      </c>
      <c r="B170" s="109">
        <v>0</v>
      </c>
      <c r="C170" s="109">
        <v>1.0029999999999999</v>
      </c>
      <c r="D170" s="109">
        <v>2.0070000000000001</v>
      </c>
      <c r="E170" s="109">
        <v>3.0110000000000001</v>
      </c>
      <c r="F170" s="109">
        <v>4.016</v>
      </c>
      <c r="G170" s="109">
        <v>5.0209999999999999</v>
      </c>
      <c r="H170" s="109">
        <v>6.0270000000000001</v>
      </c>
      <c r="I170" s="109">
        <v>7.0339999999999998</v>
      </c>
      <c r="J170" s="109">
        <v>8.0419999999999998</v>
      </c>
      <c r="K170" s="109">
        <v>9.0500000000000007</v>
      </c>
      <c r="L170" s="109">
        <v>10.058</v>
      </c>
    </row>
    <row r="171" spans="1:12" x14ac:dyDescent="0.25">
      <c r="A171" s="139" t="s">
        <v>1148</v>
      </c>
      <c r="B171" s="109">
        <v>0</v>
      </c>
      <c r="C171" s="109">
        <v>1.0029999999999999</v>
      </c>
      <c r="D171" s="109">
        <v>2.0059999999999998</v>
      </c>
      <c r="E171" s="109">
        <v>3.0110000000000001</v>
      </c>
      <c r="F171" s="109">
        <v>4.0149999999999997</v>
      </c>
      <c r="G171" s="109">
        <v>5.0209999999999999</v>
      </c>
      <c r="H171" s="109">
        <v>6.0270000000000001</v>
      </c>
      <c r="I171" s="109">
        <v>7.0339999999999998</v>
      </c>
      <c r="J171" s="109">
        <v>8.0410000000000004</v>
      </c>
      <c r="K171" s="109">
        <v>9.0489999999999995</v>
      </c>
      <c r="L171" s="109">
        <v>10.058</v>
      </c>
    </row>
    <row r="172" spans="1:12" x14ac:dyDescent="0.25">
      <c r="A172" s="139" t="s">
        <v>1149</v>
      </c>
      <c r="B172" s="109">
        <v>0</v>
      </c>
      <c r="C172" s="109">
        <v>1.0029999999999999</v>
      </c>
      <c r="D172" s="109">
        <v>2.0059999999999998</v>
      </c>
      <c r="E172" s="109">
        <v>3.01</v>
      </c>
      <c r="F172" s="109">
        <v>4.0149999999999997</v>
      </c>
      <c r="G172" s="109">
        <v>5.0209999999999999</v>
      </c>
      <c r="H172" s="109">
        <v>6.0270000000000001</v>
      </c>
      <c r="I172" s="109">
        <v>7.0330000000000004</v>
      </c>
      <c r="J172" s="109">
        <v>8.0410000000000004</v>
      </c>
      <c r="K172" s="109">
        <v>9.0489999999999995</v>
      </c>
      <c r="L172" s="109">
        <v>10.057</v>
      </c>
    </row>
    <row r="173" spans="1:12" x14ac:dyDescent="0.25">
      <c r="A173" s="139" t="s">
        <v>1150</v>
      </c>
      <c r="B173" s="109">
        <v>0</v>
      </c>
      <c r="C173" s="109">
        <v>1.0029999999999999</v>
      </c>
      <c r="D173" s="109">
        <v>2.0059999999999998</v>
      </c>
      <c r="E173" s="109">
        <v>3.01</v>
      </c>
      <c r="F173" s="109">
        <v>4.0149999999999997</v>
      </c>
      <c r="G173" s="109">
        <v>5.0199999999999996</v>
      </c>
      <c r="H173" s="109">
        <v>6.0259999999999998</v>
      </c>
      <c r="I173" s="109">
        <v>7.0330000000000004</v>
      </c>
      <c r="J173" s="109">
        <v>8.0399999999999991</v>
      </c>
      <c r="K173" s="109">
        <v>9.048</v>
      </c>
      <c r="L173" s="109">
        <v>10.057</v>
      </c>
    </row>
    <row r="174" spans="1:12" x14ac:dyDescent="0.25">
      <c r="A174" s="139" t="s">
        <v>1151</v>
      </c>
      <c r="B174" s="109">
        <v>0</v>
      </c>
      <c r="C174" s="109">
        <v>1.0029999999999999</v>
      </c>
      <c r="D174" s="109">
        <v>2.0059999999999998</v>
      </c>
      <c r="E174" s="109">
        <v>3.01</v>
      </c>
      <c r="F174" s="109">
        <v>4.0149999999999997</v>
      </c>
      <c r="G174" s="109">
        <v>5.0199999999999996</v>
      </c>
      <c r="H174" s="109">
        <v>6.0259999999999998</v>
      </c>
      <c r="I174" s="109">
        <v>7.0330000000000004</v>
      </c>
      <c r="J174" s="109">
        <v>8.0399999999999991</v>
      </c>
      <c r="K174" s="109">
        <v>9.048</v>
      </c>
      <c r="L174" s="109">
        <v>10.055999999999999</v>
      </c>
    </row>
    <row r="175" spans="1:12" x14ac:dyDescent="0.25">
      <c r="A175" s="139" t="s">
        <v>1152</v>
      </c>
      <c r="B175" s="109">
        <v>0</v>
      </c>
      <c r="C175" s="109">
        <v>1.0029999999999999</v>
      </c>
      <c r="D175" s="109">
        <v>2.0059999999999998</v>
      </c>
      <c r="E175" s="109">
        <v>3.01</v>
      </c>
      <c r="F175" s="109">
        <v>4.0149999999999997</v>
      </c>
      <c r="G175" s="109">
        <v>5.0199999999999996</v>
      </c>
      <c r="H175" s="109">
        <v>6.0259999999999998</v>
      </c>
      <c r="I175" s="109">
        <v>7.032</v>
      </c>
      <c r="J175" s="109">
        <v>8.0389999999999997</v>
      </c>
      <c r="K175" s="109">
        <v>9.0470000000000006</v>
      </c>
      <c r="L175" s="109">
        <v>10.055999999999999</v>
      </c>
    </row>
    <row r="176" spans="1:12" x14ac:dyDescent="0.25">
      <c r="A176" s="139" t="s">
        <v>1153</v>
      </c>
      <c r="B176" s="109">
        <v>0</v>
      </c>
      <c r="C176" s="109">
        <v>1.0029999999999999</v>
      </c>
      <c r="D176" s="109">
        <v>2.0059999999999998</v>
      </c>
      <c r="E176" s="109">
        <v>3.01</v>
      </c>
      <c r="F176" s="109">
        <v>4.0140000000000002</v>
      </c>
      <c r="G176" s="109">
        <v>5.0199999999999996</v>
      </c>
      <c r="H176" s="109">
        <v>6.0250000000000004</v>
      </c>
      <c r="I176" s="109">
        <v>7.032</v>
      </c>
      <c r="J176" s="109">
        <v>8.0389999999999997</v>
      </c>
      <c r="K176" s="109">
        <v>9.0470000000000006</v>
      </c>
      <c r="L176" s="109">
        <v>10.055</v>
      </c>
    </row>
    <row r="177" spans="1:12" x14ac:dyDescent="0.25">
      <c r="A177" s="139" t="s">
        <v>1154</v>
      </c>
      <c r="B177" s="109">
        <v>0</v>
      </c>
      <c r="C177" s="109">
        <v>1.0029999999999999</v>
      </c>
      <c r="D177" s="109">
        <v>2.0059999999999998</v>
      </c>
      <c r="E177" s="109">
        <v>3.01</v>
      </c>
      <c r="F177" s="109">
        <v>4.0140000000000002</v>
      </c>
      <c r="G177" s="109">
        <v>5.0190000000000001</v>
      </c>
      <c r="H177" s="109">
        <v>6.0250000000000004</v>
      </c>
      <c r="I177" s="109">
        <v>7.0309999999999997</v>
      </c>
      <c r="J177" s="109">
        <v>8.0389999999999997</v>
      </c>
      <c r="K177" s="109">
        <v>9.0459999999999994</v>
      </c>
      <c r="L177" s="109">
        <v>10.055</v>
      </c>
    </row>
    <row r="178" spans="1:12" x14ac:dyDescent="0.25">
      <c r="A178" s="139" t="s">
        <v>1155</v>
      </c>
      <c r="B178" s="109">
        <v>0</v>
      </c>
      <c r="C178" s="109">
        <v>1.0029999999999999</v>
      </c>
      <c r="D178" s="109">
        <v>2.0059999999999998</v>
      </c>
      <c r="E178" s="109">
        <v>3.0089999999999999</v>
      </c>
      <c r="F178" s="109">
        <v>4.0140000000000002</v>
      </c>
      <c r="G178" s="109">
        <v>5.0190000000000001</v>
      </c>
      <c r="H178" s="109">
        <v>6.0250000000000004</v>
      </c>
      <c r="I178" s="109">
        <v>7.0309999999999997</v>
      </c>
      <c r="J178" s="109">
        <v>8.0380000000000003</v>
      </c>
      <c r="K178" s="109">
        <v>9.0459999999999994</v>
      </c>
      <c r="L178" s="109">
        <v>10.054</v>
      </c>
    </row>
    <row r="179" spans="1:12" x14ac:dyDescent="0.25">
      <c r="A179" s="139" t="s">
        <v>1156</v>
      </c>
      <c r="B179" s="109">
        <v>0</v>
      </c>
      <c r="C179" s="109">
        <v>1.002</v>
      </c>
      <c r="D179" s="109">
        <v>2.0059999999999998</v>
      </c>
      <c r="E179" s="109">
        <v>3.0089999999999999</v>
      </c>
      <c r="F179" s="109">
        <v>4.0140000000000002</v>
      </c>
      <c r="G179" s="109">
        <v>5.0190000000000001</v>
      </c>
      <c r="H179" s="109">
        <v>6.024</v>
      </c>
      <c r="I179" s="109">
        <v>7.0309999999999997</v>
      </c>
      <c r="J179" s="109">
        <v>8.0380000000000003</v>
      </c>
      <c r="K179" s="109">
        <v>9.0449999999999999</v>
      </c>
      <c r="L179" s="109">
        <v>10.054</v>
      </c>
    </row>
    <row r="180" spans="1:12" x14ac:dyDescent="0.25">
      <c r="A180" s="139" t="s">
        <v>1157</v>
      </c>
      <c r="B180" s="109">
        <v>0</v>
      </c>
      <c r="C180" s="109">
        <v>1.002</v>
      </c>
      <c r="D180" s="109">
        <v>2.0049999999999999</v>
      </c>
      <c r="E180" s="109">
        <v>3.0089999999999999</v>
      </c>
      <c r="F180" s="109">
        <v>4.0129999999999999</v>
      </c>
      <c r="G180" s="109">
        <v>5.0179999999999998</v>
      </c>
      <c r="H180" s="109">
        <v>6.024</v>
      </c>
      <c r="I180" s="109">
        <v>7.03</v>
      </c>
      <c r="J180" s="109">
        <v>8.0370000000000008</v>
      </c>
      <c r="K180" s="109">
        <v>9.0449999999999999</v>
      </c>
      <c r="L180" s="109">
        <v>10.053000000000001</v>
      </c>
    </row>
    <row r="181" spans="1:12" x14ac:dyDescent="0.25">
      <c r="A181" s="139" t="s">
        <v>1158</v>
      </c>
      <c r="B181" s="109">
        <v>0</v>
      </c>
      <c r="C181" s="109">
        <v>1.002</v>
      </c>
      <c r="D181" s="109">
        <v>2.0049999999999999</v>
      </c>
      <c r="E181" s="109">
        <v>3.0089999999999999</v>
      </c>
      <c r="F181" s="109">
        <v>4.0129999999999999</v>
      </c>
      <c r="G181" s="109">
        <v>5.0179999999999998</v>
      </c>
      <c r="H181" s="109">
        <v>6.024</v>
      </c>
      <c r="I181" s="109">
        <v>7.03</v>
      </c>
      <c r="J181" s="109">
        <v>8.0370000000000008</v>
      </c>
      <c r="K181" s="109">
        <v>9.0440000000000005</v>
      </c>
      <c r="L181" s="109">
        <v>10.052</v>
      </c>
    </row>
    <row r="182" spans="1:12" x14ac:dyDescent="0.25">
      <c r="A182" s="139" t="s">
        <v>1159</v>
      </c>
      <c r="B182" s="109">
        <v>0</v>
      </c>
      <c r="C182" s="109">
        <v>1.002</v>
      </c>
      <c r="D182" s="109">
        <v>2.0049999999999999</v>
      </c>
      <c r="E182" s="109">
        <v>3.0089999999999999</v>
      </c>
      <c r="F182" s="109">
        <v>4.0129999999999999</v>
      </c>
      <c r="G182" s="109">
        <v>5.0179999999999998</v>
      </c>
      <c r="H182" s="109">
        <v>6.0229999999999997</v>
      </c>
      <c r="I182" s="109">
        <v>7.03</v>
      </c>
      <c r="J182" s="109">
        <v>8.0359999999999996</v>
      </c>
      <c r="K182" s="109">
        <v>9.0440000000000005</v>
      </c>
      <c r="L182" s="109">
        <v>10.052</v>
      </c>
    </row>
    <row r="183" spans="1:12" x14ac:dyDescent="0.25">
      <c r="A183" s="139" t="s">
        <v>1160</v>
      </c>
      <c r="B183" s="109">
        <v>0</v>
      </c>
      <c r="C183" s="109">
        <v>1.002</v>
      </c>
      <c r="D183" s="109">
        <v>2.0049999999999999</v>
      </c>
      <c r="E183" s="109">
        <v>3.0089999999999999</v>
      </c>
      <c r="F183" s="109">
        <v>4.0129999999999999</v>
      </c>
      <c r="G183" s="109">
        <v>5.0179999999999998</v>
      </c>
      <c r="H183" s="109">
        <v>6.0229999999999997</v>
      </c>
      <c r="I183" s="109">
        <v>7.0289999999999999</v>
      </c>
      <c r="J183" s="109">
        <v>8.0359999999999996</v>
      </c>
      <c r="K183" s="109">
        <v>9.0429999999999993</v>
      </c>
      <c r="L183" s="109">
        <v>10.051</v>
      </c>
    </row>
    <row r="184" spans="1:12" x14ac:dyDescent="0.25">
      <c r="A184" s="139" t="s">
        <v>1161</v>
      </c>
      <c r="B184" s="109">
        <v>0</v>
      </c>
      <c r="C184" s="109">
        <v>1.002</v>
      </c>
      <c r="D184" s="109">
        <v>2.0049999999999999</v>
      </c>
      <c r="E184" s="109">
        <v>3.008</v>
      </c>
      <c r="F184" s="109">
        <v>4.0129999999999999</v>
      </c>
      <c r="G184" s="109">
        <v>5.0170000000000003</v>
      </c>
      <c r="H184" s="109">
        <v>6.0229999999999997</v>
      </c>
      <c r="I184" s="109">
        <v>7.0289999999999999</v>
      </c>
      <c r="J184" s="109">
        <v>8.0359999999999996</v>
      </c>
      <c r="K184" s="109">
        <v>9.0429999999999993</v>
      </c>
      <c r="L184" s="109">
        <v>10.051</v>
      </c>
    </row>
    <row r="185" spans="1:12" x14ac:dyDescent="0.25">
      <c r="A185" s="139" t="s">
        <v>1162</v>
      </c>
      <c r="B185" s="109">
        <v>0</v>
      </c>
      <c r="C185" s="109">
        <v>1.002</v>
      </c>
      <c r="D185" s="109">
        <v>2.0049999999999999</v>
      </c>
      <c r="E185" s="109">
        <v>3.008</v>
      </c>
      <c r="F185" s="109">
        <v>4.0119999999999996</v>
      </c>
      <c r="G185" s="109">
        <v>5.0170000000000003</v>
      </c>
      <c r="H185" s="109">
        <v>6.0220000000000002</v>
      </c>
      <c r="I185" s="109">
        <v>7.0279999999999996</v>
      </c>
      <c r="J185" s="109">
        <v>8.0350000000000001</v>
      </c>
      <c r="K185" s="109">
        <v>9.0419999999999998</v>
      </c>
      <c r="L185" s="109">
        <v>10.050000000000001</v>
      </c>
    </row>
    <row r="186" spans="1:12" x14ac:dyDescent="0.25">
      <c r="A186" s="139" t="s">
        <v>1163</v>
      </c>
      <c r="B186" s="109">
        <v>0</v>
      </c>
      <c r="C186" s="109">
        <v>1.002</v>
      </c>
      <c r="D186" s="109">
        <v>2.0049999999999999</v>
      </c>
      <c r="E186" s="109">
        <v>3.008</v>
      </c>
      <c r="F186" s="109">
        <v>4.0119999999999996</v>
      </c>
      <c r="G186" s="109">
        <v>5.0170000000000003</v>
      </c>
      <c r="H186" s="109">
        <v>6.0220000000000002</v>
      </c>
      <c r="I186" s="109">
        <v>7.0279999999999996</v>
      </c>
      <c r="J186" s="109">
        <v>8.0350000000000001</v>
      </c>
      <c r="K186" s="109">
        <v>9.0419999999999998</v>
      </c>
      <c r="L186" s="109">
        <v>10.050000000000001</v>
      </c>
    </row>
    <row r="187" spans="1:12" x14ac:dyDescent="0.25">
      <c r="A187" s="139" t="s">
        <v>1164</v>
      </c>
      <c r="B187" s="109">
        <v>0</v>
      </c>
      <c r="C187" s="109">
        <v>1.002</v>
      </c>
      <c r="D187" s="109">
        <v>2.0049999999999999</v>
      </c>
      <c r="E187" s="109">
        <v>3.008</v>
      </c>
      <c r="F187" s="109">
        <v>4.0119999999999996</v>
      </c>
      <c r="G187" s="109">
        <v>5.0170000000000003</v>
      </c>
      <c r="H187" s="109">
        <v>6.0220000000000002</v>
      </c>
      <c r="I187" s="109">
        <v>7.0279999999999996</v>
      </c>
      <c r="J187" s="109">
        <v>8.0340000000000007</v>
      </c>
      <c r="K187" s="109">
        <v>9.0410000000000004</v>
      </c>
      <c r="L187" s="109">
        <v>10.048999999999999</v>
      </c>
    </row>
    <row r="188" spans="1:12" x14ac:dyDescent="0.25">
      <c r="A188" s="139" t="s">
        <v>1165</v>
      </c>
      <c r="B188" s="109">
        <v>0</v>
      </c>
      <c r="C188" s="109">
        <v>1.002</v>
      </c>
      <c r="D188" s="109">
        <v>2.0049999999999999</v>
      </c>
      <c r="E188" s="109">
        <v>3.008</v>
      </c>
      <c r="F188" s="109">
        <v>4.0119999999999996</v>
      </c>
      <c r="G188" s="109">
        <v>5.016</v>
      </c>
      <c r="H188" s="109">
        <v>6.0209999999999999</v>
      </c>
      <c r="I188" s="109">
        <v>7.0270000000000001</v>
      </c>
      <c r="J188" s="109">
        <v>8.0340000000000007</v>
      </c>
      <c r="K188" s="109">
        <v>9.0410000000000004</v>
      </c>
      <c r="L188" s="109">
        <v>10.048999999999999</v>
      </c>
    </row>
    <row r="189" spans="1:12" x14ac:dyDescent="0.25">
      <c r="A189" s="139" t="s">
        <v>1166</v>
      </c>
      <c r="B189" s="109">
        <v>0</v>
      </c>
      <c r="C189" s="109">
        <v>1.002</v>
      </c>
      <c r="D189" s="109">
        <v>2.004</v>
      </c>
      <c r="E189" s="109">
        <v>3.008</v>
      </c>
      <c r="F189" s="109">
        <v>4.0119999999999996</v>
      </c>
      <c r="G189" s="109">
        <v>5.016</v>
      </c>
      <c r="H189" s="109">
        <v>6.0209999999999999</v>
      </c>
      <c r="I189" s="109">
        <v>7.0270000000000001</v>
      </c>
      <c r="J189" s="109">
        <v>8.0329999999999995</v>
      </c>
      <c r="K189" s="109">
        <v>9.0399999999999991</v>
      </c>
      <c r="L189" s="109">
        <v>10.048</v>
      </c>
    </row>
    <row r="190" spans="1:12" x14ac:dyDescent="0.25">
      <c r="A190" s="139" t="s">
        <v>1167</v>
      </c>
      <c r="B190" s="109">
        <v>0</v>
      </c>
      <c r="C190" s="109">
        <v>1.002</v>
      </c>
      <c r="D190" s="109">
        <v>2.004</v>
      </c>
      <c r="E190" s="109">
        <v>3.008</v>
      </c>
      <c r="F190" s="109">
        <v>4.0110000000000001</v>
      </c>
      <c r="G190" s="109">
        <v>5.016</v>
      </c>
      <c r="H190" s="109">
        <v>6.0209999999999999</v>
      </c>
      <c r="I190" s="109">
        <v>7.0270000000000001</v>
      </c>
      <c r="J190" s="109">
        <v>8.0329999999999995</v>
      </c>
      <c r="K190" s="109">
        <v>9.0399999999999991</v>
      </c>
      <c r="L190" s="109">
        <v>10.048</v>
      </c>
    </row>
    <row r="191" spans="1:12" x14ac:dyDescent="0.25">
      <c r="A191" s="139" t="s">
        <v>1168</v>
      </c>
      <c r="B191" s="109">
        <v>0</v>
      </c>
      <c r="C191" s="109">
        <v>1.002</v>
      </c>
      <c r="D191" s="109">
        <v>2.004</v>
      </c>
      <c r="E191" s="109">
        <v>3.0070000000000001</v>
      </c>
      <c r="F191" s="109">
        <v>4.0110000000000001</v>
      </c>
      <c r="G191" s="109">
        <v>5.0149999999999997</v>
      </c>
      <c r="H191" s="109">
        <v>6.0209999999999999</v>
      </c>
      <c r="I191" s="109">
        <v>7.0259999999999998</v>
      </c>
      <c r="J191" s="109">
        <v>8.0329999999999995</v>
      </c>
      <c r="K191" s="109">
        <v>9.0389999999999997</v>
      </c>
      <c r="L191" s="109">
        <v>10.047000000000001</v>
      </c>
    </row>
    <row r="192" spans="1:12" x14ac:dyDescent="0.25">
      <c r="A192" s="139" t="s">
        <v>1169</v>
      </c>
      <c r="B192" s="109">
        <v>0</v>
      </c>
      <c r="C192" s="109">
        <v>1.002</v>
      </c>
      <c r="D192" s="109">
        <v>2.004</v>
      </c>
      <c r="E192" s="109">
        <v>3.0070000000000001</v>
      </c>
      <c r="F192" s="109">
        <v>4.0110000000000001</v>
      </c>
      <c r="G192" s="109">
        <v>5.0149999999999997</v>
      </c>
      <c r="H192" s="109">
        <v>6.02</v>
      </c>
      <c r="I192" s="109">
        <v>7.0259999999999998</v>
      </c>
      <c r="J192" s="109">
        <v>8.032</v>
      </c>
      <c r="K192" s="109">
        <v>9.0389999999999997</v>
      </c>
      <c r="L192" s="109">
        <v>10.047000000000001</v>
      </c>
    </row>
    <row r="193" spans="1:12" x14ac:dyDescent="0.25">
      <c r="A193" s="139" t="s">
        <v>1170</v>
      </c>
      <c r="B193" s="109">
        <v>0</v>
      </c>
      <c r="C193" s="109">
        <v>1.002</v>
      </c>
      <c r="D193" s="109">
        <v>2.004</v>
      </c>
      <c r="E193" s="109">
        <v>3.0070000000000001</v>
      </c>
      <c r="F193" s="109">
        <v>4.0110000000000001</v>
      </c>
      <c r="G193" s="109">
        <v>5.0149999999999997</v>
      </c>
      <c r="H193" s="109">
        <v>6.02</v>
      </c>
      <c r="I193" s="109">
        <v>7.0250000000000004</v>
      </c>
      <c r="J193" s="109">
        <v>8.032</v>
      </c>
      <c r="K193" s="109">
        <v>9.0389999999999997</v>
      </c>
      <c r="L193" s="109">
        <v>10.045999999999999</v>
      </c>
    </row>
    <row r="194" spans="1:12" x14ac:dyDescent="0.25">
      <c r="A194" s="139" t="s">
        <v>1171</v>
      </c>
      <c r="B194" s="109">
        <v>0</v>
      </c>
      <c r="C194" s="109">
        <v>1.002</v>
      </c>
      <c r="D194" s="109">
        <v>2.004</v>
      </c>
      <c r="E194" s="109">
        <v>3.0070000000000001</v>
      </c>
      <c r="F194" s="109">
        <v>4.01</v>
      </c>
      <c r="G194" s="109">
        <v>5.0149999999999997</v>
      </c>
      <c r="H194" s="109">
        <v>6.02</v>
      </c>
      <c r="I194" s="109">
        <v>7.0250000000000004</v>
      </c>
      <c r="J194" s="109">
        <v>8.0310000000000006</v>
      </c>
      <c r="K194" s="109">
        <v>9.0380000000000003</v>
      </c>
      <c r="L194" s="109">
        <v>10.045</v>
      </c>
    </row>
    <row r="195" spans="1:12" x14ac:dyDescent="0.25">
      <c r="A195" s="139" t="s">
        <v>1172</v>
      </c>
      <c r="B195" s="109">
        <v>0</v>
      </c>
      <c r="C195" s="109">
        <v>1.002</v>
      </c>
      <c r="D195" s="109">
        <v>2.004</v>
      </c>
      <c r="E195" s="109">
        <v>3.0070000000000001</v>
      </c>
      <c r="F195" s="109">
        <v>4.01</v>
      </c>
      <c r="G195" s="109">
        <v>5.0140000000000002</v>
      </c>
      <c r="H195" s="109">
        <v>6.0190000000000001</v>
      </c>
      <c r="I195" s="109">
        <v>7.0250000000000004</v>
      </c>
      <c r="J195" s="109">
        <v>8.0310000000000006</v>
      </c>
      <c r="K195" s="109">
        <v>9.0380000000000003</v>
      </c>
      <c r="L195" s="109">
        <v>10.045</v>
      </c>
    </row>
    <row r="196" spans="1:12" x14ac:dyDescent="0.25">
      <c r="A196" s="139" t="s">
        <v>1173</v>
      </c>
      <c r="B196" s="109">
        <v>0</v>
      </c>
      <c r="C196" s="109">
        <v>1.002</v>
      </c>
      <c r="D196" s="109">
        <v>2.004</v>
      </c>
      <c r="E196" s="109">
        <v>3.0070000000000001</v>
      </c>
      <c r="F196" s="109">
        <v>4.01</v>
      </c>
      <c r="G196" s="109">
        <v>5.0140000000000002</v>
      </c>
      <c r="H196" s="109">
        <v>6.0190000000000001</v>
      </c>
      <c r="I196" s="109">
        <v>7.024</v>
      </c>
      <c r="J196" s="109">
        <v>8.0299999999999994</v>
      </c>
      <c r="K196" s="109">
        <v>9.0370000000000008</v>
      </c>
      <c r="L196" s="109">
        <v>10.044</v>
      </c>
    </row>
    <row r="197" spans="1:12" x14ac:dyDescent="0.25">
      <c r="A197" s="139" t="s">
        <v>1174</v>
      </c>
      <c r="B197" s="109">
        <v>0</v>
      </c>
      <c r="C197" s="109">
        <v>1.0009999999999999</v>
      </c>
      <c r="D197" s="109">
        <v>2.004</v>
      </c>
      <c r="E197" s="109">
        <v>3.0059999999999998</v>
      </c>
      <c r="F197" s="109">
        <v>4.01</v>
      </c>
      <c r="G197" s="109">
        <v>5.0140000000000002</v>
      </c>
      <c r="H197" s="109">
        <v>6.0190000000000001</v>
      </c>
      <c r="I197" s="109">
        <v>7.024</v>
      </c>
      <c r="J197" s="109">
        <v>8.0299999999999994</v>
      </c>
      <c r="K197" s="109">
        <v>9.0370000000000008</v>
      </c>
      <c r="L197" s="109">
        <v>10.044</v>
      </c>
    </row>
    <row r="198" spans="1:12" x14ac:dyDescent="0.25">
      <c r="A198" s="139" t="s">
        <v>1175</v>
      </c>
      <c r="B198" s="109">
        <v>0</v>
      </c>
      <c r="C198" s="109">
        <v>1.0009999999999999</v>
      </c>
      <c r="D198" s="109">
        <v>2.004</v>
      </c>
      <c r="E198" s="109">
        <v>3.0059999999999998</v>
      </c>
      <c r="F198" s="109">
        <v>4.01</v>
      </c>
      <c r="G198" s="109">
        <v>5.0140000000000002</v>
      </c>
      <c r="H198" s="109">
        <v>6.0179999999999998</v>
      </c>
      <c r="I198" s="109">
        <v>7.024</v>
      </c>
      <c r="J198" s="109">
        <v>8.0299999999999994</v>
      </c>
      <c r="K198" s="109">
        <v>9.0359999999999996</v>
      </c>
      <c r="L198" s="109">
        <v>10.042999999999999</v>
      </c>
    </row>
    <row r="199" spans="1:12" x14ac:dyDescent="0.25">
      <c r="A199" s="139" t="s">
        <v>1176</v>
      </c>
      <c r="B199" s="109">
        <v>0</v>
      </c>
      <c r="C199" s="109">
        <v>1.0009999999999999</v>
      </c>
      <c r="D199" s="109">
        <v>2.0030000000000001</v>
      </c>
      <c r="E199" s="109">
        <v>3.0059999999999998</v>
      </c>
      <c r="F199" s="109">
        <v>4.0090000000000003</v>
      </c>
      <c r="G199" s="109">
        <v>5.0129999999999999</v>
      </c>
      <c r="H199" s="109">
        <v>6.0179999999999998</v>
      </c>
      <c r="I199" s="109">
        <v>7.0229999999999997</v>
      </c>
      <c r="J199" s="109">
        <v>8.0289999999999999</v>
      </c>
      <c r="K199" s="109">
        <v>9.0359999999999996</v>
      </c>
      <c r="L199" s="109">
        <v>10.042999999999999</v>
      </c>
    </row>
    <row r="200" spans="1:12" x14ac:dyDescent="0.25">
      <c r="A200" s="139" t="s">
        <v>1177</v>
      </c>
      <c r="B200" s="109">
        <v>0</v>
      </c>
      <c r="C200" s="109">
        <v>1.0009999999999999</v>
      </c>
      <c r="D200" s="109">
        <v>2.0030000000000001</v>
      </c>
      <c r="E200" s="109">
        <v>3.0059999999999998</v>
      </c>
      <c r="F200" s="109">
        <v>4.0090000000000003</v>
      </c>
      <c r="G200" s="109">
        <v>5.0129999999999999</v>
      </c>
      <c r="H200" s="109">
        <v>6.0179999999999998</v>
      </c>
      <c r="I200" s="109">
        <v>7.0229999999999997</v>
      </c>
      <c r="J200" s="109">
        <v>8.0289999999999999</v>
      </c>
      <c r="K200" s="109">
        <v>9.0350000000000001</v>
      </c>
      <c r="L200" s="109">
        <v>10.042</v>
      </c>
    </row>
    <row r="201" spans="1:12" x14ac:dyDescent="0.25">
      <c r="A201" s="139" t="s">
        <v>1178</v>
      </c>
      <c r="B201" s="109">
        <v>0</v>
      </c>
      <c r="C201" s="109">
        <v>1.0009999999999999</v>
      </c>
      <c r="D201" s="109">
        <v>2.0030000000000001</v>
      </c>
      <c r="E201" s="109">
        <v>3.0059999999999998</v>
      </c>
      <c r="F201" s="109">
        <v>4.0090000000000003</v>
      </c>
      <c r="G201" s="109">
        <v>5.0129999999999999</v>
      </c>
      <c r="H201" s="109">
        <v>6.0170000000000003</v>
      </c>
      <c r="I201" s="109">
        <v>7.0220000000000002</v>
      </c>
      <c r="J201" s="109">
        <v>8.0280000000000005</v>
      </c>
      <c r="K201" s="109">
        <v>9.0350000000000001</v>
      </c>
      <c r="L201" s="109">
        <v>10.042</v>
      </c>
    </row>
    <row r="202" spans="1:12" x14ac:dyDescent="0.25">
      <c r="A202" s="139" t="s">
        <v>1179</v>
      </c>
      <c r="B202" s="109">
        <v>0</v>
      </c>
      <c r="C202" s="109">
        <v>1.0009999999999999</v>
      </c>
      <c r="D202" s="109">
        <v>2.0030000000000001</v>
      </c>
      <c r="E202" s="109">
        <v>3.0059999999999998</v>
      </c>
      <c r="F202" s="109">
        <v>4.0090000000000003</v>
      </c>
      <c r="G202" s="109">
        <v>5.0129999999999999</v>
      </c>
      <c r="H202" s="109">
        <v>6.0170000000000003</v>
      </c>
      <c r="I202" s="109">
        <v>7.0220000000000002</v>
      </c>
      <c r="J202" s="109">
        <v>8.0280000000000005</v>
      </c>
      <c r="K202" s="109">
        <v>9.0340000000000007</v>
      </c>
      <c r="L202" s="109">
        <v>10.041</v>
      </c>
    </row>
    <row r="203" spans="1:12" x14ac:dyDescent="0.25">
      <c r="A203" s="139" t="s">
        <v>1180</v>
      </c>
      <c r="B203" s="109">
        <v>0</v>
      </c>
      <c r="C203" s="109">
        <v>1.0009999999999999</v>
      </c>
      <c r="D203" s="109">
        <v>2.0030000000000001</v>
      </c>
      <c r="E203" s="109">
        <v>3.0049999999999999</v>
      </c>
      <c r="F203" s="109">
        <v>4.0090000000000003</v>
      </c>
      <c r="G203" s="109">
        <v>5.0119999999999996</v>
      </c>
      <c r="H203" s="109">
        <v>6.0170000000000003</v>
      </c>
      <c r="I203" s="109">
        <v>7.0220000000000002</v>
      </c>
      <c r="J203" s="109">
        <v>8.0269999999999992</v>
      </c>
      <c r="K203" s="109">
        <v>9.0340000000000007</v>
      </c>
      <c r="L203" s="109">
        <v>10.041</v>
      </c>
    </row>
    <row r="204" spans="1:12" x14ac:dyDescent="0.25">
      <c r="A204" s="139" t="s">
        <v>1181</v>
      </c>
      <c r="B204" s="109">
        <v>0</v>
      </c>
      <c r="C204" s="109">
        <v>1.0009999999999999</v>
      </c>
      <c r="D204" s="109">
        <v>2.0030000000000001</v>
      </c>
      <c r="E204" s="109">
        <v>3.0049999999999999</v>
      </c>
      <c r="F204" s="109">
        <v>4.008</v>
      </c>
      <c r="G204" s="109">
        <v>5.0119999999999996</v>
      </c>
      <c r="H204" s="109">
        <v>6.016</v>
      </c>
      <c r="I204" s="109">
        <v>7.0209999999999999</v>
      </c>
      <c r="J204" s="109">
        <v>8.0269999999999992</v>
      </c>
      <c r="K204" s="109">
        <v>9.0329999999999995</v>
      </c>
      <c r="L204" s="109">
        <v>10.039999999999999</v>
      </c>
    </row>
    <row r="205" spans="1:12" x14ac:dyDescent="0.25">
      <c r="A205" s="139" t="s">
        <v>1182</v>
      </c>
      <c r="B205" s="109">
        <v>0</v>
      </c>
      <c r="C205" s="109">
        <v>1.0009999999999999</v>
      </c>
      <c r="D205" s="109">
        <v>2.0030000000000001</v>
      </c>
      <c r="E205" s="109">
        <v>3.0049999999999999</v>
      </c>
      <c r="F205" s="109">
        <v>4.008</v>
      </c>
      <c r="G205" s="109">
        <v>5.0119999999999996</v>
      </c>
      <c r="H205" s="109">
        <v>6.016</v>
      </c>
      <c r="I205" s="109">
        <v>7.0209999999999999</v>
      </c>
      <c r="J205" s="109">
        <v>8.0269999999999992</v>
      </c>
      <c r="K205" s="109">
        <v>9.0329999999999995</v>
      </c>
      <c r="L205" s="109">
        <v>10.039999999999999</v>
      </c>
    </row>
    <row r="206" spans="1:12" x14ac:dyDescent="0.25">
      <c r="A206" s="139" t="s">
        <v>1183</v>
      </c>
      <c r="B206" s="109">
        <v>0</v>
      </c>
      <c r="C206" s="109">
        <v>1.0009999999999999</v>
      </c>
      <c r="D206" s="109">
        <v>2.0030000000000001</v>
      </c>
      <c r="E206" s="109">
        <v>3.0049999999999999</v>
      </c>
      <c r="F206" s="109">
        <v>4.008</v>
      </c>
      <c r="G206" s="109">
        <v>5.0110000000000001</v>
      </c>
      <c r="H206" s="109">
        <v>6.016</v>
      </c>
      <c r="I206" s="109">
        <v>7.0209999999999999</v>
      </c>
      <c r="J206" s="109">
        <v>8.0259999999999998</v>
      </c>
      <c r="K206" s="109">
        <v>9.032</v>
      </c>
      <c r="L206" s="109">
        <v>10.039</v>
      </c>
    </row>
    <row r="207" spans="1:12" x14ac:dyDescent="0.25">
      <c r="A207" s="139" t="s">
        <v>1184</v>
      </c>
      <c r="B207" s="109">
        <v>0</v>
      </c>
      <c r="C207" s="109">
        <v>1.0009999999999999</v>
      </c>
      <c r="D207" s="109">
        <v>2.0030000000000001</v>
      </c>
      <c r="E207" s="109">
        <v>3.0049999999999999</v>
      </c>
      <c r="F207" s="109">
        <v>4.008</v>
      </c>
      <c r="G207" s="109">
        <v>5.0110000000000001</v>
      </c>
      <c r="H207" s="109">
        <v>6.0149999999999997</v>
      </c>
      <c r="I207" s="109">
        <v>7.02</v>
      </c>
      <c r="J207" s="109">
        <v>8.0259999999999998</v>
      </c>
      <c r="K207" s="109">
        <v>9.032</v>
      </c>
      <c r="L207" s="109">
        <v>10.039</v>
      </c>
    </row>
    <row r="208" spans="1:12" x14ac:dyDescent="0.25">
      <c r="A208" s="139" t="s">
        <v>1185</v>
      </c>
      <c r="B208" s="109">
        <v>0</v>
      </c>
      <c r="C208" s="109">
        <v>1.0009999999999999</v>
      </c>
      <c r="D208" s="109">
        <v>2.0019999999999998</v>
      </c>
      <c r="E208" s="109">
        <v>3.0049999999999999</v>
      </c>
      <c r="F208" s="109">
        <v>4.0069999999999997</v>
      </c>
      <c r="G208" s="109">
        <v>5.0110000000000001</v>
      </c>
      <c r="H208" s="109">
        <v>6.0149999999999997</v>
      </c>
      <c r="I208" s="109">
        <v>7.02</v>
      </c>
      <c r="J208" s="109">
        <v>8.0250000000000004</v>
      </c>
      <c r="K208" s="109">
        <v>9.0310000000000006</v>
      </c>
      <c r="L208" s="109">
        <v>10.038</v>
      </c>
    </row>
    <row r="209" spans="1:12" x14ac:dyDescent="0.25">
      <c r="A209" s="139" t="s">
        <v>1186</v>
      </c>
      <c r="B209" s="109">
        <v>0</v>
      </c>
      <c r="C209" s="109">
        <v>1.0009999999999999</v>
      </c>
      <c r="D209" s="109">
        <v>2.0019999999999998</v>
      </c>
      <c r="E209" s="109">
        <v>3.004</v>
      </c>
      <c r="F209" s="109">
        <v>4.0069999999999997</v>
      </c>
      <c r="G209" s="109">
        <v>5.0110000000000001</v>
      </c>
      <c r="H209" s="109">
        <v>6.0149999999999997</v>
      </c>
      <c r="I209" s="109">
        <v>7.0190000000000001</v>
      </c>
      <c r="J209" s="109">
        <v>8.0250000000000004</v>
      </c>
      <c r="K209" s="109">
        <v>9.0310000000000006</v>
      </c>
      <c r="L209" s="109">
        <v>10.037000000000001</v>
      </c>
    </row>
    <row r="210" spans="1:12" x14ac:dyDescent="0.25">
      <c r="A210" s="139" t="s">
        <v>1187</v>
      </c>
      <c r="B210" s="109">
        <v>0</v>
      </c>
      <c r="C210" s="109">
        <v>1.0009999999999999</v>
      </c>
      <c r="D210" s="109">
        <v>2.0019999999999998</v>
      </c>
      <c r="E210" s="109">
        <v>3.004</v>
      </c>
      <c r="F210" s="109">
        <v>4.0069999999999997</v>
      </c>
      <c r="G210" s="109">
        <v>5.01</v>
      </c>
      <c r="H210" s="109">
        <v>6.0140000000000002</v>
      </c>
      <c r="I210" s="109">
        <v>7.0190000000000001</v>
      </c>
      <c r="J210" s="109">
        <v>8.0239999999999991</v>
      </c>
      <c r="K210" s="109">
        <v>9.0299999999999994</v>
      </c>
      <c r="L210" s="109">
        <v>10.037000000000001</v>
      </c>
    </row>
    <row r="211" spans="1:12" x14ac:dyDescent="0.25">
      <c r="A211" s="139" t="s">
        <v>1188</v>
      </c>
      <c r="B211" s="109">
        <v>0</v>
      </c>
      <c r="C211" s="109">
        <v>1.0009999999999999</v>
      </c>
      <c r="D211" s="109">
        <v>2.0019999999999998</v>
      </c>
      <c r="E211" s="109">
        <v>3.004</v>
      </c>
      <c r="F211" s="109">
        <v>4.0069999999999997</v>
      </c>
      <c r="G211" s="109">
        <v>5.01</v>
      </c>
      <c r="H211" s="109">
        <v>6.0140000000000002</v>
      </c>
      <c r="I211" s="109">
        <v>7.0190000000000001</v>
      </c>
      <c r="J211" s="109">
        <v>8.0239999999999991</v>
      </c>
      <c r="K211" s="109">
        <v>9.0299999999999994</v>
      </c>
      <c r="L211" s="109">
        <v>10.036</v>
      </c>
    </row>
    <row r="212" spans="1:12" x14ac:dyDescent="0.25">
      <c r="A212" s="139" t="s">
        <v>1189</v>
      </c>
      <c r="B212" s="109">
        <v>0</v>
      </c>
      <c r="C212" s="109">
        <v>1.0009999999999999</v>
      </c>
      <c r="D212" s="109">
        <v>2.0019999999999998</v>
      </c>
      <c r="E212" s="109">
        <v>3.004</v>
      </c>
      <c r="F212" s="109">
        <v>4.0069999999999997</v>
      </c>
      <c r="G212" s="109">
        <v>5.01</v>
      </c>
      <c r="H212" s="109">
        <v>6.0140000000000002</v>
      </c>
      <c r="I212" s="109">
        <v>7.0179999999999998</v>
      </c>
      <c r="J212" s="109">
        <v>8.0239999999999991</v>
      </c>
      <c r="K212" s="109">
        <v>9.0289999999999999</v>
      </c>
      <c r="L212" s="109">
        <v>10.036</v>
      </c>
    </row>
    <row r="213" spans="1:12" x14ac:dyDescent="0.25">
      <c r="A213" s="139" t="s">
        <v>1190</v>
      </c>
      <c r="B213" s="109">
        <v>0</v>
      </c>
      <c r="C213" s="109">
        <v>1.0009999999999999</v>
      </c>
      <c r="D213" s="109">
        <v>2.0019999999999998</v>
      </c>
      <c r="E213" s="109">
        <v>3.004</v>
      </c>
      <c r="F213" s="109">
        <v>4.0060000000000002</v>
      </c>
      <c r="G213" s="109">
        <v>5.01</v>
      </c>
      <c r="H213" s="109">
        <v>6.0129999999999999</v>
      </c>
      <c r="I213" s="109">
        <v>7.0179999999999998</v>
      </c>
      <c r="J213" s="109">
        <v>8.0229999999999997</v>
      </c>
      <c r="K213" s="109">
        <v>9.0289999999999999</v>
      </c>
      <c r="L213" s="109">
        <v>10.035</v>
      </c>
    </row>
    <row r="214" spans="1:12" x14ac:dyDescent="0.25">
      <c r="A214" s="139" t="s">
        <v>1191</v>
      </c>
      <c r="B214" s="109">
        <v>0</v>
      </c>
      <c r="C214" s="109">
        <v>1.0009999999999999</v>
      </c>
      <c r="D214" s="109">
        <v>2.0019999999999998</v>
      </c>
      <c r="E214" s="109">
        <v>3.004</v>
      </c>
      <c r="F214" s="109">
        <v>4.0060000000000002</v>
      </c>
      <c r="G214" s="109">
        <v>5.0090000000000003</v>
      </c>
      <c r="H214" s="109">
        <v>6.0129999999999999</v>
      </c>
      <c r="I214" s="109">
        <v>7.0179999999999998</v>
      </c>
      <c r="J214" s="109">
        <v>8.0229999999999997</v>
      </c>
      <c r="K214" s="109">
        <v>9.0280000000000005</v>
      </c>
      <c r="L214" s="109">
        <v>10.035</v>
      </c>
    </row>
    <row r="215" spans="1:12" x14ac:dyDescent="0.25">
      <c r="A215" s="139" t="s">
        <v>1192</v>
      </c>
      <c r="B215" s="109">
        <v>0</v>
      </c>
      <c r="C215" s="109">
        <v>1.0009999999999999</v>
      </c>
      <c r="D215" s="109">
        <v>2.0019999999999998</v>
      </c>
      <c r="E215" s="109">
        <v>3.004</v>
      </c>
      <c r="F215" s="109">
        <v>4.0060000000000002</v>
      </c>
      <c r="G215" s="109">
        <v>5.0090000000000003</v>
      </c>
      <c r="H215" s="109">
        <v>6.0129999999999999</v>
      </c>
      <c r="I215" s="109">
        <v>7.0170000000000003</v>
      </c>
      <c r="J215" s="109">
        <v>8.0220000000000002</v>
      </c>
      <c r="K215" s="109">
        <v>9.0280000000000005</v>
      </c>
      <c r="L215" s="109">
        <v>10.034000000000001</v>
      </c>
    </row>
    <row r="216" spans="1:12" x14ac:dyDescent="0.25">
      <c r="A216" s="139" t="s">
        <v>1193</v>
      </c>
      <c r="B216" s="109">
        <v>0</v>
      </c>
      <c r="C216" s="109">
        <v>1</v>
      </c>
      <c r="D216" s="109">
        <v>2.0019999999999998</v>
      </c>
      <c r="E216" s="109">
        <v>3.0030000000000001</v>
      </c>
      <c r="F216" s="109">
        <v>4.0060000000000002</v>
      </c>
      <c r="G216" s="109">
        <v>5.0090000000000003</v>
      </c>
      <c r="H216" s="109">
        <v>6.0129999999999999</v>
      </c>
      <c r="I216" s="109">
        <v>7.0170000000000003</v>
      </c>
      <c r="J216" s="109">
        <v>8.0220000000000002</v>
      </c>
      <c r="K216" s="109">
        <v>9.0269999999999992</v>
      </c>
      <c r="L216" s="109">
        <v>10.034000000000001</v>
      </c>
    </row>
    <row r="217" spans="1:12" x14ac:dyDescent="0.25">
      <c r="A217" s="139" t="s">
        <v>1194</v>
      </c>
      <c r="B217" s="109">
        <v>0</v>
      </c>
      <c r="C217" s="109">
        <v>1</v>
      </c>
      <c r="D217" s="109">
        <v>2.0009999999999999</v>
      </c>
      <c r="E217" s="109">
        <v>3.0030000000000001</v>
      </c>
      <c r="F217" s="109">
        <v>4.0060000000000002</v>
      </c>
      <c r="G217" s="109">
        <v>5.0090000000000003</v>
      </c>
      <c r="H217" s="109">
        <v>6.0119999999999996</v>
      </c>
      <c r="I217" s="109">
        <v>7.016</v>
      </c>
      <c r="J217" s="109">
        <v>8.0210000000000008</v>
      </c>
      <c r="K217" s="109">
        <v>9.0269999999999992</v>
      </c>
      <c r="L217" s="109">
        <v>10.032999999999999</v>
      </c>
    </row>
    <row r="218" spans="1:12" x14ac:dyDescent="0.25">
      <c r="A218" s="139" t="s">
        <v>1195</v>
      </c>
      <c r="B218" s="109">
        <v>0</v>
      </c>
      <c r="C218" s="109">
        <v>1</v>
      </c>
      <c r="D218" s="109">
        <v>2.0009999999999999</v>
      </c>
      <c r="E218" s="109">
        <v>3.0030000000000001</v>
      </c>
      <c r="F218" s="109">
        <v>4.0049999999999999</v>
      </c>
      <c r="G218" s="109">
        <v>5.008</v>
      </c>
      <c r="H218" s="109">
        <v>6.0119999999999996</v>
      </c>
      <c r="I218" s="109">
        <v>7.016</v>
      </c>
      <c r="J218" s="109">
        <v>8.0210000000000008</v>
      </c>
      <c r="K218" s="109">
        <v>9.0259999999999998</v>
      </c>
      <c r="L218" s="109">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pp59BnWIghNEOlY/glJUitQ3i4XWcy46yUfl4Rjos1bEtoI9lMRyCzkKUYbHzjw1sK014oKOHxcXfC+bjGtQPg==" saltValue="x6hJmMZCgZOrTnAo+w+3xQ==" spinCount="100000" sheet="1" objects="1" scenarios="1"/>
  <conditionalFormatting sqref="A6:A16 A18:A21">
    <cfRule type="expression" dxfId="53" priority="33" stopIfTrue="1">
      <formula>MOD(ROW(),2)=0</formula>
    </cfRule>
    <cfRule type="expression" dxfId="52" priority="34" stopIfTrue="1">
      <formula>MOD(ROW(),2)&lt;&gt;0</formula>
    </cfRule>
  </conditionalFormatting>
  <conditionalFormatting sqref="B6:L17 B19:L19 C18:L18 C20:L21">
    <cfRule type="expression" dxfId="51" priority="35" stopIfTrue="1">
      <formula>MOD(ROW(),2)=0</formula>
    </cfRule>
    <cfRule type="expression" dxfId="50" priority="36" stopIfTrue="1">
      <formula>MOD(ROW(),2)&lt;&gt;0</formula>
    </cfRule>
  </conditionalFormatting>
  <conditionalFormatting sqref="A17">
    <cfRule type="expression" dxfId="49" priority="23" stopIfTrue="1">
      <formula>MOD(ROW(),2)=0</formula>
    </cfRule>
    <cfRule type="expression" dxfId="48" priority="24" stopIfTrue="1">
      <formula>MOD(ROW(),2)&lt;&gt;0</formula>
    </cfRule>
  </conditionalFormatting>
  <conditionalFormatting sqref="B20:B21">
    <cfRule type="expression" dxfId="47" priority="19" stopIfTrue="1">
      <formula>MOD(ROW(),2)=0</formula>
    </cfRule>
    <cfRule type="expression" dxfId="46" priority="20" stopIfTrue="1">
      <formula>MOD(ROW(),2)&lt;&gt;0</formula>
    </cfRule>
  </conditionalFormatting>
  <conditionalFormatting sqref="B18">
    <cfRule type="expression" dxfId="45" priority="17" stopIfTrue="1">
      <formula>MOD(ROW(),2)=0</formula>
    </cfRule>
    <cfRule type="expression" dxfId="44" priority="18" stopIfTrue="1">
      <formula>MOD(ROW(),2)&lt;&gt;0</formula>
    </cfRule>
  </conditionalFormatting>
  <conditionalFormatting sqref="A26">
    <cfRule type="expression" dxfId="43" priority="13" stopIfTrue="1">
      <formula>MOD(ROW(),2)=0</formula>
    </cfRule>
    <cfRule type="expression" dxfId="42" priority="14" stopIfTrue="1">
      <formula>MOD(ROW(),2)&lt;&gt;0</formula>
    </cfRule>
  </conditionalFormatting>
  <conditionalFormatting sqref="B26:L26">
    <cfRule type="expression" dxfId="41" priority="15" stopIfTrue="1">
      <formula>MOD(ROW(),2)=0</formula>
    </cfRule>
    <cfRule type="expression" dxfId="40" priority="16" stopIfTrue="1">
      <formula>MOD(ROW(),2)&lt;&gt;0</formula>
    </cfRule>
  </conditionalFormatting>
  <conditionalFormatting sqref="A27:A43 A48:A56">
    <cfRule type="expression" dxfId="39" priority="9" stopIfTrue="1">
      <formula>MOD(ROW(),2)=0</formula>
    </cfRule>
    <cfRule type="expression" dxfId="38" priority="10" stopIfTrue="1">
      <formula>MOD(ROW(),2)&lt;&gt;0</formula>
    </cfRule>
  </conditionalFormatting>
  <conditionalFormatting sqref="B27:L43 B48:L56">
    <cfRule type="expression" dxfId="37" priority="11" stopIfTrue="1">
      <formula>MOD(ROW(),2)=0</formula>
    </cfRule>
    <cfRule type="expression" dxfId="36" priority="12" stopIfTrue="1">
      <formula>MOD(ROW(),2)&lt;&gt;0</formula>
    </cfRule>
  </conditionalFormatting>
  <conditionalFormatting sqref="A57:A218">
    <cfRule type="expression" dxfId="35" priority="5" stopIfTrue="1">
      <formula>MOD(ROW(),2)=0</formula>
    </cfRule>
    <cfRule type="expression" dxfId="34" priority="6" stopIfTrue="1">
      <formula>MOD(ROW(),2)&lt;&gt;0</formula>
    </cfRule>
  </conditionalFormatting>
  <conditionalFormatting sqref="B57:L218">
    <cfRule type="expression" dxfId="33" priority="7" stopIfTrue="1">
      <formula>MOD(ROW(),2)=0</formula>
    </cfRule>
    <cfRule type="expression" dxfId="32" priority="8" stopIfTrue="1">
      <formula>MOD(ROW(),2)&lt;&gt;0</formula>
    </cfRule>
  </conditionalFormatting>
  <conditionalFormatting sqref="A44:A47">
    <cfRule type="expression" dxfId="31" priority="1" stopIfTrue="1">
      <formula>MOD(ROW(),2)=0</formula>
    </cfRule>
    <cfRule type="expression" dxfId="30" priority="2" stopIfTrue="1">
      <formula>MOD(ROW(),2)&lt;&gt;0</formula>
    </cfRule>
  </conditionalFormatting>
  <conditionalFormatting sqref="B44:L47">
    <cfRule type="expression" dxfId="29" priority="3" stopIfTrue="1">
      <formula>MOD(ROW(),2)=0</formula>
    </cfRule>
    <cfRule type="expression" dxfId="28" priority="4" stopIfTrue="1">
      <formula>MOD(ROW(),2)&lt;&gt;0</formula>
    </cfRule>
  </conditionalFormatting>
  <hyperlinks>
    <hyperlink ref="B23" location="'Factor List'!A1" display="Back to Factor List" xr:uid="{00000000-0004-0000-8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858B0-97A0-4506-9EF2-7CC5483290EC}">
  <sheetPr codeName="Sheet4">
    <pageSetUpPr autoPageBreaks="0"/>
  </sheetPr>
  <dimension ref="A1:I32"/>
  <sheetViews>
    <sheetView showGridLines="0" zoomScale="85" zoomScaleNormal="85" workbookViewId="0">
      <selection activeCell="A27" sqref="A27:XFD27"/>
    </sheetView>
  </sheetViews>
  <sheetFormatPr defaultRowHeight="13.2" x14ac:dyDescent="0.25"/>
  <cols>
    <col min="1" max="1" width="31.44140625" customWidth="1"/>
    <col min="2" max="2" width="58.6640625" customWidth="1"/>
  </cols>
  <sheetData>
    <row r="1" spans="1:9" ht="21" x14ac:dyDescent="0.4">
      <c r="A1" s="3" t="s">
        <v>0</v>
      </c>
      <c r="B1" s="9"/>
      <c r="C1" s="9"/>
      <c r="D1" s="9"/>
      <c r="E1" s="9"/>
      <c r="F1" s="9"/>
      <c r="G1" s="9"/>
      <c r="H1" s="9"/>
      <c r="I1" s="9"/>
    </row>
    <row r="2" spans="1:9" ht="15.6" x14ac:dyDescent="0.3">
      <c r="A2" s="10" t="str">
        <f>IF(title="&gt; Enter workbook title here","Enter workbook title in Cover sheet",title)</f>
        <v>TPS (England &amp; Wales) - Consolidated Factor Spreadsheet</v>
      </c>
      <c r="B2" s="8"/>
      <c r="C2" s="8"/>
      <c r="D2" s="8"/>
      <c r="E2" s="8"/>
      <c r="F2" s="8"/>
      <c r="G2" s="8"/>
      <c r="H2" s="8"/>
      <c r="I2" s="8"/>
    </row>
    <row r="3" spans="1:9" ht="15.6" x14ac:dyDescent="0.3">
      <c r="A3" s="40" t="s">
        <v>1196</v>
      </c>
      <c r="B3" s="8"/>
      <c r="C3" s="8"/>
      <c r="D3" s="8"/>
      <c r="E3" s="8"/>
      <c r="F3" s="8"/>
      <c r="G3" s="8"/>
      <c r="H3" s="8"/>
      <c r="I3" s="8"/>
    </row>
    <row r="4" spans="1:9" x14ac:dyDescent="0.25">
      <c r="A4" s="6"/>
    </row>
    <row r="7" spans="1:9" x14ac:dyDescent="0.25">
      <c r="A7" s="103" t="s">
        <v>751</v>
      </c>
      <c r="B7" s="91" t="s">
        <v>752</v>
      </c>
    </row>
    <row r="8" spans="1:9" x14ac:dyDescent="0.25">
      <c r="A8" s="101" t="s">
        <v>753</v>
      </c>
      <c r="B8" s="92" t="s">
        <v>86</v>
      </c>
    </row>
    <row r="9" spans="1:9" x14ac:dyDescent="0.25">
      <c r="A9" s="101" t="s">
        <v>289</v>
      </c>
      <c r="B9" s="92" t="s">
        <v>329</v>
      </c>
    </row>
    <row r="10" spans="1:9" x14ac:dyDescent="0.25">
      <c r="A10" s="101" t="s">
        <v>290</v>
      </c>
      <c r="B10" s="92" t="s">
        <v>1197</v>
      </c>
    </row>
    <row r="11" spans="1:9" x14ac:dyDescent="0.25">
      <c r="A11" s="101" t="s">
        <v>6</v>
      </c>
      <c r="B11" s="92" t="s">
        <v>1198</v>
      </c>
    </row>
    <row r="12" spans="1:9" x14ac:dyDescent="0.25">
      <c r="A12" s="101" t="s">
        <v>291</v>
      </c>
      <c r="B12" s="92" t="s">
        <v>395</v>
      </c>
    </row>
    <row r="13" spans="1:9" x14ac:dyDescent="0.25">
      <c r="A13" s="101" t="s">
        <v>292</v>
      </c>
      <c r="B13" s="92" t="s">
        <v>744</v>
      </c>
    </row>
    <row r="14" spans="1:9" x14ac:dyDescent="0.25">
      <c r="A14" s="101" t="s">
        <v>760</v>
      </c>
      <c r="B14" s="92">
        <v>0</v>
      </c>
    </row>
    <row r="15" spans="1:9" x14ac:dyDescent="0.25">
      <c r="A15" s="101" t="s">
        <v>294</v>
      </c>
      <c r="B15" s="92">
        <v>805</v>
      </c>
    </row>
    <row r="16" spans="1:9" x14ac:dyDescent="0.25">
      <c r="A16" s="101" t="s">
        <v>763</v>
      </c>
      <c r="B16" s="92" t="s">
        <v>1199</v>
      </c>
    </row>
    <row r="17" spans="1:2" x14ac:dyDescent="0.25">
      <c r="A17" s="101" t="s">
        <v>296</v>
      </c>
      <c r="B17" s="92" t="s">
        <v>1197</v>
      </c>
    </row>
    <row r="18" spans="1:2" ht="52.8" x14ac:dyDescent="0.25">
      <c r="A18" s="85" t="s">
        <v>297</v>
      </c>
      <c r="B18" s="169" t="s">
        <v>404</v>
      </c>
    </row>
    <row r="19" spans="1:2" x14ac:dyDescent="0.25">
      <c r="A19" s="101" t="s">
        <v>298</v>
      </c>
      <c r="B19" s="94">
        <v>45216</v>
      </c>
    </row>
    <row r="20" spans="1:2" ht="26.4" x14ac:dyDescent="0.25">
      <c r="A20" s="101" t="s">
        <v>299</v>
      </c>
      <c r="B20" s="92"/>
    </row>
    <row r="21" spans="1:2" x14ac:dyDescent="0.25">
      <c r="A21" s="101" t="s">
        <v>300</v>
      </c>
      <c r="B21" s="92" t="s">
        <v>314</v>
      </c>
    </row>
    <row r="22" spans="1:2" x14ac:dyDescent="0.25">
      <c r="A22" s="101" t="s">
        <v>826</v>
      </c>
      <c r="B22" s="92" t="s">
        <v>315</v>
      </c>
    </row>
    <row r="23" spans="1:2" x14ac:dyDescent="0.25">
      <c r="A23" s="25"/>
      <c r="B23" s="25"/>
    </row>
    <row r="24" spans="1:2" x14ac:dyDescent="0.25">
      <c r="A24" s="25"/>
      <c r="B24" s="96" t="s">
        <v>1200</v>
      </c>
    </row>
    <row r="25" spans="1:2" x14ac:dyDescent="0.25">
      <c r="A25" s="25"/>
      <c r="B25" s="168" t="str">
        <f>HYPERLINK("#'Assumptions'!A1","Assumptions")</f>
        <v>Assumptions</v>
      </c>
    </row>
    <row r="26" spans="1:2" x14ac:dyDescent="0.25">
      <c r="A26" s="25"/>
      <c r="B26" s="25"/>
    </row>
    <row r="27" spans="1:2" x14ac:dyDescent="0.25">
      <c r="A27" s="97" t="s">
        <v>1201</v>
      </c>
      <c r="B27" s="97" t="s">
        <v>1202</v>
      </c>
    </row>
    <row r="28" spans="1:2" ht="15" customHeight="1" x14ac:dyDescent="0.25">
      <c r="A28" s="98" t="s">
        <v>1203</v>
      </c>
      <c r="B28" s="104" t="s">
        <v>1204</v>
      </c>
    </row>
    <row r="29" spans="1:2" ht="15" customHeight="1" x14ac:dyDescent="0.25">
      <c r="A29" s="98" t="s">
        <v>1205</v>
      </c>
      <c r="B29" s="104" t="s">
        <v>1206</v>
      </c>
    </row>
    <row r="30" spans="1:2" ht="15" customHeight="1" x14ac:dyDescent="0.25">
      <c r="A30" s="98" t="s">
        <v>1207</v>
      </c>
      <c r="B30" s="104" t="s">
        <v>1208</v>
      </c>
    </row>
    <row r="31" spans="1:2" ht="15" customHeight="1" x14ac:dyDescent="0.25">
      <c r="A31" s="105" t="s">
        <v>1209</v>
      </c>
      <c r="B31" s="104" t="s">
        <v>1210</v>
      </c>
    </row>
    <row r="32" spans="1:2" ht="15" customHeight="1" x14ac:dyDescent="0.25">
      <c r="A32" s="98" t="s">
        <v>1211</v>
      </c>
      <c r="B32" s="104" t="s">
        <v>1212</v>
      </c>
    </row>
  </sheetData>
  <sheetProtection algorithmName="SHA-512" hashValue="2AleQ5IC6Pwm38UkzihKj0ObilvH0E50FwTkcwAQQ0OCvA7SOiKIWNnRD5fvsR67fiHOJ7qUD0d3TuGX+itLlA==" saltValue="W9IcVx95Kyawb77fS4/eRA==" spinCount="100000" sheet="1" objects="1" scenarios="1"/>
  <conditionalFormatting sqref="A27">
    <cfRule type="expression" dxfId="27" priority="71" stopIfTrue="1">
      <formula>MOD(ROW(),2)=0</formula>
    </cfRule>
    <cfRule type="expression" dxfId="26" priority="72" stopIfTrue="1">
      <formula>MOD(ROW(),2)&lt;&gt;0</formula>
    </cfRule>
  </conditionalFormatting>
  <conditionalFormatting sqref="B27">
    <cfRule type="expression" dxfId="25" priority="73" stopIfTrue="1">
      <formula>MOD(ROW(),2)=0</formula>
    </cfRule>
    <cfRule type="expression" dxfId="24" priority="74" stopIfTrue="1">
      <formula>MOD(ROW(),2)&lt;&gt;0</formula>
    </cfRule>
  </conditionalFormatting>
  <conditionalFormatting sqref="B28:B32">
    <cfRule type="expression" dxfId="23" priority="35" stopIfTrue="1">
      <formula>MOD(ROW(),2)=0</formula>
    </cfRule>
    <cfRule type="expression" dxfId="22" priority="36" stopIfTrue="1">
      <formula>MOD(ROW(),2)&lt;&gt;0</formula>
    </cfRule>
  </conditionalFormatting>
  <conditionalFormatting sqref="A28:A32">
    <cfRule type="expression" dxfId="21" priority="33" stopIfTrue="1">
      <formula>MOD(ROW(),2)=0</formula>
    </cfRule>
    <cfRule type="expression" dxfId="20" priority="34" stopIfTrue="1">
      <formula>MOD(ROW(),2)&lt;&gt;0</formula>
    </cfRule>
  </conditionalFormatting>
  <conditionalFormatting sqref="A7:A17 A19:A22">
    <cfRule type="expression" dxfId="19" priority="29" stopIfTrue="1">
      <formula>MOD(ROW(),2)=0</formula>
    </cfRule>
    <cfRule type="expression" dxfId="18" priority="30" stopIfTrue="1">
      <formula>MOD(ROW(),2)&lt;&gt;0</formula>
    </cfRule>
  </conditionalFormatting>
  <conditionalFormatting sqref="B7:B17">
    <cfRule type="expression" dxfId="17" priority="31" stopIfTrue="1">
      <formula>MOD(ROW(),2)=0</formula>
    </cfRule>
    <cfRule type="expression" dxfId="16" priority="32" stopIfTrue="1">
      <formula>MOD(ROW(),2)&lt;&gt;0</formula>
    </cfRule>
  </conditionalFormatting>
  <conditionalFormatting sqref="B20">
    <cfRule type="expression" dxfId="15" priority="27" stopIfTrue="1">
      <formula>MOD(ROW(),2)=0</formula>
    </cfRule>
    <cfRule type="expression" dxfId="14" priority="28" stopIfTrue="1">
      <formula>MOD(ROW(),2)&lt;&gt;0</formula>
    </cfRule>
  </conditionalFormatting>
  <conditionalFormatting sqref="B19">
    <cfRule type="expression" dxfId="13" priority="25" stopIfTrue="1">
      <formula>MOD(ROW(),2)=0</formula>
    </cfRule>
    <cfRule type="expression" dxfId="12" priority="26" stopIfTrue="1">
      <formula>MOD(ROW(),2)&lt;&gt;0</formula>
    </cfRule>
  </conditionalFormatting>
  <conditionalFormatting sqref="B21:B22">
    <cfRule type="expression" dxfId="11" priority="23" stopIfTrue="1">
      <formula>MOD(ROW(),2)=0</formula>
    </cfRule>
    <cfRule type="expression" dxfId="10" priority="24" stopIfTrue="1">
      <formula>MOD(ROW(),2)&lt;&gt;0</formula>
    </cfRule>
  </conditionalFormatting>
  <conditionalFormatting sqref="A18">
    <cfRule type="expression" dxfId="9" priority="21" stopIfTrue="1">
      <formula>MOD(ROW(),2)=0</formula>
    </cfRule>
    <cfRule type="expression" dxfId="8" priority="22" stopIfTrue="1">
      <formula>MOD(ROW(),2)&lt;&gt;0</formula>
    </cfRule>
  </conditionalFormatting>
  <conditionalFormatting sqref="B18">
    <cfRule type="expression" dxfId="7" priority="5" stopIfTrue="1">
      <formula>MOD(ROW(),2)=0</formula>
    </cfRule>
    <cfRule type="expression" dxfId="6" priority="6" stopIfTrue="1">
      <formula>MOD(ROW(),2)&lt;&gt;0</formula>
    </cfRule>
  </conditionalFormatting>
  <conditionalFormatting sqref="B18">
    <cfRule type="expression" priority="7" stopIfTrue="1">
      <formula>MOD(ROW(),2)=0</formula>
    </cfRule>
    <cfRule type="expression" priority="8" stopIfTrue="1">
      <formula>MOD(ROW(),2)&lt;&gt;0</formula>
    </cfRule>
  </conditionalFormatting>
  <conditionalFormatting sqref="B18">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B18">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B18">
    <cfRule type="expression" dxfId="5" priority="3" stopIfTrue="1">
      <formula>MOD(ROW(),2)=0</formula>
    </cfRule>
    <cfRule type="expression" dxfId="4" priority="4" stopIfTrue="1">
      <formula>MOD(ROW(),2)&lt;&gt;0</formula>
    </cfRule>
  </conditionalFormatting>
  <conditionalFormatting sqref="B18">
    <cfRule type="expression" dxfId="3" priority="1" stopIfTrue="1">
      <formula>MOD(ROW(),2)=0</formula>
    </cfRule>
    <cfRule type="expression" dxfId="2" priority="2" stopIfTrue="1">
      <formula>MOD(ROW(),2)&lt;&gt;0</formula>
    </cfRule>
  </conditionalFormatting>
  <hyperlinks>
    <hyperlink ref="B24" location="'Factor List'!A1" display="Back to Factor List" xr:uid="{DB460BC8-C133-4676-8522-1A096D919CA1}"/>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x-206</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329</v>
      </c>
      <c r="C8" s="72"/>
      <c r="D8" s="72"/>
    </row>
    <row r="9" spans="1:7" x14ac:dyDescent="0.25">
      <c r="A9" s="85" t="s">
        <v>290</v>
      </c>
      <c r="B9" s="72" t="s">
        <v>316</v>
      </c>
      <c r="C9" s="72"/>
      <c r="D9" s="72"/>
    </row>
    <row r="10" spans="1:7" ht="14.85" customHeight="1" x14ac:dyDescent="0.25">
      <c r="A10" s="85" t="s">
        <v>6</v>
      </c>
      <c r="B10" s="72" t="s">
        <v>336</v>
      </c>
      <c r="C10" s="72"/>
      <c r="D10" s="72"/>
    </row>
    <row r="11" spans="1:7" x14ac:dyDescent="0.25">
      <c r="A11" s="85" t="s">
        <v>291</v>
      </c>
      <c r="B11" s="72" t="s">
        <v>326</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206</v>
      </c>
      <c r="C14" s="72"/>
      <c r="D14" s="72"/>
    </row>
    <row r="15" spans="1:7" x14ac:dyDescent="0.25">
      <c r="A15" s="85" t="s">
        <v>763</v>
      </c>
      <c r="B15" s="72" t="s">
        <v>839</v>
      </c>
      <c r="C15" s="72"/>
      <c r="D15" s="72"/>
    </row>
    <row r="16" spans="1:7" x14ac:dyDescent="0.25">
      <c r="A16" s="85" t="s">
        <v>296</v>
      </c>
      <c r="B16" s="72" t="s">
        <v>338</v>
      </c>
      <c r="C16" s="72"/>
      <c r="D16" s="72"/>
    </row>
    <row r="17" spans="1:5" ht="37.5"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60</v>
      </c>
      <c r="B27" s="88">
        <v>18.190000000000001</v>
      </c>
      <c r="C27" s="88">
        <v>1.87</v>
      </c>
      <c r="D27" s="88">
        <v>0</v>
      </c>
      <c r="E27" s="89"/>
    </row>
    <row r="28" spans="1:5" x14ac:dyDescent="0.25">
      <c r="A28" s="87">
        <v>61</v>
      </c>
      <c r="B28" s="88">
        <v>18.5</v>
      </c>
      <c r="C28" s="88">
        <v>1.87</v>
      </c>
      <c r="D28" s="88">
        <v>0</v>
      </c>
      <c r="E28" s="89"/>
    </row>
    <row r="29" spans="1:5" x14ac:dyDescent="0.25">
      <c r="A29" s="87">
        <v>62</v>
      </c>
      <c r="B29" s="88">
        <v>18.82</v>
      </c>
      <c r="C29" s="88">
        <v>1.86</v>
      </c>
      <c r="D29" s="88">
        <v>0</v>
      </c>
      <c r="E29" s="89"/>
    </row>
    <row r="30" spans="1:5" x14ac:dyDescent="0.25">
      <c r="A30" s="87">
        <v>63</v>
      </c>
      <c r="B30" s="88">
        <v>19.16</v>
      </c>
      <c r="C30" s="88">
        <v>1.86</v>
      </c>
      <c r="D30" s="88">
        <v>0</v>
      </c>
      <c r="E30" s="89"/>
    </row>
    <row r="31" spans="1:5" x14ac:dyDescent="0.25">
      <c r="A31" s="87">
        <v>64</v>
      </c>
      <c r="B31" s="88">
        <v>19.510000000000002</v>
      </c>
      <c r="C31" s="88">
        <v>1.85</v>
      </c>
      <c r="D31" s="88">
        <v>0</v>
      </c>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x/BU+3+0b5rNO6T3iJU1oKTRnnEpC/8gdh9U9nRD5ATE5bwmTy/6wfzJkdkdXVrIpZwOneSlNkIQoFeO5vnx4g==" saltValue="YbHimXjp6Diq27J+6tgvSw==" spinCount="100000" sheet="1" objects="1" scenarios="1"/>
  <conditionalFormatting sqref="A6:A16 A18:A21">
    <cfRule type="expression" dxfId="1853" priority="31" stopIfTrue="1">
      <formula>MOD(ROW(),2)=0</formula>
    </cfRule>
    <cfRule type="expression" dxfId="1852" priority="32" stopIfTrue="1">
      <formula>MOD(ROW(),2)&lt;&gt;0</formula>
    </cfRule>
  </conditionalFormatting>
  <conditionalFormatting sqref="B6:D7 C18:D21 B9:D17 C8:D8">
    <cfRule type="expression" dxfId="1851" priority="33" stopIfTrue="1">
      <formula>MOD(ROW(),2)=0</formula>
    </cfRule>
    <cfRule type="expression" dxfId="1850" priority="34" stopIfTrue="1">
      <formula>MOD(ROW(),2)&lt;&gt;0</formula>
    </cfRule>
  </conditionalFormatting>
  <conditionalFormatting sqref="A17">
    <cfRule type="expression" dxfId="1849" priority="21" stopIfTrue="1">
      <formula>MOD(ROW(),2)=0</formula>
    </cfRule>
    <cfRule type="expression" dxfId="1848" priority="22" stopIfTrue="1">
      <formula>MOD(ROW(),2)&lt;&gt;0</formula>
    </cfRule>
  </conditionalFormatting>
  <conditionalFormatting sqref="B8">
    <cfRule type="expression" dxfId="1847" priority="19" stopIfTrue="1">
      <formula>MOD(ROW(),2)=0</formula>
    </cfRule>
    <cfRule type="expression" dxfId="1846" priority="20" stopIfTrue="1">
      <formula>MOD(ROW(),2)&lt;&gt;0</formula>
    </cfRule>
  </conditionalFormatting>
  <conditionalFormatting sqref="A26:A31">
    <cfRule type="expression" dxfId="1845" priority="3" stopIfTrue="1">
      <formula>MOD(ROW(),2)=0</formula>
    </cfRule>
    <cfRule type="expression" dxfId="1844" priority="4" stopIfTrue="1">
      <formula>MOD(ROW(),2)&lt;&gt;0</formula>
    </cfRule>
  </conditionalFormatting>
  <conditionalFormatting sqref="B26:D31">
    <cfRule type="expression" dxfId="1843" priority="5" stopIfTrue="1">
      <formula>MOD(ROW(),2)=0</formula>
    </cfRule>
    <cfRule type="expression" dxfId="1842" priority="6" stopIfTrue="1">
      <formula>MOD(ROW(),2)&lt;&gt;0</formula>
    </cfRule>
  </conditionalFormatting>
  <conditionalFormatting sqref="B18:B21">
    <cfRule type="expression" dxfId="1841" priority="1" stopIfTrue="1">
      <formula>MOD(ROW(),2)=0</formula>
    </cfRule>
    <cfRule type="expression" dxfId="1840" priority="2"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x-207</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6.350000000000001" customHeight="1" x14ac:dyDescent="0.25">
      <c r="A10" s="85" t="s">
        <v>6</v>
      </c>
      <c r="B10" s="72" t="s">
        <v>339</v>
      </c>
      <c r="C10" s="72"/>
      <c r="D10" s="72"/>
    </row>
    <row r="11" spans="1:8" x14ac:dyDescent="0.25">
      <c r="A11" s="85" t="s">
        <v>291</v>
      </c>
      <c r="B11" s="72" t="s">
        <v>318</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207</v>
      </c>
      <c r="C14" s="72"/>
      <c r="D14" s="72"/>
    </row>
    <row r="15" spans="1:8" x14ac:dyDescent="0.25">
      <c r="A15" s="85" t="s">
        <v>763</v>
      </c>
      <c r="B15" s="72" t="s">
        <v>840</v>
      </c>
      <c r="C15" s="72"/>
      <c r="D15" s="72"/>
    </row>
    <row r="16" spans="1:8" x14ac:dyDescent="0.25">
      <c r="A16" s="85" t="s">
        <v>296</v>
      </c>
      <c r="B16" s="72" t="s">
        <v>341</v>
      </c>
      <c r="C16" s="72"/>
      <c r="D16" s="72"/>
    </row>
    <row r="17" spans="1:6" ht="38.1"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9.5399999999999991</v>
      </c>
      <c r="C27" s="88">
        <v>1.23</v>
      </c>
      <c r="D27" s="88">
        <v>0</v>
      </c>
      <c r="E27" s="89"/>
      <c r="F27" s="89"/>
    </row>
    <row r="28" spans="1:6" x14ac:dyDescent="0.25">
      <c r="A28" s="87">
        <v>21</v>
      </c>
      <c r="B28" s="88">
        <v>9.68</v>
      </c>
      <c r="C28" s="88">
        <v>1.25</v>
      </c>
      <c r="D28" s="88">
        <v>0</v>
      </c>
      <c r="E28" s="89"/>
      <c r="F28" s="89"/>
    </row>
    <row r="29" spans="1:6" x14ac:dyDescent="0.25">
      <c r="A29" s="87">
        <v>22</v>
      </c>
      <c r="B29" s="88">
        <v>9.82</v>
      </c>
      <c r="C29" s="88">
        <v>1.27</v>
      </c>
      <c r="D29" s="88">
        <v>0</v>
      </c>
      <c r="E29" s="89"/>
      <c r="F29" s="89"/>
    </row>
    <row r="30" spans="1:6" x14ac:dyDescent="0.25">
      <c r="A30" s="87">
        <v>23</v>
      </c>
      <c r="B30" s="88">
        <v>9.9600000000000009</v>
      </c>
      <c r="C30" s="88">
        <v>1.29</v>
      </c>
      <c r="D30" s="88">
        <v>0</v>
      </c>
      <c r="E30" s="89"/>
      <c r="F30" s="89"/>
    </row>
    <row r="31" spans="1:6" x14ac:dyDescent="0.25">
      <c r="A31" s="87">
        <v>24</v>
      </c>
      <c r="B31" s="88">
        <v>10.1</v>
      </c>
      <c r="C31" s="88">
        <v>1.31</v>
      </c>
      <c r="D31" s="88">
        <v>0</v>
      </c>
      <c r="E31" s="89"/>
      <c r="F31" s="89"/>
    </row>
    <row r="32" spans="1:6" x14ac:dyDescent="0.25">
      <c r="A32" s="87">
        <v>25</v>
      </c>
      <c r="B32" s="88">
        <v>10.25</v>
      </c>
      <c r="C32" s="88">
        <v>1.33</v>
      </c>
      <c r="D32" s="88">
        <v>0</v>
      </c>
      <c r="E32" s="89"/>
      <c r="F32" s="89"/>
    </row>
    <row r="33" spans="1:6" x14ac:dyDescent="0.25">
      <c r="A33" s="87">
        <v>26</v>
      </c>
      <c r="B33" s="88">
        <v>10.4</v>
      </c>
      <c r="C33" s="88">
        <v>1.35</v>
      </c>
      <c r="D33" s="88">
        <v>0</v>
      </c>
      <c r="E33" s="89"/>
      <c r="F33" s="89"/>
    </row>
    <row r="34" spans="1:6" x14ac:dyDescent="0.25">
      <c r="A34" s="87">
        <v>27</v>
      </c>
      <c r="B34" s="88">
        <v>10.55</v>
      </c>
      <c r="C34" s="88">
        <v>1.37</v>
      </c>
      <c r="D34" s="88">
        <v>0</v>
      </c>
      <c r="E34" s="89"/>
      <c r="F34" s="89"/>
    </row>
    <row r="35" spans="1:6" x14ac:dyDescent="0.25">
      <c r="A35" s="87">
        <v>28</v>
      </c>
      <c r="B35" s="88">
        <v>10.7</v>
      </c>
      <c r="C35" s="88">
        <v>1.39</v>
      </c>
      <c r="D35" s="88">
        <v>0</v>
      </c>
      <c r="E35" s="89"/>
      <c r="F35" s="89"/>
    </row>
    <row r="36" spans="1:6" x14ac:dyDescent="0.25">
      <c r="A36" s="87">
        <v>29</v>
      </c>
      <c r="B36" s="88">
        <v>10.86</v>
      </c>
      <c r="C36" s="88">
        <v>1.41</v>
      </c>
      <c r="D36" s="88">
        <v>0</v>
      </c>
      <c r="E36" s="89"/>
      <c r="F36" s="89"/>
    </row>
    <row r="37" spans="1:6" x14ac:dyDescent="0.25">
      <c r="A37" s="87">
        <v>30</v>
      </c>
      <c r="B37" s="88">
        <v>11.02</v>
      </c>
      <c r="C37" s="88">
        <v>1.43</v>
      </c>
      <c r="D37" s="88">
        <v>0</v>
      </c>
      <c r="E37" s="89"/>
      <c r="F37" s="89"/>
    </row>
    <row r="38" spans="1:6" x14ac:dyDescent="0.25">
      <c r="A38" s="87">
        <v>31</v>
      </c>
      <c r="B38" s="88">
        <v>11.18</v>
      </c>
      <c r="C38" s="88">
        <v>1.46</v>
      </c>
      <c r="D38" s="88">
        <v>0</v>
      </c>
      <c r="E38" s="89"/>
      <c r="F38" s="89"/>
    </row>
    <row r="39" spans="1:6" x14ac:dyDescent="0.25">
      <c r="A39" s="87">
        <v>32</v>
      </c>
      <c r="B39" s="88">
        <v>11.34</v>
      </c>
      <c r="C39" s="88">
        <v>1.48</v>
      </c>
      <c r="D39" s="88">
        <v>0</v>
      </c>
      <c r="E39" s="89"/>
      <c r="F39" s="89"/>
    </row>
    <row r="40" spans="1:6" x14ac:dyDescent="0.25">
      <c r="A40" s="87">
        <v>33</v>
      </c>
      <c r="B40" s="88">
        <v>11.51</v>
      </c>
      <c r="C40" s="88">
        <v>1.5</v>
      </c>
      <c r="D40" s="88">
        <v>0</v>
      </c>
      <c r="E40" s="89"/>
      <c r="F40" s="89"/>
    </row>
    <row r="41" spans="1:6" x14ac:dyDescent="0.25">
      <c r="A41" s="87">
        <v>34</v>
      </c>
      <c r="B41" s="88">
        <v>11.68</v>
      </c>
      <c r="C41" s="88">
        <v>1.52</v>
      </c>
      <c r="D41" s="88">
        <v>0</v>
      </c>
      <c r="E41" s="89"/>
      <c r="F41" s="89"/>
    </row>
    <row r="42" spans="1:6" x14ac:dyDescent="0.25">
      <c r="A42" s="87">
        <v>35</v>
      </c>
      <c r="B42" s="88">
        <v>11.85</v>
      </c>
      <c r="C42" s="88">
        <v>1.54</v>
      </c>
      <c r="D42" s="88">
        <v>0</v>
      </c>
      <c r="E42" s="89"/>
      <c r="F42" s="89"/>
    </row>
    <row r="43" spans="1:6" x14ac:dyDescent="0.25">
      <c r="A43" s="87">
        <v>36</v>
      </c>
      <c r="B43" s="88">
        <v>12.02</v>
      </c>
      <c r="C43" s="88">
        <v>1.56</v>
      </c>
      <c r="D43" s="88">
        <v>0</v>
      </c>
      <c r="E43" s="89"/>
      <c r="F43" s="89"/>
    </row>
    <row r="44" spans="1:6" x14ac:dyDescent="0.25">
      <c r="A44" s="87">
        <v>37</v>
      </c>
      <c r="B44" s="88">
        <v>12.2</v>
      </c>
      <c r="C44" s="88">
        <v>1.57</v>
      </c>
      <c r="D44" s="88">
        <v>0</v>
      </c>
      <c r="E44" s="89"/>
      <c r="F44" s="89"/>
    </row>
    <row r="45" spans="1:6" x14ac:dyDescent="0.25">
      <c r="A45" s="87">
        <v>38</v>
      </c>
      <c r="B45" s="88">
        <v>12.37</v>
      </c>
      <c r="C45" s="88">
        <v>1.59</v>
      </c>
      <c r="D45" s="88">
        <v>0</v>
      </c>
      <c r="E45" s="89"/>
      <c r="F45" s="89"/>
    </row>
    <row r="46" spans="1:6" x14ac:dyDescent="0.25">
      <c r="A46" s="87">
        <v>39</v>
      </c>
      <c r="B46" s="88">
        <v>12.56</v>
      </c>
      <c r="C46" s="88">
        <v>1.61</v>
      </c>
      <c r="D46" s="88">
        <v>0</v>
      </c>
      <c r="E46" s="89"/>
      <c r="F46" s="89"/>
    </row>
    <row r="47" spans="1:6" x14ac:dyDescent="0.25">
      <c r="A47" s="87">
        <v>40</v>
      </c>
      <c r="B47" s="88">
        <v>12.74</v>
      </c>
      <c r="C47" s="88">
        <v>1.63</v>
      </c>
      <c r="D47" s="88">
        <v>0</v>
      </c>
    </row>
    <row r="48" spans="1:6" x14ac:dyDescent="0.25">
      <c r="A48" s="87">
        <v>41</v>
      </c>
      <c r="B48" s="88">
        <v>12.93</v>
      </c>
      <c r="C48" s="88">
        <v>1.65</v>
      </c>
      <c r="D48" s="88">
        <v>0</v>
      </c>
    </row>
    <row r="49" spans="1:4" x14ac:dyDescent="0.25">
      <c r="A49" s="87">
        <v>42</v>
      </c>
      <c r="B49" s="88">
        <v>13.12</v>
      </c>
      <c r="C49" s="88">
        <v>1.67</v>
      </c>
      <c r="D49" s="88">
        <v>0</v>
      </c>
    </row>
    <row r="50" spans="1:4" x14ac:dyDescent="0.25">
      <c r="A50" s="87">
        <v>43</v>
      </c>
      <c r="B50" s="88">
        <v>13.31</v>
      </c>
      <c r="C50" s="88">
        <v>1.69</v>
      </c>
      <c r="D50" s="88">
        <v>0</v>
      </c>
    </row>
    <row r="51" spans="1:4" x14ac:dyDescent="0.25">
      <c r="A51" s="87">
        <v>44</v>
      </c>
      <c r="B51" s="88">
        <v>13.51</v>
      </c>
      <c r="C51" s="88">
        <v>1.71</v>
      </c>
      <c r="D51" s="88">
        <v>0</v>
      </c>
    </row>
    <row r="52" spans="1:4" x14ac:dyDescent="0.25">
      <c r="A52" s="87">
        <v>45</v>
      </c>
      <c r="B52" s="88">
        <v>13.71</v>
      </c>
      <c r="C52" s="88">
        <v>1.72</v>
      </c>
      <c r="D52" s="88">
        <v>0</v>
      </c>
    </row>
    <row r="53" spans="1:4" x14ac:dyDescent="0.25">
      <c r="A53" s="87">
        <v>46</v>
      </c>
      <c r="B53" s="88">
        <v>13.92</v>
      </c>
      <c r="C53" s="88">
        <v>1.74</v>
      </c>
      <c r="D53" s="88">
        <v>0</v>
      </c>
    </row>
    <row r="54" spans="1:4" x14ac:dyDescent="0.25">
      <c r="A54" s="87">
        <v>47</v>
      </c>
      <c r="B54" s="88">
        <v>14.12</v>
      </c>
      <c r="C54" s="88">
        <v>1.76</v>
      </c>
      <c r="D54" s="88">
        <v>0</v>
      </c>
    </row>
    <row r="55" spans="1:4" x14ac:dyDescent="0.25">
      <c r="A55" s="87">
        <v>48</v>
      </c>
      <c r="B55" s="88">
        <v>14.34</v>
      </c>
      <c r="C55" s="88">
        <v>1.77</v>
      </c>
      <c r="D55" s="88">
        <v>0</v>
      </c>
    </row>
    <row r="56" spans="1:4" x14ac:dyDescent="0.25">
      <c r="A56" s="87">
        <v>49</v>
      </c>
      <c r="B56" s="88">
        <v>14.55</v>
      </c>
      <c r="C56" s="88">
        <v>1.79</v>
      </c>
      <c r="D56" s="88">
        <v>0</v>
      </c>
    </row>
    <row r="57" spans="1:4" x14ac:dyDescent="0.25">
      <c r="A57" s="87">
        <v>50</v>
      </c>
      <c r="B57" s="88">
        <v>14.77</v>
      </c>
      <c r="C57" s="88">
        <v>1.8</v>
      </c>
      <c r="D57" s="88">
        <v>0</v>
      </c>
    </row>
    <row r="58" spans="1:4" x14ac:dyDescent="0.25">
      <c r="A58" s="87">
        <v>51</v>
      </c>
      <c r="B58" s="88">
        <v>15</v>
      </c>
      <c r="C58" s="88">
        <v>1.81</v>
      </c>
      <c r="D58" s="88">
        <v>0</v>
      </c>
    </row>
    <row r="59" spans="1:4" x14ac:dyDescent="0.25">
      <c r="A59" s="87">
        <v>52</v>
      </c>
      <c r="B59" s="88">
        <v>15.23</v>
      </c>
      <c r="C59" s="88">
        <v>1.83</v>
      </c>
      <c r="D59" s="88">
        <v>0</v>
      </c>
    </row>
    <row r="60" spans="1:4" x14ac:dyDescent="0.25">
      <c r="A60" s="87">
        <v>53</v>
      </c>
      <c r="B60" s="88">
        <v>15.46</v>
      </c>
      <c r="C60" s="88">
        <v>1.84</v>
      </c>
      <c r="D60" s="88">
        <v>0</v>
      </c>
    </row>
    <row r="61" spans="1:4" x14ac:dyDescent="0.25">
      <c r="A61" s="87">
        <v>54</v>
      </c>
      <c r="B61" s="88">
        <v>15.7</v>
      </c>
      <c r="C61" s="88">
        <v>1.85</v>
      </c>
      <c r="D61" s="88">
        <v>0</v>
      </c>
    </row>
    <row r="62" spans="1:4" x14ac:dyDescent="0.25">
      <c r="A62" s="87">
        <v>55</v>
      </c>
      <c r="B62" s="88">
        <v>15.95</v>
      </c>
      <c r="C62" s="88">
        <v>1.86</v>
      </c>
      <c r="D62" s="88">
        <v>0</v>
      </c>
    </row>
    <row r="63" spans="1:4" x14ac:dyDescent="0.25">
      <c r="A63" s="87">
        <v>56</v>
      </c>
      <c r="B63" s="88">
        <v>16.2</v>
      </c>
      <c r="C63" s="88">
        <v>1.87</v>
      </c>
      <c r="D63" s="88">
        <v>0</v>
      </c>
    </row>
    <row r="64" spans="1:4" x14ac:dyDescent="0.25">
      <c r="A64" s="87">
        <v>57</v>
      </c>
      <c r="B64" s="88">
        <v>16.46</v>
      </c>
      <c r="C64" s="88">
        <v>1.87</v>
      </c>
      <c r="D64" s="88">
        <v>0</v>
      </c>
    </row>
    <row r="65" spans="1:4" x14ac:dyDescent="0.25">
      <c r="A65" s="87">
        <v>58</v>
      </c>
      <c r="B65" s="88">
        <v>16.73</v>
      </c>
      <c r="C65" s="88">
        <v>1.88</v>
      </c>
      <c r="D65" s="88">
        <v>0</v>
      </c>
    </row>
    <row r="66" spans="1:4" x14ac:dyDescent="0.25">
      <c r="A66" s="87">
        <v>59</v>
      </c>
      <c r="B66" s="88">
        <v>17</v>
      </c>
      <c r="C66" s="88">
        <v>1.88</v>
      </c>
      <c r="D66" s="88">
        <v>0</v>
      </c>
    </row>
    <row r="67" spans="1:4" x14ac:dyDescent="0.25">
      <c r="A67" s="87">
        <v>60</v>
      </c>
      <c r="B67" s="88">
        <v>17.29</v>
      </c>
      <c r="C67" s="88">
        <v>1.88</v>
      </c>
      <c r="D67" s="88">
        <v>0</v>
      </c>
    </row>
    <row r="68" spans="1:4" x14ac:dyDescent="0.25">
      <c r="A68" s="87">
        <v>61</v>
      </c>
      <c r="B68" s="88">
        <v>17.579999999999998</v>
      </c>
      <c r="C68" s="88">
        <v>1.88</v>
      </c>
      <c r="D68" s="88">
        <v>0</v>
      </c>
    </row>
    <row r="69" spans="1:4" x14ac:dyDescent="0.25">
      <c r="A69" s="87">
        <v>62</v>
      </c>
      <c r="B69" s="88">
        <v>17.88</v>
      </c>
      <c r="C69" s="88">
        <v>1.88</v>
      </c>
      <c r="D69" s="88">
        <v>0</v>
      </c>
    </row>
    <row r="70" spans="1:4" x14ac:dyDescent="0.25">
      <c r="A70" s="87">
        <v>63</v>
      </c>
      <c r="B70" s="88">
        <v>18.2</v>
      </c>
      <c r="C70" s="88">
        <v>1.87</v>
      </c>
      <c r="D70" s="88">
        <v>0</v>
      </c>
    </row>
    <row r="71" spans="1:4" x14ac:dyDescent="0.25">
      <c r="A71" s="87">
        <v>64</v>
      </c>
      <c r="B71" s="88">
        <v>18.53</v>
      </c>
      <c r="C71" s="88">
        <v>1.86</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yfYe9BIqT5P6FS+rAsxqTGMRGbh3BtiDENfwZWf+rVcFgfKVaamxSWzC8c3zXOK1Ul3tp346Fa43mbybsEl/3A==" saltValue="lbS1145V69UR2N8f+C85NQ==" spinCount="100000" sheet="1" objects="1" scenarios="1"/>
  <conditionalFormatting sqref="A6:A16 A18:A21">
    <cfRule type="expression" dxfId="1839" priority="29" stopIfTrue="1">
      <formula>MOD(ROW(),2)=0</formula>
    </cfRule>
    <cfRule type="expression" dxfId="1838" priority="30" stopIfTrue="1">
      <formula>MOD(ROW(),2)&lt;&gt;0</formula>
    </cfRule>
  </conditionalFormatting>
  <conditionalFormatting sqref="B6:D17 C18:D21">
    <cfRule type="expression" dxfId="1837" priority="31" stopIfTrue="1">
      <formula>MOD(ROW(),2)=0</formula>
    </cfRule>
    <cfRule type="expression" dxfId="1836" priority="32" stopIfTrue="1">
      <formula>MOD(ROW(),2)&lt;&gt;0</formula>
    </cfRule>
  </conditionalFormatting>
  <conditionalFormatting sqref="A17">
    <cfRule type="expression" dxfId="1835" priority="19" stopIfTrue="1">
      <formula>MOD(ROW(),2)=0</formula>
    </cfRule>
    <cfRule type="expression" dxfId="1834" priority="20" stopIfTrue="1">
      <formula>MOD(ROW(),2)&lt;&gt;0</formula>
    </cfRule>
  </conditionalFormatting>
  <conditionalFormatting sqref="A26:A71">
    <cfRule type="expression" dxfId="1833" priority="3" stopIfTrue="1">
      <formula>MOD(ROW(),2)=0</formula>
    </cfRule>
    <cfRule type="expression" dxfId="1832" priority="4" stopIfTrue="1">
      <formula>MOD(ROW(),2)&lt;&gt;0</formula>
    </cfRule>
  </conditionalFormatting>
  <conditionalFormatting sqref="B26:D71">
    <cfRule type="expression" dxfId="1831" priority="5" stopIfTrue="1">
      <formula>MOD(ROW(),2)=0</formula>
    </cfRule>
    <cfRule type="expression" dxfId="1830" priority="6" stopIfTrue="1">
      <formula>MOD(ROW(),2)&lt;&gt;0</formula>
    </cfRule>
  </conditionalFormatting>
  <conditionalFormatting sqref="B18:B21">
    <cfRule type="expression" dxfId="1829" priority="1" stopIfTrue="1">
      <formula>MOD(ROW(),2)=0</formula>
    </cfRule>
    <cfRule type="expression" dxfId="1828" priority="2"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x-208</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4.85" customHeight="1" x14ac:dyDescent="0.25">
      <c r="A10" s="85" t="s">
        <v>6</v>
      </c>
      <c r="B10" s="72" t="s">
        <v>342</v>
      </c>
      <c r="C10" s="72"/>
      <c r="D10" s="72"/>
    </row>
    <row r="11" spans="1:7" x14ac:dyDescent="0.25">
      <c r="A11" s="85" t="s">
        <v>291</v>
      </c>
      <c r="B11" s="72" t="s">
        <v>318</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208</v>
      </c>
      <c r="C14" s="72"/>
      <c r="D14" s="72"/>
    </row>
    <row r="15" spans="1:7" x14ac:dyDescent="0.25">
      <c r="A15" s="85" t="s">
        <v>763</v>
      </c>
      <c r="B15" s="72" t="s">
        <v>841</v>
      </c>
      <c r="C15" s="72"/>
      <c r="D15" s="72"/>
    </row>
    <row r="16" spans="1:7" x14ac:dyDescent="0.25">
      <c r="A16" s="85" t="s">
        <v>296</v>
      </c>
      <c r="B16" s="72" t="s">
        <v>344</v>
      </c>
      <c r="C16" s="72"/>
      <c r="D16" s="72"/>
    </row>
    <row r="17" spans="1:5" ht="47.1"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65</v>
      </c>
      <c r="B27" s="88">
        <v>18.87</v>
      </c>
      <c r="C27" s="88">
        <v>1.85</v>
      </c>
      <c r="D27" s="88">
        <v>0</v>
      </c>
      <c r="E27" s="89"/>
    </row>
    <row r="28" spans="1:5" x14ac:dyDescent="0.25">
      <c r="A28" s="90"/>
      <c r="B28" s="90"/>
      <c r="C28" s="89"/>
      <c r="D28" s="89"/>
      <c r="E28" s="89"/>
    </row>
    <row r="29" spans="1:5" x14ac:dyDescent="0.25">
      <c r="A29" s="90"/>
      <c r="B29" s="90"/>
      <c r="C29" s="89"/>
      <c r="D29" s="89"/>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FodRdlv+ipDUJTmPDJb8U7h0KYVVNJE8F19zrthq1SpZaQCGIjBKWevkn4YEiBwdodNBonkb5Bh/ANYQQDIGgQ==" saltValue="ZwmaMI6yw/58SNUQGOKSlg==" spinCount="100000" sheet="1" objects="1" scenarios="1"/>
  <conditionalFormatting sqref="A6:A16 A18:A21">
    <cfRule type="expression" dxfId="1827" priority="29" stopIfTrue="1">
      <formula>MOD(ROW(),2)=0</formula>
    </cfRule>
    <cfRule type="expression" dxfId="1826" priority="30" stopIfTrue="1">
      <formula>MOD(ROW(),2)&lt;&gt;0</formula>
    </cfRule>
  </conditionalFormatting>
  <conditionalFormatting sqref="B6:D17 C18:D21">
    <cfRule type="expression" dxfId="1825" priority="31" stopIfTrue="1">
      <formula>MOD(ROW(),2)=0</formula>
    </cfRule>
    <cfRule type="expression" dxfId="1824" priority="32" stopIfTrue="1">
      <formula>MOD(ROW(),2)&lt;&gt;0</formula>
    </cfRule>
  </conditionalFormatting>
  <conditionalFormatting sqref="A17">
    <cfRule type="expression" dxfId="1823" priority="19" stopIfTrue="1">
      <formula>MOD(ROW(),2)=0</formula>
    </cfRule>
    <cfRule type="expression" dxfId="1822" priority="20" stopIfTrue="1">
      <formula>MOD(ROW(),2)&lt;&gt;0</formula>
    </cfRule>
  </conditionalFormatting>
  <conditionalFormatting sqref="A26:A27">
    <cfRule type="expression" dxfId="1821" priority="3" stopIfTrue="1">
      <formula>MOD(ROW(),2)=0</formula>
    </cfRule>
    <cfRule type="expression" dxfId="1820" priority="4" stopIfTrue="1">
      <formula>MOD(ROW(),2)&lt;&gt;0</formula>
    </cfRule>
  </conditionalFormatting>
  <conditionalFormatting sqref="B26:D27">
    <cfRule type="expression" dxfId="1819" priority="5" stopIfTrue="1">
      <formula>MOD(ROW(),2)=0</formula>
    </cfRule>
    <cfRule type="expression" dxfId="1818" priority="6" stopIfTrue="1">
      <formula>MOD(ROW(),2)&lt;&gt;0</formula>
    </cfRule>
  </conditionalFormatting>
  <conditionalFormatting sqref="B18:B21">
    <cfRule type="expression" dxfId="1817" priority="1" stopIfTrue="1">
      <formula>MOD(ROW(),2)=0</formula>
    </cfRule>
    <cfRule type="expression" dxfId="1816" priority="2"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x-209</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3.5" customHeight="1" x14ac:dyDescent="0.25">
      <c r="A10" s="85" t="s">
        <v>6</v>
      </c>
      <c r="B10" s="72" t="s">
        <v>345</v>
      </c>
      <c r="C10" s="72"/>
      <c r="D10" s="72"/>
    </row>
    <row r="11" spans="1:8" x14ac:dyDescent="0.25">
      <c r="A11" s="85" t="s">
        <v>291</v>
      </c>
      <c r="B11" s="72" t="s">
        <v>326</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209</v>
      </c>
      <c r="C14" s="72"/>
      <c r="D14" s="72"/>
    </row>
    <row r="15" spans="1:8" x14ac:dyDescent="0.25">
      <c r="A15" s="85" t="s">
        <v>763</v>
      </c>
      <c r="B15" s="72" t="s">
        <v>842</v>
      </c>
      <c r="C15" s="72"/>
      <c r="D15" s="72"/>
    </row>
    <row r="16" spans="1:8" x14ac:dyDescent="0.25">
      <c r="A16" s="85" t="s">
        <v>296</v>
      </c>
      <c r="B16" s="72" t="s">
        <v>347</v>
      </c>
      <c r="C16" s="72"/>
      <c r="D16" s="72"/>
    </row>
    <row r="17" spans="1:6" ht="37.5"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9.5399999999999991</v>
      </c>
      <c r="C27" s="88">
        <v>1.23</v>
      </c>
      <c r="D27" s="88">
        <v>0</v>
      </c>
      <c r="E27" s="89"/>
      <c r="F27" s="89"/>
    </row>
    <row r="28" spans="1:6" x14ac:dyDescent="0.25">
      <c r="A28" s="87">
        <v>21</v>
      </c>
      <c r="B28" s="88">
        <v>9.68</v>
      </c>
      <c r="C28" s="88">
        <v>1.25</v>
      </c>
      <c r="D28" s="88">
        <v>0</v>
      </c>
      <c r="E28" s="89"/>
      <c r="F28" s="89"/>
    </row>
    <row r="29" spans="1:6" x14ac:dyDescent="0.25">
      <c r="A29" s="87">
        <v>22</v>
      </c>
      <c r="B29" s="88">
        <v>9.82</v>
      </c>
      <c r="C29" s="88">
        <v>1.27</v>
      </c>
      <c r="D29" s="88">
        <v>0</v>
      </c>
      <c r="E29" s="89"/>
      <c r="F29" s="89"/>
    </row>
    <row r="30" spans="1:6" x14ac:dyDescent="0.25">
      <c r="A30" s="87">
        <v>23</v>
      </c>
      <c r="B30" s="88">
        <v>9.9600000000000009</v>
      </c>
      <c r="C30" s="88">
        <v>1.29</v>
      </c>
      <c r="D30" s="88">
        <v>0</v>
      </c>
      <c r="E30" s="89"/>
      <c r="F30" s="89"/>
    </row>
    <row r="31" spans="1:6" x14ac:dyDescent="0.25">
      <c r="A31" s="87">
        <v>24</v>
      </c>
      <c r="B31" s="88">
        <v>10.1</v>
      </c>
      <c r="C31" s="88">
        <v>1.31</v>
      </c>
      <c r="D31" s="88">
        <v>0</v>
      </c>
      <c r="E31" s="89"/>
      <c r="F31" s="89"/>
    </row>
    <row r="32" spans="1:6" x14ac:dyDescent="0.25">
      <c r="A32" s="87">
        <v>25</v>
      </c>
      <c r="B32" s="88">
        <v>10.25</v>
      </c>
      <c r="C32" s="88">
        <v>1.33</v>
      </c>
      <c r="D32" s="88">
        <v>0</v>
      </c>
      <c r="E32" s="89"/>
      <c r="F32" s="89"/>
    </row>
    <row r="33" spans="1:6" x14ac:dyDescent="0.25">
      <c r="A33" s="87">
        <v>26</v>
      </c>
      <c r="B33" s="88">
        <v>10.4</v>
      </c>
      <c r="C33" s="88">
        <v>1.35</v>
      </c>
      <c r="D33" s="88">
        <v>0</v>
      </c>
      <c r="E33" s="89"/>
      <c r="F33" s="89"/>
    </row>
    <row r="34" spans="1:6" x14ac:dyDescent="0.25">
      <c r="A34" s="87">
        <v>27</v>
      </c>
      <c r="B34" s="88">
        <v>10.55</v>
      </c>
      <c r="C34" s="88">
        <v>1.37</v>
      </c>
      <c r="D34" s="88">
        <v>0</v>
      </c>
      <c r="E34" s="89"/>
      <c r="F34" s="89"/>
    </row>
    <row r="35" spans="1:6" x14ac:dyDescent="0.25">
      <c r="A35" s="87">
        <v>28</v>
      </c>
      <c r="B35" s="88">
        <v>10.7</v>
      </c>
      <c r="C35" s="88">
        <v>1.39</v>
      </c>
      <c r="D35" s="88">
        <v>0</v>
      </c>
      <c r="E35" s="89"/>
      <c r="F35" s="89"/>
    </row>
    <row r="36" spans="1:6" x14ac:dyDescent="0.25">
      <c r="A36" s="87">
        <v>29</v>
      </c>
      <c r="B36" s="88">
        <v>10.86</v>
      </c>
      <c r="C36" s="88">
        <v>1.41</v>
      </c>
      <c r="D36" s="88">
        <v>0</v>
      </c>
      <c r="E36" s="89"/>
      <c r="F36" s="89"/>
    </row>
    <row r="37" spans="1:6" x14ac:dyDescent="0.25">
      <c r="A37" s="87">
        <v>30</v>
      </c>
      <c r="B37" s="88">
        <v>11.02</v>
      </c>
      <c r="C37" s="88">
        <v>1.43</v>
      </c>
      <c r="D37" s="88">
        <v>0</v>
      </c>
      <c r="E37" s="89"/>
      <c r="F37" s="89"/>
    </row>
    <row r="38" spans="1:6" x14ac:dyDescent="0.25">
      <c r="A38" s="87">
        <v>31</v>
      </c>
      <c r="B38" s="88">
        <v>11.18</v>
      </c>
      <c r="C38" s="88">
        <v>1.46</v>
      </c>
      <c r="D38" s="88">
        <v>0</v>
      </c>
      <c r="E38" s="89"/>
      <c r="F38" s="89"/>
    </row>
    <row r="39" spans="1:6" x14ac:dyDescent="0.25">
      <c r="A39" s="87">
        <v>32</v>
      </c>
      <c r="B39" s="88">
        <v>11.34</v>
      </c>
      <c r="C39" s="88">
        <v>1.48</v>
      </c>
      <c r="D39" s="88">
        <v>0</v>
      </c>
      <c r="E39" s="89"/>
      <c r="F39" s="89"/>
    </row>
    <row r="40" spans="1:6" x14ac:dyDescent="0.25">
      <c r="A40" s="87">
        <v>33</v>
      </c>
      <c r="B40" s="88">
        <v>11.51</v>
      </c>
      <c r="C40" s="88">
        <v>1.5</v>
      </c>
      <c r="D40" s="88">
        <v>0</v>
      </c>
      <c r="E40" s="89"/>
      <c r="F40" s="89"/>
    </row>
    <row r="41" spans="1:6" x14ac:dyDescent="0.25">
      <c r="A41" s="87">
        <v>34</v>
      </c>
      <c r="B41" s="88">
        <v>11.68</v>
      </c>
      <c r="C41" s="88">
        <v>1.52</v>
      </c>
      <c r="D41" s="88">
        <v>0</v>
      </c>
      <c r="E41" s="89"/>
      <c r="F41" s="89"/>
    </row>
    <row r="42" spans="1:6" x14ac:dyDescent="0.25">
      <c r="A42" s="87">
        <v>35</v>
      </c>
      <c r="B42" s="88">
        <v>11.85</v>
      </c>
      <c r="C42" s="88">
        <v>1.54</v>
      </c>
      <c r="D42" s="88">
        <v>0</v>
      </c>
      <c r="E42" s="89"/>
      <c r="F42" s="89"/>
    </row>
    <row r="43" spans="1:6" x14ac:dyDescent="0.25">
      <c r="A43" s="87">
        <v>36</v>
      </c>
      <c r="B43" s="88">
        <v>12.02</v>
      </c>
      <c r="C43" s="88">
        <v>1.56</v>
      </c>
      <c r="D43" s="88">
        <v>0</v>
      </c>
      <c r="E43" s="89"/>
      <c r="F43" s="89"/>
    </row>
    <row r="44" spans="1:6" x14ac:dyDescent="0.25">
      <c r="A44" s="87">
        <v>37</v>
      </c>
      <c r="B44" s="88">
        <v>12.2</v>
      </c>
      <c r="C44" s="88">
        <v>1.57</v>
      </c>
      <c r="D44" s="88">
        <v>0</v>
      </c>
      <c r="E44" s="89"/>
      <c r="F44" s="89"/>
    </row>
    <row r="45" spans="1:6" x14ac:dyDescent="0.25">
      <c r="A45" s="87">
        <v>38</v>
      </c>
      <c r="B45" s="88">
        <v>12.37</v>
      </c>
      <c r="C45" s="88">
        <v>1.59</v>
      </c>
      <c r="D45" s="88">
        <v>0</v>
      </c>
      <c r="E45" s="89"/>
      <c r="F45" s="89"/>
    </row>
    <row r="46" spans="1:6" x14ac:dyDescent="0.25">
      <c r="A46" s="87">
        <v>39</v>
      </c>
      <c r="B46" s="88">
        <v>12.56</v>
      </c>
      <c r="C46" s="88">
        <v>1.61</v>
      </c>
      <c r="D46" s="88">
        <v>0</v>
      </c>
      <c r="E46" s="89"/>
      <c r="F46" s="89"/>
    </row>
    <row r="47" spans="1:6" x14ac:dyDescent="0.25">
      <c r="A47" s="87">
        <v>40</v>
      </c>
      <c r="B47" s="88">
        <v>12.74</v>
      </c>
      <c r="C47" s="88">
        <v>1.63</v>
      </c>
      <c r="D47" s="88">
        <v>0</v>
      </c>
    </row>
    <row r="48" spans="1:6" x14ac:dyDescent="0.25">
      <c r="A48" s="87">
        <v>41</v>
      </c>
      <c r="B48" s="88">
        <v>12.93</v>
      </c>
      <c r="C48" s="88">
        <v>1.65</v>
      </c>
      <c r="D48" s="88">
        <v>0</v>
      </c>
    </row>
    <row r="49" spans="1:4" x14ac:dyDescent="0.25">
      <c r="A49" s="87">
        <v>42</v>
      </c>
      <c r="B49" s="88">
        <v>13.12</v>
      </c>
      <c r="C49" s="88">
        <v>1.67</v>
      </c>
      <c r="D49" s="88">
        <v>0</v>
      </c>
    </row>
    <row r="50" spans="1:4" x14ac:dyDescent="0.25">
      <c r="A50" s="87">
        <v>43</v>
      </c>
      <c r="B50" s="88">
        <v>13.31</v>
      </c>
      <c r="C50" s="88">
        <v>1.69</v>
      </c>
      <c r="D50" s="88">
        <v>0</v>
      </c>
    </row>
    <row r="51" spans="1:4" x14ac:dyDescent="0.25">
      <c r="A51" s="87">
        <v>44</v>
      </c>
      <c r="B51" s="88">
        <v>13.51</v>
      </c>
      <c r="C51" s="88">
        <v>1.71</v>
      </c>
      <c r="D51" s="88">
        <v>0</v>
      </c>
    </row>
    <row r="52" spans="1:4" x14ac:dyDescent="0.25">
      <c r="A52" s="87">
        <v>45</v>
      </c>
      <c r="B52" s="88">
        <v>13.71</v>
      </c>
      <c r="C52" s="88">
        <v>1.72</v>
      </c>
      <c r="D52" s="88">
        <v>0</v>
      </c>
    </row>
    <row r="53" spans="1:4" x14ac:dyDescent="0.25">
      <c r="A53" s="87">
        <v>46</v>
      </c>
      <c r="B53" s="88">
        <v>13.92</v>
      </c>
      <c r="C53" s="88">
        <v>1.74</v>
      </c>
      <c r="D53" s="88">
        <v>0</v>
      </c>
    </row>
    <row r="54" spans="1:4" x14ac:dyDescent="0.25">
      <c r="A54" s="87">
        <v>47</v>
      </c>
      <c r="B54" s="88">
        <v>14.12</v>
      </c>
      <c r="C54" s="88">
        <v>1.76</v>
      </c>
      <c r="D54" s="88">
        <v>0</v>
      </c>
    </row>
    <row r="55" spans="1:4" x14ac:dyDescent="0.25">
      <c r="A55" s="87">
        <v>48</v>
      </c>
      <c r="B55" s="88">
        <v>14.34</v>
      </c>
      <c r="C55" s="88">
        <v>1.77</v>
      </c>
      <c r="D55" s="88">
        <v>0</v>
      </c>
    </row>
    <row r="56" spans="1:4" x14ac:dyDescent="0.25">
      <c r="A56" s="87">
        <v>49</v>
      </c>
      <c r="B56" s="88">
        <v>14.55</v>
      </c>
      <c r="C56" s="88">
        <v>1.79</v>
      </c>
      <c r="D56" s="88">
        <v>0</v>
      </c>
    </row>
    <row r="57" spans="1:4" x14ac:dyDescent="0.25">
      <c r="A57" s="87">
        <v>50</v>
      </c>
      <c r="B57" s="88">
        <v>14.77</v>
      </c>
      <c r="C57" s="88">
        <v>1.8</v>
      </c>
      <c r="D57" s="88">
        <v>0</v>
      </c>
    </row>
    <row r="58" spans="1:4" x14ac:dyDescent="0.25">
      <c r="A58" s="87">
        <v>51</v>
      </c>
      <c r="B58" s="88">
        <v>15</v>
      </c>
      <c r="C58" s="88">
        <v>1.81</v>
      </c>
      <c r="D58" s="88">
        <v>0</v>
      </c>
    </row>
    <row r="59" spans="1:4" x14ac:dyDescent="0.25">
      <c r="A59" s="87">
        <v>52</v>
      </c>
      <c r="B59" s="88">
        <v>15.23</v>
      </c>
      <c r="C59" s="88">
        <v>1.83</v>
      </c>
      <c r="D59" s="88">
        <v>0</v>
      </c>
    </row>
    <row r="60" spans="1:4" x14ac:dyDescent="0.25">
      <c r="A60" s="87">
        <v>53</v>
      </c>
      <c r="B60" s="88">
        <v>15.46</v>
      </c>
      <c r="C60" s="88">
        <v>1.84</v>
      </c>
      <c r="D60" s="88">
        <v>0</v>
      </c>
    </row>
    <row r="61" spans="1:4" x14ac:dyDescent="0.25">
      <c r="A61" s="87">
        <v>54</v>
      </c>
      <c r="B61" s="88">
        <v>15.7</v>
      </c>
      <c r="C61" s="88">
        <v>1.85</v>
      </c>
      <c r="D61" s="88">
        <v>0</v>
      </c>
    </row>
    <row r="62" spans="1:4" x14ac:dyDescent="0.25">
      <c r="A62" s="87">
        <v>55</v>
      </c>
      <c r="B62" s="88">
        <v>15.95</v>
      </c>
      <c r="C62" s="88">
        <v>1.86</v>
      </c>
      <c r="D62" s="88">
        <v>0</v>
      </c>
    </row>
    <row r="63" spans="1:4" x14ac:dyDescent="0.25">
      <c r="A63" s="87">
        <v>56</v>
      </c>
      <c r="B63" s="88">
        <v>16.2</v>
      </c>
      <c r="C63" s="88">
        <v>1.87</v>
      </c>
      <c r="D63" s="88">
        <v>0</v>
      </c>
    </row>
    <row r="64" spans="1:4" x14ac:dyDescent="0.25">
      <c r="A64" s="87">
        <v>57</v>
      </c>
      <c r="B64" s="88">
        <v>16.46</v>
      </c>
      <c r="C64" s="88">
        <v>1.87</v>
      </c>
      <c r="D64" s="88">
        <v>0</v>
      </c>
    </row>
    <row r="65" spans="1:4" x14ac:dyDescent="0.25">
      <c r="A65" s="87">
        <v>58</v>
      </c>
      <c r="B65" s="88">
        <v>16.73</v>
      </c>
      <c r="C65" s="88">
        <v>1.88</v>
      </c>
      <c r="D65" s="88">
        <v>0</v>
      </c>
    </row>
    <row r="66" spans="1:4" x14ac:dyDescent="0.25">
      <c r="A66" s="87">
        <v>59</v>
      </c>
      <c r="B66" s="88">
        <v>17</v>
      </c>
      <c r="C66" s="88">
        <v>1.88</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QDlLoqLRxSuwVAtH456i+e49DRJcsSQ1w72Fgl254ECZf7ifZyogC59h9aPUMo2AEmXhLf1SELRyClRvox9GLg==" saltValue="Svs/y4RaMiVwqBNlgA1tZg==" spinCount="100000" sheet="1" objects="1" scenarios="1"/>
  <conditionalFormatting sqref="A6:A16 A18:A21">
    <cfRule type="expression" dxfId="1815" priority="29" stopIfTrue="1">
      <formula>MOD(ROW(),2)=0</formula>
    </cfRule>
    <cfRule type="expression" dxfId="1814" priority="30" stopIfTrue="1">
      <formula>MOD(ROW(),2)&lt;&gt;0</formula>
    </cfRule>
  </conditionalFormatting>
  <conditionalFormatting sqref="B6:D17 C18:D21">
    <cfRule type="expression" dxfId="1813" priority="31" stopIfTrue="1">
      <formula>MOD(ROW(),2)=0</formula>
    </cfRule>
    <cfRule type="expression" dxfId="1812" priority="32" stopIfTrue="1">
      <formula>MOD(ROW(),2)&lt;&gt;0</formula>
    </cfRule>
  </conditionalFormatting>
  <conditionalFormatting sqref="A17">
    <cfRule type="expression" dxfId="1811" priority="19" stopIfTrue="1">
      <formula>MOD(ROW(),2)=0</formula>
    </cfRule>
    <cfRule type="expression" dxfId="1810" priority="20" stopIfTrue="1">
      <formula>MOD(ROW(),2)&lt;&gt;0</formula>
    </cfRule>
  </conditionalFormatting>
  <conditionalFormatting sqref="A26:A66">
    <cfRule type="expression" dxfId="1809" priority="3" stopIfTrue="1">
      <formula>MOD(ROW(),2)=0</formula>
    </cfRule>
    <cfRule type="expression" dxfId="1808" priority="4" stopIfTrue="1">
      <formula>MOD(ROW(),2)&lt;&gt;0</formula>
    </cfRule>
  </conditionalFormatting>
  <conditionalFormatting sqref="B26:D66">
    <cfRule type="expression" dxfId="1807" priority="5" stopIfTrue="1">
      <formula>MOD(ROW(),2)=0</formula>
    </cfRule>
    <cfRule type="expression" dxfId="1806" priority="6" stopIfTrue="1">
      <formula>MOD(ROW(),2)&lt;&gt;0</formula>
    </cfRule>
  </conditionalFormatting>
  <conditionalFormatting sqref="B18:B21">
    <cfRule type="expression" dxfId="1805" priority="1" stopIfTrue="1">
      <formula>MOD(ROW(),2)=0</formula>
    </cfRule>
    <cfRule type="expression" dxfId="1804" priority="2"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x-210</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4.85" customHeight="1" x14ac:dyDescent="0.25">
      <c r="A10" s="85" t="s">
        <v>6</v>
      </c>
      <c r="B10" s="72" t="s">
        <v>348</v>
      </c>
      <c r="C10" s="72"/>
      <c r="D10" s="72"/>
    </row>
    <row r="11" spans="1:7" x14ac:dyDescent="0.25">
      <c r="A11" s="85" t="s">
        <v>291</v>
      </c>
      <c r="B11" s="72" t="s">
        <v>326</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210</v>
      </c>
      <c r="C14" s="72"/>
      <c r="D14" s="72"/>
    </row>
    <row r="15" spans="1:7" x14ac:dyDescent="0.25">
      <c r="A15" s="85" t="s">
        <v>763</v>
      </c>
      <c r="B15" s="72" t="s">
        <v>843</v>
      </c>
      <c r="C15" s="72"/>
      <c r="D15" s="72"/>
    </row>
    <row r="16" spans="1:7" x14ac:dyDescent="0.25">
      <c r="A16" s="85" t="s">
        <v>296</v>
      </c>
      <c r="B16" s="72" t="s">
        <v>350</v>
      </c>
      <c r="C16" s="72"/>
      <c r="D16" s="72"/>
    </row>
    <row r="17" spans="1:5" ht="37.5"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60</v>
      </c>
      <c r="B27" s="88">
        <v>17.29</v>
      </c>
      <c r="C27" s="88">
        <v>1.88</v>
      </c>
      <c r="D27" s="88">
        <v>0</v>
      </c>
      <c r="E27" s="89"/>
    </row>
    <row r="28" spans="1:5" x14ac:dyDescent="0.25">
      <c r="A28" s="87">
        <v>61</v>
      </c>
      <c r="B28" s="88">
        <v>17.579999999999998</v>
      </c>
      <c r="C28" s="88">
        <v>1.88</v>
      </c>
      <c r="D28" s="88">
        <v>0</v>
      </c>
      <c r="E28" s="89"/>
    </row>
    <row r="29" spans="1:5" x14ac:dyDescent="0.25">
      <c r="A29" s="87">
        <v>62</v>
      </c>
      <c r="B29" s="88">
        <v>17.88</v>
      </c>
      <c r="C29" s="88">
        <v>1.88</v>
      </c>
      <c r="D29" s="88">
        <v>0</v>
      </c>
      <c r="E29" s="89"/>
    </row>
    <row r="30" spans="1:5" x14ac:dyDescent="0.25">
      <c r="A30" s="87">
        <v>63</v>
      </c>
      <c r="B30" s="88">
        <v>18.2</v>
      </c>
      <c r="C30" s="88">
        <v>1.87</v>
      </c>
      <c r="D30" s="88">
        <v>0</v>
      </c>
      <c r="E30" s="89"/>
    </row>
    <row r="31" spans="1:5" x14ac:dyDescent="0.25">
      <c r="A31" s="87">
        <v>64</v>
      </c>
      <c r="B31" s="88">
        <v>18.53</v>
      </c>
      <c r="C31" s="88">
        <v>1.86</v>
      </c>
      <c r="D31" s="88">
        <v>0</v>
      </c>
      <c r="E31" s="89"/>
    </row>
    <row r="32" spans="1:5" x14ac:dyDescent="0.25">
      <c r="A32" s="87">
        <v>65</v>
      </c>
      <c r="B32" s="88">
        <v>18.87</v>
      </c>
      <c r="C32" s="88">
        <v>1.85</v>
      </c>
      <c r="D32" s="88">
        <v>0</v>
      </c>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zoVfoZUaN8S/XC/+IclmtEAO4D5/Ac65wvN859Tht6cKUq6PELCiyEHvuuHlt/5w4jeHkRN46YwCKbkpFbfApw==" saltValue="m+jdqZ3aqyksbeUAc2QOfQ==" spinCount="100000" sheet="1" objects="1" scenarios="1"/>
  <conditionalFormatting sqref="A6:A16 A18:A21">
    <cfRule type="expression" dxfId="1803" priority="27" stopIfTrue="1">
      <formula>MOD(ROW(),2)=0</formula>
    </cfRule>
    <cfRule type="expression" dxfId="1802" priority="28" stopIfTrue="1">
      <formula>MOD(ROW(),2)&lt;&gt;0</formula>
    </cfRule>
  </conditionalFormatting>
  <conditionalFormatting sqref="B6:D17 C18:D21">
    <cfRule type="expression" dxfId="1801" priority="29" stopIfTrue="1">
      <formula>MOD(ROW(),2)=0</formula>
    </cfRule>
    <cfRule type="expression" dxfId="1800" priority="30" stopIfTrue="1">
      <formula>MOD(ROW(),2)&lt;&gt;0</formula>
    </cfRule>
  </conditionalFormatting>
  <conditionalFormatting sqref="A17">
    <cfRule type="expression" dxfId="1799" priority="19" stopIfTrue="1">
      <formula>MOD(ROW(),2)=0</formula>
    </cfRule>
    <cfRule type="expression" dxfId="1798" priority="20" stopIfTrue="1">
      <formula>MOD(ROW(),2)&lt;&gt;0</formula>
    </cfRule>
  </conditionalFormatting>
  <conditionalFormatting sqref="A26:A32">
    <cfRule type="expression" dxfId="1797" priority="3" stopIfTrue="1">
      <formula>MOD(ROW(),2)=0</formula>
    </cfRule>
    <cfRule type="expression" dxfId="1796" priority="4" stopIfTrue="1">
      <formula>MOD(ROW(),2)&lt;&gt;0</formula>
    </cfRule>
  </conditionalFormatting>
  <conditionalFormatting sqref="B26:D32">
    <cfRule type="expression" dxfId="1795" priority="5" stopIfTrue="1">
      <formula>MOD(ROW(),2)=0</formula>
    </cfRule>
    <cfRule type="expression" dxfId="1794" priority="6" stopIfTrue="1">
      <formula>MOD(ROW(),2)&lt;&gt;0</formula>
    </cfRule>
  </conditionalFormatting>
  <conditionalFormatting sqref="B18:B21">
    <cfRule type="expression" dxfId="1793" priority="1" stopIfTrue="1">
      <formula>MOD(ROW(),2)=0</formula>
    </cfRule>
    <cfRule type="expression" dxfId="1792" priority="2"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x-211</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6.350000000000001" customHeight="1" x14ac:dyDescent="0.25">
      <c r="A10" s="85" t="s">
        <v>6</v>
      </c>
      <c r="B10" s="72" t="s">
        <v>351</v>
      </c>
      <c r="C10" s="72"/>
      <c r="D10" s="72"/>
    </row>
    <row r="11" spans="1:8" x14ac:dyDescent="0.25">
      <c r="A11" s="85" t="s">
        <v>291</v>
      </c>
      <c r="B11" s="72" t="s">
        <v>318</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211</v>
      </c>
      <c r="C14" s="72"/>
      <c r="D14" s="72"/>
    </row>
    <row r="15" spans="1:8" x14ac:dyDescent="0.25">
      <c r="A15" s="85" t="s">
        <v>763</v>
      </c>
      <c r="B15" s="72" t="s">
        <v>844</v>
      </c>
      <c r="C15" s="72"/>
      <c r="D15" s="72"/>
    </row>
    <row r="16" spans="1:8" x14ac:dyDescent="0.25">
      <c r="A16" s="85" t="s">
        <v>296</v>
      </c>
      <c r="B16" s="72" t="s">
        <v>353</v>
      </c>
      <c r="C16" s="72"/>
      <c r="D16" s="72"/>
    </row>
    <row r="17" spans="1:6" ht="38.85"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9.09</v>
      </c>
      <c r="C27" s="88">
        <v>1.24</v>
      </c>
      <c r="D27" s="88">
        <v>0</v>
      </c>
      <c r="E27" s="89"/>
      <c r="F27" s="89"/>
    </row>
    <row r="28" spans="1:6" x14ac:dyDescent="0.25">
      <c r="A28" s="87">
        <v>21</v>
      </c>
      <c r="B28" s="88">
        <v>9.23</v>
      </c>
      <c r="C28" s="88">
        <v>1.26</v>
      </c>
      <c r="D28" s="88">
        <v>0</v>
      </c>
      <c r="E28" s="89"/>
      <c r="F28" s="89"/>
    </row>
    <row r="29" spans="1:6" x14ac:dyDescent="0.25">
      <c r="A29" s="87">
        <v>22</v>
      </c>
      <c r="B29" s="88">
        <v>9.36</v>
      </c>
      <c r="C29" s="88">
        <v>1.28</v>
      </c>
      <c r="D29" s="88">
        <v>0</v>
      </c>
      <c r="E29" s="89"/>
      <c r="F29" s="89"/>
    </row>
    <row r="30" spans="1:6" x14ac:dyDescent="0.25">
      <c r="A30" s="87">
        <v>23</v>
      </c>
      <c r="B30" s="88">
        <v>9.49</v>
      </c>
      <c r="C30" s="88">
        <v>1.3</v>
      </c>
      <c r="D30" s="88">
        <v>0</v>
      </c>
      <c r="E30" s="89"/>
      <c r="F30" s="89"/>
    </row>
    <row r="31" spans="1:6" x14ac:dyDescent="0.25">
      <c r="A31" s="87">
        <v>24</v>
      </c>
      <c r="B31" s="88">
        <v>9.6300000000000008</v>
      </c>
      <c r="C31" s="88">
        <v>1.32</v>
      </c>
      <c r="D31" s="88">
        <v>0</v>
      </c>
      <c r="E31" s="89"/>
      <c r="F31" s="89"/>
    </row>
    <row r="32" spans="1:6" x14ac:dyDescent="0.25">
      <c r="A32" s="87">
        <v>25</v>
      </c>
      <c r="B32" s="88">
        <v>9.77</v>
      </c>
      <c r="C32" s="88">
        <v>1.34</v>
      </c>
      <c r="D32" s="88">
        <v>0</v>
      </c>
      <c r="E32" s="89"/>
      <c r="F32" s="89"/>
    </row>
    <row r="33" spans="1:6" x14ac:dyDescent="0.25">
      <c r="A33" s="87">
        <v>26</v>
      </c>
      <c r="B33" s="88">
        <v>9.91</v>
      </c>
      <c r="C33" s="88">
        <v>1.36</v>
      </c>
      <c r="D33" s="88">
        <v>0</v>
      </c>
      <c r="E33" s="89"/>
      <c r="F33" s="89"/>
    </row>
    <row r="34" spans="1:6" x14ac:dyDescent="0.25">
      <c r="A34" s="87">
        <v>27</v>
      </c>
      <c r="B34" s="88">
        <v>10.050000000000001</v>
      </c>
      <c r="C34" s="88">
        <v>1.38</v>
      </c>
      <c r="D34" s="88">
        <v>0</v>
      </c>
      <c r="E34" s="89"/>
      <c r="F34" s="89"/>
    </row>
    <row r="35" spans="1:6" x14ac:dyDescent="0.25">
      <c r="A35" s="87">
        <v>28</v>
      </c>
      <c r="B35" s="88">
        <v>10.199999999999999</v>
      </c>
      <c r="C35" s="88">
        <v>1.4</v>
      </c>
      <c r="D35" s="88">
        <v>0</v>
      </c>
      <c r="E35" s="89"/>
      <c r="F35" s="89"/>
    </row>
    <row r="36" spans="1:6" x14ac:dyDescent="0.25">
      <c r="A36" s="87">
        <v>29</v>
      </c>
      <c r="B36" s="88">
        <v>10.35</v>
      </c>
      <c r="C36" s="88">
        <v>1.42</v>
      </c>
      <c r="D36" s="88">
        <v>0</v>
      </c>
      <c r="E36" s="89"/>
      <c r="F36" s="89"/>
    </row>
    <row r="37" spans="1:6" x14ac:dyDescent="0.25">
      <c r="A37" s="87">
        <v>30</v>
      </c>
      <c r="B37" s="88">
        <v>10.5</v>
      </c>
      <c r="C37" s="88">
        <v>1.44</v>
      </c>
      <c r="D37" s="88">
        <v>0</v>
      </c>
      <c r="E37" s="89"/>
      <c r="F37" s="89"/>
    </row>
    <row r="38" spans="1:6" x14ac:dyDescent="0.25">
      <c r="A38" s="87">
        <v>31</v>
      </c>
      <c r="B38" s="88">
        <v>10.65</v>
      </c>
      <c r="C38" s="88">
        <v>1.46</v>
      </c>
      <c r="D38" s="88">
        <v>0</v>
      </c>
      <c r="E38" s="89"/>
      <c r="F38" s="89"/>
    </row>
    <row r="39" spans="1:6" x14ac:dyDescent="0.25">
      <c r="A39" s="87">
        <v>32</v>
      </c>
      <c r="B39" s="88">
        <v>10.8</v>
      </c>
      <c r="C39" s="88">
        <v>1.49</v>
      </c>
      <c r="D39" s="88">
        <v>0</v>
      </c>
      <c r="E39" s="89"/>
      <c r="F39" s="89"/>
    </row>
    <row r="40" spans="1:6" x14ac:dyDescent="0.25">
      <c r="A40" s="87">
        <v>33</v>
      </c>
      <c r="B40" s="88">
        <v>10.96</v>
      </c>
      <c r="C40" s="88">
        <v>1.51</v>
      </c>
      <c r="D40" s="88">
        <v>0</v>
      </c>
      <c r="E40" s="89"/>
      <c r="F40" s="89"/>
    </row>
    <row r="41" spans="1:6" x14ac:dyDescent="0.25">
      <c r="A41" s="87">
        <v>34</v>
      </c>
      <c r="B41" s="88">
        <v>11.12</v>
      </c>
      <c r="C41" s="88">
        <v>1.53</v>
      </c>
      <c r="D41" s="88">
        <v>0</v>
      </c>
      <c r="E41" s="89"/>
      <c r="F41" s="89"/>
    </row>
    <row r="42" spans="1:6" x14ac:dyDescent="0.25">
      <c r="A42" s="87">
        <v>35</v>
      </c>
      <c r="B42" s="88">
        <v>11.28</v>
      </c>
      <c r="C42" s="88">
        <v>1.55</v>
      </c>
      <c r="D42" s="88">
        <v>0</v>
      </c>
      <c r="E42" s="89"/>
      <c r="F42" s="89"/>
    </row>
    <row r="43" spans="1:6" x14ac:dyDescent="0.25">
      <c r="A43" s="87">
        <v>36</v>
      </c>
      <c r="B43" s="88">
        <v>11.44</v>
      </c>
      <c r="C43" s="88">
        <v>1.57</v>
      </c>
      <c r="D43" s="88">
        <v>0</v>
      </c>
      <c r="E43" s="89"/>
      <c r="F43" s="89"/>
    </row>
    <row r="44" spans="1:6" x14ac:dyDescent="0.25">
      <c r="A44" s="87">
        <v>37</v>
      </c>
      <c r="B44" s="88">
        <v>11.61</v>
      </c>
      <c r="C44" s="88">
        <v>1.59</v>
      </c>
      <c r="D44" s="88">
        <v>0</v>
      </c>
      <c r="E44" s="89"/>
      <c r="F44" s="89"/>
    </row>
    <row r="45" spans="1:6" x14ac:dyDescent="0.25">
      <c r="A45" s="87">
        <v>38</v>
      </c>
      <c r="B45" s="88">
        <v>11.78</v>
      </c>
      <c r="C45" s="88">
        <v>1.61</v>
      </c>
      <c r="D45" s="88">
        <v>0</v>
      </c>
      <c r="E45" s="89"/>
      <c r="F45" s="89"/>
    </row>
    <row r="46" spans="1:6" x14ac:dyDescent="0.25">
      <c r="A46" s="87">
        <v>39</v>
      </c>
      <c r="B46" s="88">
        <v>11.95</v>
      </c>
      <c r="C46" s="88">
        <v>1.63</v>
      </c>
      <c r="D46" s="88">
        <v>0</v>
      </c>
      <c r="E46" s="89"/>
      <c r="F46" s="89"/>
    </row>
    <row r="47" spans="1:6" x14ac:dyDescent="0.25">
      <c r="A47" s="87">
        <v>40</v>
      </c>
      <c r="B47" s="88">
        <v>12.12</v>
      </c>
      <c r="C47" s="88">
        <v>1.64</v>
      </c>
      <c r="D47" s="88">
        <v>0</v>
      </c>
    </row>
    <row r="48" spans="1:6" x14ac:dyDescent="0.25">
      <c r="A48" s="87">
        <v>41</v>
      </c>
      <c r="B48" s="88">
        <v>12.3</v>
      </c>
      <c r="C48" s="88">
        <v>1.66</v>
      </c>
      <c r="D48" s="88">
        <v>0</v>
      </c>
    </row>
    <row r="49" spans="1:4" x14ac:dyDescent="0.25">
      <c r="A49" s="87">
        <v>42</v>
      </c>
      <c r="B49" s="88">
        <v>12.48</v>
      </c>
      <c r="C49" s="88">
        <v>1.68</v>
      </c>
      <c r="D49" s="88">
        <v>0</v>
      </c>
    </row>
    <row r="50" spans="1:4" x14ac:dyDescent="0.25">
      <c r="A50" s="87">
        <v>43</v>
      </c>
      <c r="B50" s="88">
        <v>12.66</v>
      </c>
      <c r="C50" s="88">
        <v>1.7</v>
      </c>
      <c r="D50" s="88">
        <v>0</v>
      </c>
    </row>
    <row r="51" spans="1:4" x14ac:dyDescent="0.25">
      <c r="A51" s="87">
        <v>44</v>
      </c>
      <c r="B51" s="88">
        <v>12.85</v>
      </c>
      <c r="C51" s="88">
        <v>1.72</v>
      </c>
      <c r="D51" s="88">
        <v>0</v>
      </c>
    </row>
    <row r="52" spans="1:4" x14ac:dyDescent="0.25">
      <c r="A52" s="87">
        <v>45</v>
      </c>
      <c r="B52" s="88">
        <v>13.04</v>
      </c>
      <c r="C52" s="88">
        <v>1.74</v>
      </c>
      <c r="D52" s="88">
        <v>0</v>
      </c>
    </row>
    <row r="53" spans="1:4" x14ac:dyDescent="0.25">
      <c r="A53" s="87">
        <v>46</v>
      </c>
      <c r="B53" s="88">
        <v>13.23</v>
      </c>
      <c r="C53" s="88">
        <v>1.75</v>
      </c>
      <c r="D53" s="88">
        <v>0</v>
      </c>
    </row>
    <row r="54" spans="1:4" x14ac:dyDescent="0.25">
      <c r="A54" s="87">
        <v>47</v>
      </c>
      <c r="B54" s="88">
        <v>13.43</v>
      </c>
      <c r="C54" s="88">
        <v>1.77</v>
      </c>
      <c r="D54" s="88">
        <v>0</v>
      </c>
    </row>
    <row r="55" spans="1:4" x14ac:dyDescent="0.25">
      <c r="A55" s="87">
        <v>48</v>
      </c>
      <c r="B55" s="88">
        <v>13.63</v>
      </c>
      <c r="C55" s="88">
        <v>1.78</v>
      </c>
      <c r="D55" s="88">
        <v>0</v>
      </c>
    </row>
    <row r="56" spans="1:4" x14ac:dyDescent="0.25">
      <c r="A56" s="87">
        <v>49</v>
      </c>
      <c r="B56" s="88">
        <v>13.83</v>
      </c>
      <c r="C56" s="88">
        <v>1.8</v>
      </c>
      <c r="D56" s="88">
        <v>0</v>
      </c>
    </row>
    <row r="57" spans="1:4" x14ac:dyDescent="0.25">
      <c r="A57" s="87">
        <v>50</v>
      </c>
      <c r="B57" s="88">
        <v>14.04</v>
      </c>
      <c r="C57" s="88">
        <v>1.81</v>
      </c>
      <c r="D57" s="88">
        <v>0</v>
      </c>
    </row>
    <row r="58" spans="1:4" x14ac:dyDescent="0.25">
      <c r="A58" s="87">
        <v>51</v>
      </c>
      <c r="B58" s="88">
        <v>14.25</v>
      </c>
      <c r="C58" s="88">
        <v>1.83</v>
      </c>
      <c r="D58" s="88">
        <v>0</v>
      </c>
    </row>
    <row r="59" spans="1:4" x14ac:dyDescent="0.25">
      <c r="A59" s="87">
        <v>52</v>
      </c>
      <c r="B59" s="88">
        <v>14.47</v>
      </c>
      <c r="C59" s="88">
        <v>1.84</v>
      </c>
      <c r="D59" s="88">
        <v>0</v>
      </c>
    </row>
    <row r="60" spans="1:4" x14ac:dyDescent="0.25">
      <c r="A60" s="87">
        <v>53</v>
      </c>
      <c r="B60" s="88">
        <v>14.69</v>
      </c>
      <c r="C60" s="88">
        <v>1.85</v>
      </c>
      <c r="D60" s="88">
        <v>0</v>
      </c>
    </row>
    <row r="61" spans="1:4" x14ac:dyDescent="0.25">
      <c r="A61" s="87">
        <v>54</v>
      </c>
      <c r="B61" s="88">
        <v>14.92</v>
      </c>
      <c r="C61" s="88">
        <v>1.86</v>
      </c>
      <c r="D61" s="88">
        <v>0</v>
      </c>
    </row>
    <row r="62" spans="1:4" x14ac:dyDescent="0.25">
      <c r="A62" s="87">
        <v>55</v>
      </c>
      <c r="B62" s="88">
        <v>15.15</v>
      </c>
      <c r="C62" s="88">
        <v>1.87</v>
      </c>
      <c r="D62" s="88">
        <v>0</v>
      </c>
    </row>
    <row r="63" spans="1:4" x14ac:dyDescent="0.25">
      <c r="A63" s="87">
        <v>56</v>
      </c>
      <c r="B63" s="88">
        <v>15.38</v>
      </c>
      <c r="C63" s="88">
        <v>1.88</v>
      </c>
      <c r="D63" s="88">
        <v>0</v>
      </c>
    </row>
    <row r="64" spans="1:4" x14ac:dyDescent="0.25">
      <c r="A64" s="87">
        <v>57</v>
      </c>
      <c r="B64" s="88">
        <v>15.63</v>
      </c>
      <c r="C64" s="88">
        <v>1.89</v>
      </c>
      <c r="D64" s="88">
        <v>0</v>
      </c>
    </row>
    <row r="65" spans="1:4" x14ac:dyDescent="0.25">
      <c r="A65" s="87">
        <v>58</v>
      </c>
      <c r="B65" s="88">
        <v>15.88</v>
      </c>
      <c r="C65" s="88">
        <v>1.89</v>
      </c>
      <c r="D65" s="88">
        <v>0</v>
      </c>
    </row>
    <row r="66" spans="1:4" x14ac:dyDescent="0.25">
      <c r="A66" s="87">
        <v>59</v>
      </c>
      <c r="B66" s="88">
        <v>16.14</v>
      </c>
      <c r="C66" s="88">
        <v>1.9</v>
      </c>
      <c r="D66" s="88">
        <v>0</v>
      </c>
    </row>
    <row r="67" spans="1:4" x14ac:dyDescent="0.25">
      <c r="A67" s="87">
        <v>60</v>
      </c>
      <c r="B67" s="88">
        <v>16.41</v>
      </c>
      <c r="C67" s="88">
        <v>1.9</v>
      </c>
      <c r="D67" s="88">
        <v>0</v>
      </c>
    </row>
    <row r="68" spans="1:4" x14ac:dyDescent="0.25">
      <c r="A68" s="87">
        <v>61</v>
      </c>
      <c r="B68" s="88">
        <v>16.68</v>
      </c>
      <c r="C68" s="88">
        <v>1.9</v>
      </c>
      <c r="D68" s="88">
        <v>0</v>
      </c>
    </row>
    <row r="69" spans="1:4" x14ac:dyDescent="0.25">
      <c r="A69" s="87">
        <v>62</v>
      </c>
      <c r="B69" s="88">
        <v>16.97</v>
      </c>
      <c r="C69" s="88">
        <v>1.9</v>
      </c>
      <c r="D69" s="88">
        <v>0</v>
      </c>
    </row>
    <row r="70" spans="1:4" x14ac:dyDescent="0.25">
      <c r="A70" s="87">
        <v>63</v>
      </c>
      <c r="B70" s="88">
        <v>17.27</v>
      </c>
      <c r="C70" s="88">
        <v>1.89</v>
      </c>
      <c r="D70" s="88">
        <v>0</v>
      </c>
    </row>
    <row r="71" spans="1:4" x14ac:dyDescent="0.25">
      <c r="A71" s="87">
        <v>64</v>
      </c>
      <c r="B71" s="88">
        <v>17.579999999999998</v>
      </c>
      <c r="C71" s="88">
        <v>1.88</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BNTohIqS6KL+7RZb3/3IVscfqKimy51batIFI3HOwJe3od/yr3ptB4fJfoKdo1kZ87ZQ+Pe7oXHPdRW0t/J1Sw==" saltValue="ndz0UnD+Wr7NcLSFCDdXQw==" spinCount="100000" sheet="1" objects="1" scenarios="1"/>
  <conditionalFormatting sqref="A6:A16 A18:A21">
    <cfRule type="expression" dxfId="1791" priority="27" stopIfTrue="1">
      <formula>MOD(ROW(),2)=0</formula>
    </cfRule>
    <cfRule type="expression" dxfId="1790" priority="28" stopIfTrue="1">
      <formula>MOD(ROW(),2)&lt;&gt;0</formula>
    </cfRule>
  </conditionalFormatting>
  <conditionalFormatting sqref="B6:D17 C18:D21">
    <cfRule type="expression" dxfId="1789" priority="29" stopIfTrue="1">
      <formula>MOD(ROW(),2)=0</formula>
    </cfRule>
    <cfRule type="expression" dxfId="1788" priority="30" stopIfTrue="1">
      <formula>MOD(ROW(),2)&lt;&gt;0</formula>
    </cfRule>
  </conditionalFormatting>
  <conditionalFormatting sqref="A17">
    <cfRule type="expression" dxfId="1787" priority="19" stopIfTrue="1">
      <formula>MOD(ROW(),2)=0</formula>
    </cfRule>
    <cfRule type="expression" dxfId="1786" priority="20" stopIfTrue="1">
      <formula>MOD(ROW(),2)&lt;&gt;0</formula>
    </cfRule>
  </conditionalFormatting>
  <conditionalFormatting sqref="A26:A71">
    <cfRule type="expression" dxfId="1785" priority="3" stopIfTrue="1">
      <formula>MOD(ROW(),2)=0</formula>
    </cfRule>
    <cfRule type="expression" dxfId="1784" priority="4" stopIfTrue="1">
      <formula>MOD(ROW(),2)&lt;&gt;0</formula>
    </cfRule>
  </conditionalFormatting>
  <conditionalFormatting sqref="B26:D71">
    <cfRule type="expression" dxfId="1783" priority="5" stopIfTrue="1">
      <formula>MOD(ROW(),2)=0</formula>
    </cfRule>
    <cfRule type="expression" dxfId="1782" priority="6" stopIfTrue="1">
      <formula>MOD(ROW(),2)&lt;&gt;0</formula>
    </cfRule>
  </conditionalFormatting>
  <conditionalFormatting sqref="B18:B21">
    <cfRule type="expression" dxfId="1781" priority="1" stopIfTrue="1">
      <formula>MOD(ROW(),2)=0</formula>
    </cfRule>
    <cfRule type="expression" dxfId="1780" priority="2"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A13" sqref="A13"/>
    </sheetView>
  </sheetViews>
  <sheetFormatPr defaultRowHeight="13.2" x14ac:dyDescent="0.25"/>
  <sheetData>
    <row r="1" spans="1:13" ht="21" x14ac:dyDescent="0.4">
      <c r="A1" s="3" t="s">
        <v>0</v>
      </c>
      <c r="B1" s="3"/>
      <c r="C1" s="3"/>
      <c r="D1" s="3"/>
      <c r="E1" s="3"/>
      <c r="F1" s="3"/>
      <c r="G1" s="3"/>
      <c r="H1" s="3"/>
      <c r="I1" s="3"/>
      <c r="J1" s="3"/>
      <c r="K1" s="3"/>
      <c r="L1" s="3"/>
      <c r="M1" s="3"/>
    </row>
    <row r="2" spans="1:13" ht="15.6" x14ac:dyDescent="0.3">
      <c r="A2" s="4" t="str">
        <f>IF(title="&gt; Enter workbook title here","Enter workbook title in Cover sheet",title)</f>
        <v>TPS (England &amp; Wales) - Consolidated Factor Spreadsheet</v>
      </c>
      <c r="B2" s="4"/>
      <c r="C2" s="4"/>
      <c r="D2" s="4"/>
      <c r="E2" s="4"/>
      <c r="F2" s="4"/>
      <c r="G2" s="4"/>
      <c r="H2" s="4"/>
      <c r="I2" s="4"/>
      <c r="J2" s="4"/>
      <c r="K2" s="4"/>
      <c r="L2" s="4"/>
      <c r="M2" s="4"/>
    </row>
    <row r="3" spans="1:13" ht="15.6" x14ac:dyDescent="0.3">
      <c r="A3" s="5" t="s">
        <v>31</v>
      </c>
      <c r="B3" s="5"/>
      <c r="C3" s="5"/>
      <c r="D3" s="5"/>
      <c r="E3" s="5"/>
      <c r="F3" s="5"/>
      <c r="G3" s="5"/>
      <c r="H3" s="5"/>
      <c r="I3" s="5"/>
      <c r="J3" s="5"/>
      <c r="K3" s="5"/>
      <c r="L3" s="5"/>
      <c r="M3" s="5"/>
    </row>
    <row r="4" spans="1:13" x14ac:dyDescent="0.25">
      <c r="A4" s="6"/>
      <c r="B4" s="6"/>
    </row>
    <row r="5" spans="1:13" x14ac:dyDescent="0.25">
      <c r="E5" s="7"/>
      <c r="F5" s="7"/>
      <c r="G5" s="7"/>
    </row>
    <row r="7" spans="1:13" ht="23.25" customHeight="1" x14ac:dyDescent="0.3">
      <c r="A7" s="181" t="s">
        <v>32</v>
      </c>
      <c r="B7" s="182"/>
      <c r="C7" s="182"/>
      <c r="D7" s="182"/>
      <c r="E7" s="182"/>
      <c r="F7" s="182"/>
      <c r="G7" s="182"/>
      <c r="H7" s="182"/>
      <c r="I7" s="182"/>
      <c r="J7" s="182"/>
      <c r="K7" s="182"/>
      <c r="L7" s="182"/>
      <c r="M7" s="183"/>
    </row>
    <row r="8" spans="1:13" x14ac:dyDescent="0.25">
      <c r="A8" s="26"/>
      <c r="M8" s="17"/>
    </row>
    <row r="9" spans="1:13" x14ac:dyDescent="0.25">
      <c r="A9" s="184" t="s">
        <v>33</v>
      </c>
      <c r="B9" s="185"/>
      <c r="C9" s="185"/>
      <c r="D9" s="185"/>
      <c r="E9" s="185"/>
      <c r="F9" s="185"/>
      <c r="G9" s="185"/>
      <c r="H9" s="185"/>
      <c r="I9" s="185"/>
      <c r="J9" s="185"/>
      <c r="K9" s="185"/>
      <c r="L9" s="185"/>
      <c r="M9" s="186"/>
    </row>
    <row r="10" spans="1:13" ht="22.5" customHeight="1" x14ac:dyDescent="0.25">
      <c r="A10" s="187"/>
      <c r="B10" s="185"/>
      <c r="C10" s="185"/>
      <c r="D10" s="185"/>
      <c r="E10" s="185"/>
      <c r="F10" s="185"/>
      <c r="G10" s="185"/>
      <c r="H10" s="185"/>
      <c r="I10" s="185"/>
      <c r="J10" s="185"/>
      <c r="K10" s="185"/>
      <c r="L10" s="185"/>
      <c r="M10" s="186"/>
    </row>
    <row r="11" spans="1:13" ht="31.5" customHeight="1" x14ac:dyDescent="0.25">
      <c r="A11" s="187"/>
      <c r="B11" s="185"/>
      <c r="C11" s="185"/>
      <c r="D11" s="185"/>
      <c r="E11" s="185"/>
      <c r="F11" s="185"/>
      <c r="G11" s="185"/>
      <c r="H11" s="185"/>
      <c r="I11" s="185"/>
      <c r="J11" s="185"/>
      <c r="K11" s="185"/>
      <c r="L11" s="185"/>
      <c r="M11" s="186"/>
    </row>
    <row r="12" spans="1:13" ht="125.25" customHeight="1" x14ac:dyDescent="0.25">
      <c r="A12" s="188"/>
      <c r="B12" s="189"/>
      <c r="C12" s="189"/>
      <c r="D12" s="189"/>
      <c r="E12" s="189"/>
      <c r="F12" s="189"/>
      <c r="G12" s="189"/>
      <c r="H12" s="189"/>
      <c r="I12" s="189"/>
      <c r="J12" s="189"/>
      <c r="K12" s="189"/>
      <c r="L12" s="189"/>
      <c r="M12" s="190"/>
    </row>
  </sheetData>
  <sheetProtection algorithmName="SHA-512" hashValue="lZhqCoTQpb+BmdBnDKYko7tKSmaHewXxTD/WdZ6sfljSrOaD3RP3PuXcg5smTP6j/mQQzGmPHtUlW4M85/pWmQ==" saltValue="g7uFCqv8Zq4zuAQLB+GUwQ=="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x-212</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4.85" customHeight="1" x14ac:dyDescent="0.25">
      <c r="A10" s="85" t="s">
        <v>6</v>
      </c>
      <c r="B10" s="72" t="s">
        <v>354</v>
      </c>
      <c r="C10" s="72"/>
      <c r="D10" s="72"/>
    </row>
    <row r="11" spans="1:7" x14ac:dyDescent="0.25">
      <c r="A11" s="85" t="s">
        <v>291</v>
      </c>
      <c r="B11" s="72" t="s">
        <v>318</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212</v>
      </c>
      <c r="C14" s="72"/>
      <c r="D14" s="72"/>
    </row>
    <row r="15" spans="1:7" x14ac:dyDescent="0.25">
      <c r="A15" s="85" t="s">
        <v>763</v>
      </c>
      <c r="B15" s="72" t="s">
        <v>845</v>
      </c>
      <c r="C15" s="72"/>
      <c r="D15" s="72"/>
    </row>
    <row r="16" spans="1:7" x14ac:dyDescent="0.25">
      <c r="A16" s="85" t="s">
        <v>296</v>
      </c>
      <c r="B16" s="72" t="s">
        <v>356</v>
      </c>
      <c r="C16" s="72"/>
      <c r="D16" s="72"/>
    </row>
    <row r="17" spans="1:5" ht="47.1"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65</v>
      </c>
      <c r="B27" s="88">
        <v>17.899999999999999</v>
      </c>
      <c r="C27" s="88">
        <v>1.87</v>
      </c>
      <c r="D27" s="88">
        <v>0</v>
      </c>
      <c r="E27" s="89"/>
    </row>
    <row r="28" spans="1:5" x14ac:dyDescent="0.25">
      <c r="A28" s="87">
        <v>66</v>
      </c>
      <c r="B28" s="88">
        <v>18.239999999999998</v>
      </c>
      <c r="C28" s="88">
        <v>1.86</v>
      </c>
      <c r="D28" s="88">
        <v>0</v>
      </c>
      <c r="E28" s="89"/>
    </row>
    <row r="29" spans="1:5" x14ac:dyDescent="0.25">
      <c r="A29" s="90"/>
      <c r="B29" s="90"/>
      <c r="C29" s="89"/>
      <c r="D29" s="89"/>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jeqexfRav8OFufcf6is23YzePPJgQsRobu/RdIhe+lyC1/5TUhsvrxAbYd+zv4ZPjNawmhsto7xZ5FRLr3duQw==" saltValue="uU7KoMHEgZqQ3LVe0E2PAQ==" spinCount="100000" sheet="1" objects="1" scenarios="1"/>
  <conditionalFormatting sqref="A6:A16 A18:A21">
    <cfRule type="expression" dxfId="1779" priority="27" stopIfTrue="1">
      <formula>MOD(ROW(),2)=0</formula>
    </cfRule>
    <cfRule type="expression" dxfId="1778" priority="28" stopIfTrue="1">
      <formula>MOD(ROW(),2)&lt;&gt;0</formula>
    </cfRule>
  </conditionalFormatting>
  <conditionalFormatting sqref="B6:D17 C18:D21">
    <cfRule type="expression" dxfId="1777" priority="29" stopIfTrue="1">
      <formula>MOD(ROW(),2)=0</formula>
    </cfRule>
    <cfRule type="expression" dxfId="1776" priority="30" stopIfTrue="1">
      <formula>MOD(ROW(),2)&lt;&gt;0</formula>
    </cfRule>
  </conditionalFormatting>
  <conditionalFormatting sqref="A17">
    <cfRule type="expression" dxfId="1775" priority="19" stopIfTrue="1">
      <formula>MOD(ROW(),2)=0</formula>
    </cfRule>
    <cfRule type="expression" dxfId="1774" priority="20" stopIfTrue="1">
      <formula>MOD(ROW(),2)&lt;&gt;0</formula>
    </cfRule>
  </conditionalFormatting>
  <conditionalFormatting sqref="A26:A28">
    <cfRule type="expression" dxfId="1773" priority="3" stopIfTrue="1">
      <formula>MOD(ROW(),2)=0</formula>
    </cfRule>
    <cfRule type="expression" dxfId="1772" priority="4" stopIfTrue="1">
      <formula>MOD(ROW(),2)&lt;&gt;0</formula>
    </cfRule>
  </conditionalFormatting>
  <conditionalFormatting sqref="B26:D28">
    <cfRule type="expression" dxfId="1771" priority="5" stopIfTrue="1">
      <formula>MOD(ROW(),2)=0</formula>
    </cfRule>
    <cfRule type="expression" dxfId="1770" priority="6" stopIfTrue="1">
      <formula>MOD(ROW(),2)&lt;&gt;0</formula>
    </cfRule>
  </conditionalFormatting>
  <conditionalFormatting sqref="B18:B21">
    <cfRule type="expression" dxfId="1769" priority="1" stopIfTrue="1">
      <formula>MOD(ROW(),2)=0</formula>
    </cfRule>
    <cfRule type="expression" dxfId="1768" priority="2"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x-213</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5" customHeight="1" x14ac:dyDescent="0.25">
      <c r="A10" s="85" t="s">
        <v>6</v>
      </c>
      <c r="B10" s="72" t="s">
        <v>357</v>
      </c>
      <c r="C10" s="72"/>
      <c r="D10" s="72"/>
    </row>
    <row r="11" spans="1:8" x14ac:dyDescent="0.25">
      <c r="A11" s="85" t="s">
        <v>291</v>
      </c>
      <c r="B11" s="72" t="s">
        <v>326</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213</v>
      </c>
      <c r="C14" s="72"/>
      <c r="D14" s="72"/>
    </row>
    <row r="15" spans="1:8" x14ac:dyDescent="0.25">
      <c r="A15" s="85" t="s">
        <v>763</v>
      </c>
      <c r="B15" s="72" t="s">
        <v>846</v>
      </c>
      <c r="C15" s="72"/>
      <c r="D15" s="72"/>
    </row>
    <row r="16" spans="1:8" x14ac:dyDescent="0.25">
      <c r="A16" s="85" t="s">
        <v>296</v>
      </c>
      <c r="B16" s="72" t="s">
        <v>359</v>
      </c>
      <c r="C16" s="72"/>
      <c r="D16" s="72"/>
    </row>
    <row r="17" spans="1:6" ht="39"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9.09</v>
      </c>
      <c r="C27" s="88">
        <v>1.24</v>
      </c>
      <c r="D27" s="88">
        <v>0</v>
      </c>
      <c r="E27" s="89"/>
      <c r="F27" s="89"/>
    </row>
    <row r="28" spans="1:6" x14ac:dyDescent="0.25">
      <c r="A28" s="87">
        <v>21</v>
      </c>
      <c r="B28" s="88">
        <v>9.23</v>
      </c>
      <c r="C28" s="88">
        <v>1.26</v>
      </c>
      <c r="D28" s="88">
        <v>0</v>
      </c>
      <c r="E28" s="89"/>
      <c r="F28" s="89"/>
    </row>
    <row r="29" spans="1:6" x14ac:dyDescent="0.25">
      <c r="A29" s="87">
        <v>22</v>
      </c>
      <c r="B29" s="88">
        <v>9.36</v>
      </c>
      <c r="C29" s="88">
        <v>1.28</v>
      </c>
      <c r="D29" s="88">
        <v>0</v>
      </c>
      <c r="E29" s="89"/>
      <c r="F29" s="89"/>
    </row>
    <row r="30" spans="1:6" x14ac:dyDescent="0.25">
      <c r="A30" s="87">
        <v>23</v>
      </c>
      <c r="B30" s="88">
        <v>9.49</v>
      </c>
      <c r="C30" s="88">
        <v>1.3</v>
      </c>
      <c r="D30" s="88">
        <v>0</v>
      </c>
      <c r="E30" s="89"/>
      <c r="F30" s="89"/>
    </row>
    <row r="31" spans="1:6" x14ac:dyDescent="0.25">
      <c r="A31" s="87">
        <v>24</v>
      </c>
      <c r="B31" s="88">
        <v>9.6300000000000008</v>
      </c>
      <c r="C31" s="88">
        <v>1.32</v>
      </c>
      <c r="D31" s="88">
        <v>0</v>
      </c>
      <c r="E31" s="89"/>
      <c r="F31" s="89"/>
    </row>
    <row r="32" spans="1:6" x14ac:dyDescent="0.25">
      <c r="A32" s="87">
        <v>25</v>
      </c>
      <c r="B32" s="88">
        <v>9.77</v>
      </c>
      <c r="C32" s="88">
        <v>1.34</v>
      </c>
      <c r="D32" s="88">
        <v>0</v>
      </c>
      <c r="E32" s="89"/>
      <c r="F32" s="89"/>
    </row>
    <row r="33" spans="1:6" x14ac:dyDescent="0.25">
      <c r="A33" s="87">
        <v>26</v>
      </c>
      <c r="B33" s="88">
        <v>9.91</v>
      </c>
      <c r="C33" s="88">
        <v>1.36</v>
      </c>
      <c r="D33" s="88">
        <v>0</v>
      </c>
      <c r="E33" s="89"/>
      <c r="F33" s="89"/>
    </row>
    <row r="34" spans="1:6" x14ac:dyDescent="0.25">
      <c r="A34" s="87">
        <v>27</v>
      </c>
      <c r="B34" s="88">
        <v>10.050000000000001</v>
      </c>
      <c r="C34" s="88">
        <v>1.38</v>
      </c>
      <c r="D34" s="88">
        <v>0</v>
      </c>
      <c r="E34" s="89"/>
      <c r="F34" s="89"/>
    </row>
    <row r="35" spans="1:6" x14ac:dyDescent="0.25">
      <c r="A35" s="87">
        <v>28</v>
      </c>
      <c r="B35" s="88">
        <v>10.199999999999999</v>
      </c>
      <c r="C35" s="88">
        <v>1.4</v>
      </c>
      <c r="D35" s="88">
        <v>0</v>
      </c>
      <c r="E35" s="89"/>
      <c r="F35" s="89"/>
    </row>
    <row r="36" spans="1:6" x14ac:dyDescent="0.25">
      <c r="A36" s="87">
        <v>29</v>
      </c>
      <c r="B36" s="88">
        <v>10.35</v>
      </c>
      <c r="C36" s="88">
        <v>1.42</v>
      </c>
      <c r="D36" s="88">
        <v>0</v>
      </c>
      <c r="E36" s="89"/>
      <c r="F36" s="89"/>
    </row>
    <row r="37" spans="1:6" x14ac:dyDescent="0.25">
      <c r="A37" s="87">
        <v>30</v>
      </c>
      <c r="B37" s="88">
        <v>10.5</v>
      </c>
      <c r="C37" s="88">
        <v>1.44</v>
      </c>
      <c r="D37" s="88">
        <v>0</v>
      </c>
      <c r="E37" s="89"/>
      <c r="F37" s="89"/>
    </row>
    <row r="38" spans="1:6" x14ac:dyDescent="0.25">
      <c r="A38" s="87">
        <v>31</v>
      </c>
      <c r="B38" s="88">
        <v>10.65</v>
      </c>
      <c r="C38" s="88">
        <v>1.46</v>
      </c>
      <c r="D38" s="88">
        <v>0</v>
      </c>
      <c r="E38" s="89"/>
      <c r="F38" s="89"/>
    </row>
    <row r="39" spans="1:6" x14ac:dyDescent="0.25">
      <c r="A39" s="87">
        <v>32</v>
      </c>
      <c r="B39" s="88">
        <v>10.8</v>
      </c>
      <c r="C39" s="88">
        <v>1.49</v>
      </c>
      <c r="D39" s="88">
        <v>0</v>
      </c>
      <c r="E39" s="89"/>
      <c r="F39" s="89"/>
    </row>
    <row r="40" spans="1:6" x14ac:dyDescent="0.25">
      <c r="A40" s="87">
        <v>33</v>
      </c>
      <c r="B40" s="88">
        <v>10.96</v>
      </c>
      <c r="C40" s="88">
        <v>1.51</v>
      </c>
      <c r="D40" s="88">
        <v>0</v>
      </c>
      <c r="E40" s="89"/>
      <c r="F40" s="89"/>
    </row>
    <row r="41" spans="1:6" x14ac:dyDescent="0.25">
      <c r="A41" s="87">
        <v>34</v>
      </c>
      <c r="B41" s="88">
        <v>11.12</v>
      </c>
      <c r="C41" s="88">
        <v>1.53</v>
      </c>
      <c r="D41" s="88">
        <v>0</v>
      </c>
      <c r="E41" s="89"/>
      <c r="F41" s="89"/>
    </row>
    <row r="42" spans="1:6" x14ac:dyDescent="0.25">
      <c r="A42" s="87">
        <v>35</v>
      </c>
      <c r="B42" s="88">
        <v>11.28</v>
      </c>
      <c r="C42" s="88">
        <v>1.55</v>
      </c>
      <c r="D42" s="88">
        <v>0</v>
      </c>
      <c r="E42" s="89"/>
      <c r="F42" s="89"/>
    </row>
    <row r="43" spans="1:6" x14ac:dyDescent="0.25">
      <c r="A43" s="87">
        <v>36</v>
      </c>
      <c r="B43" s="88">
        <v>11.44</v>
      </c>
      <c r="C43" s="88">
        <v>1.57</v>
      </c>
      <c r="D43" s="88">
        <v>0</v>
      </c>
      <c r="E43" s="89"/>
      <c r="F43" s="89"/>
    </row>
    <row r="44" spans="1:6" x14ac:dyDescent="0.25">
      <c r="A44" s="87">
        <v>37</v>
      </c>
      <c r="B44" s="88">
        <v>11.61</v>
      </c>
      <c r="C44" s="88">
        <v>1.59</v>
      </c>
      <c r="D44" s="88">
        <v>0</v>
      </c>
      <c r="E44" s="89"/>
      <c r="F44" s="89"/>
    </row>
    <row r="45" spans="1:6" x14ac:dyDescent="0.25">
      <c r="A45" s="87">
        <v>38</v>
      </c>
      <c r="B45" s="88">
        <v>11.78</v>
      </c>
      <c r="C45" s="88">
        <v>1.61</v>
      </c>
      <c r="D45" s="88">
        <v>0</v>
      </c>
      <c r="E45" s="89"/>
      <c r="F45" s="89"/>
    </row>
    <row r="46" spans="1:6" x14ac:dyDescent="0.25">
      <c r="A46" s="87">
        <v>39</v>
      </c>
      <c r="B46" s="88">
        <v>11.95</v>
      </c>
      <c r="C46" s="88">
        <v>1.63</v>
      </c>
      <c r="D46" s="88">
        <v>0</v>
      </c>
      <c r="E46" s="89"/>
      <c r="F46" s="89"/>
    </row>
    <row r="47" spans="1:6" x14ac:dyDescent="0.25">
      <c r="A47" s="87">
        <v>40</v>
      </c>
      <c r="B47" s="88">
        <v>12.12</v>
      </c>
      <c r="C47" s="88">
        <v>1.64</v>
      </c>
      <c r="D47" s="88">
        <v>0</v>
      </c>
    </row>
    <row r="48" spans="1:6" x14ac:dyDescent="0.25">
      <c r="A48" s="87">
        <v>41</v>
      </c>
      <c r="B48" s="88">
        <v>12.3</v>
      </c>
      <c r="C48" s="88">
        <v>1.66</v>
      </c>
      <c r="D48" s="88">
        <v>0</v>
      </c>
    </row>
    <row r="49" spans="1:4" x14ac:dyDescent="0.25">
      <c r="A49" s="87">
        <v>42</v>
      </c>
      <c r="B49" s="88">
        <v>12.48</v>
      </c>
      <c r="C49" s="88">
        <v>1.68</v>
      </c>
      <c r="D49" s="88">
        <v>0</v>
      </c>
    </row>
    <row r="50" spans="1:4" x14ac:dyDescent="0.25">
      <c r="A50" s="87">
        <v>43</v>
      </c>
      <c r="B50" s="88">
        <v>12.66</v>
      </c>
      <c r="C50" s="88">
        <v>1.7</v>
      </c>
      <c r="D50" s="88">
        <v>0</v>
      </c>
    </row>
    <row r="51" spans="1:4" x14ac:dyDescent="0.25">
      <c r="A51" s="87">
        <v>44</v>
      </c>
      <c r="B51" s="88">
        <v>12.85</v>
      </c>
      <c r="C51" s="88">
        <v>1.72</v>
      </c>
      <c r="D51" s="88">
        <v>0</v>
      </c>
    </row>
    <row r="52" spans="1:4" x14ac:dyDescent="0.25">
      <c r="A52" s="87">
        <v>45</v>
      </c>
      <c r="B52" s="88">
        <v>13.04</v>
      </c>
      <c r="C52" s="88">
        <v>1.74</v>
      </c>
      <c r="D52" s="88">
        <v>0</v>
      </c>
    </row>
    <row r="53" spans="1:4" x14ac:dyDescent="0.25">
      <c r="A53" s="87">
        <v>46</v>
      </c>
      <c r="B53" s="88">
        <v>13.23</v>
      </c>
      <c r="C53" s="88">
        <v>1.75</v>
      </c>
      <c r="D53" s="88">
        <v>0</v>
      </c>
    </row>
    <row r="54" spans="1:4" x14ac:dyDescent="0.25">
      <c r="A54" s="87">
        <v>47</v>
      </c>
      <c r="B54" s="88">
        <v>13.43</v>
      </c>
      <c r="C54" s="88">
        <v>1.77</v>
      </c>
      <c r="D54" s="88">
        <v>0</v>
      </c>
    </row>
    <row r="55" spans="1:4" x14ac:dyDescent="0.25">
      <c r="A55" s="87">
        <v>48</v>
      </c>
      <c r="B55" s="88">
        <v>13.63</v>
      </c>
      <c r="C55" s="88">
        <v>1.78</v>
      </c>
      <c r="D55" s="88">
        <v>0</v>
      </c>
    </row>
    <row r="56" spans="1:4" x14ac:dyDescent="0.25">
      <c r="A56" s="87">
        <v>49</v>
      </c>
      <c r="B56" s="88">
        <v>13.83</v>
      </c>
      <c r="C56" s="88">
        <v>1.8</v>
      </c>
      <c r="D56" s="88">
        <v>0</v>
      </c>
    </row>
    <row r="57" spans="1:4" x14ac:dyDescent="0.25">
      <c r="A57" s="87">
        <v>50</v>
      </c>
      <c r="B57" s="88">
        <v>14.04</v>
      </c>
      <c r="C57" s="88">
        <v>1.81</v>
      </c>
      <c r="D57" s="88">
        <v>0</v>
      </c>
    </row>
    <row r="58" spans="1:4" x14ac:dyDescent="0.25">
      <c r="A58" s="87">
        <v>51</v>
      </c>
      <c r="B58" s="88">
        <v>14.25</v>
      </c>
      <c r="C58" s="88">
        <v>1.83</v>
      </c>
      <c r="D58" s="88">
        <v>0</v>
      </c>
    </row>
    <row r="59" spans="1:4" x14ac:dyDescent="0.25">
      <c r="A59" s="87">
        <v>52</v>
      </c>
      <c r="B59" s="88">
        <v>14.47</v>
      </c>
      <c r="C59" s="88">
        <v>1.84</v>
      </c>
      <c r="D59" s="88">
        <v>0</v>
      </c>
    </row>
    <row r="60" spans="1:4" x14ac:dyDescent="0.25">
      <c r="A60" s="87">
        <v>53</v>
      </c>
      <c r="B60" s="88">
        <v>14.69</v>
      </c>
      <c r="C60" s="88">
        <v>1.85</v>
      </c>
      <c r="D60" s="88">
        <v>0</v>
      </c>
    </row>
    <row r="61" spans="1:4" x14ac:dyDescent="0.25">
      <c r="A61" s="87">
        <v>54</v>
      </c>
      <c r="B61" s="88">
        <v>14.92</v>
      </c>
      <c r="C61" s="88">
        <v>1.86</v>
      </c>
      <c r="D61" s="88">
        <v>0</v>
      </c>
    </row>
    <row r="62" spans="1:4" x14ac:dyDescent="0.25">
      <c r="A62" s="87">
        <v>55</v>
      </c>
      <c r="B62" s="88">
        <v>15.15</v>
      </c>
      <c r="C62" s="88">
        <v>1.87</v>
      </c>
      <c r="D62" s="88">
        <v>0</v>
      </c>
    </row>
    <row r="63" spans="1:4" x14ac:dyDescent="0.25">
      <c r="A63" s="87">
        <v>56</v>
      </c>
      <c r="B63" s="88">
        <v>15.38</v>
      </c>
      <c r="C63" s="88">
        <v>1.88</v>
      </c>
      <c r="D63" s="88">
        <v>0</v>
      </c>
    </row>
    <row r="64" spans="1:4" x14ac:dyDescent="0.25">
      <c r="A64" s="87">
        <v>57</v>
      </c>
      <c r="B64" s="88">
        <v>15.63</v>
      </c>
      <c r="C64" s="88">
        <v>1.89</v>
      </c>
      <c r="D64" s="88">
        <v>0</v>
      </c>
    </row>
    <row r="65" spans="1:4" x14ac:dyDescent="0.25">
      <c r="A65" s="87">
        <v>58</v>
      </c>
      <c r="B65" s="88">
        <v>15.88</v>
      </c>
      <c r="C65" s="88">
        <v>1.89</v>
      </c>
      <c r="D65" s="88">
        <v>0</v>
      </c>
    </row>
    <row r="66" spans="1:4" x14ac:dyDescent="0.25">
      <c r="A66" s="87">
        <v>59</v>
      </c>
      <c r="B66" s="88">
        <v>16.14</v>
      </c>
      <c r="C66" s="88">
        <v>1.9</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7Y6iAlSGbKerwQ/dOTR7Qb0ZN1GPj7IqDm3bjR3DT7lahQ5fMTgjOXxHu4Ngt7IHjqFvyUmjluLuK0DoPIJeYA==" saltValue="KKIRBYBQJoQJgbYoDJxXqA==" spinCount="100000" sheet="1" objects="1" scenarios="1"/>
  <conditionalFormatting sqref="A6:A16 A18:A21">
    <cfRule type="expression" dxfId="1767" priority="27" stopIfTrue="1">
      <formula>MOD(ROW(),2)=0</formula>
    </cfRule>
    <cfRule type="expression" dxfId="1766" priority="28" stopIfTrue="1">
      <formula>MOD(ROW(),2)&lt;&gt;0</formula>
    </cfRule>
  </conditionalFormatting>
  <conditionalFormatting sqref="B6:D17 C18:D21">
    <cfRule type="expression" dxfId="1765" priority="29" stopIfTrue="1">
      <formula>MOD(ROW(),2)=0</formula>
    </cfRule>
    <cfRule type="expression" dxfId="1764" priority="30" stopIfTrue="1">
      <formula>MOD(ROW(),2)&lt;&gt;0</formula>
    </cfRule>
  </conditionalFormatting>
  <conditionalFormatting sqref="A17">
    <cfRule type="expression" dxfId="1763" priority="19" stopIfTrue="1">
      <formula>MOD(ROW(),2)=0</formula>
    </cfRule>
    <cfRule type="expression" dxfId="1762" priority="20" stopIfTrue="1">
      <formula>MOD(ROW(),2)&lt;&gt;0</formula>
    </cfRule>
  </conditionalFormatting>
  <conditionalFormatting sqref="A26:A66">
    <cfRule type="expression" dxfId="1761" priority="3" stopIfTrue="1">
      <formula>MOD(ROW(),2)=0</formula>
    </cfRule>
    <cfRule type="expression" dxfId="1760" priority="4" stopIfTrue="1">
      <formula>MOD(ROW(),2)&lt;&gt;0</formula>
    </cfRule>
  </conditionalFormatting>
  <conditionalFormatting sqref="B26:D66">
    <cfRule type="expression" dxfId="1759" priority="5" stopIfTrue="1">
      <formula>MOD(ROW(),2)=0</formula>
    </cfRule>
    <cfRule type="expression" dxfId="1758" priority="6" stopIfTrue="1">
      <formula>MOD(ROW(),2)&lt;&gt;0</formula>
    </cfRule>
  </conditionalFormatting>
  <conditionalFormatting sqref="B18:B21">
    <cfRule type="expression" dxfId="1757" priority="1" stopIfTrue="1">
      <formula>MOD(ROW(),2)=0</formula>
    </cfRule>
    <cfRule type="expression" dxfId="1756" priority="2"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x-214</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5" customHeight="1" x14ac:dyDescent="0.25">
      <c r="A10" s="85" t="s">
        <v>6</v>
      </c>
      <c r="B10" s="72" t="s">
        <v>360</v>
      </c>
      <c r="C10" s="72"/>
      <c r="D10" s="72"/>
    </row>
    <row r="11" spans="1:7" x14ac:dyDescent="0.25">
      <c r="A11" s="85" t="s">
        <v>291</v>
      </c>
      <c r="B11" s="72" t="s">
        <v>326</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214</v>
      </c>
      <c r="C14" s="72"/>
      <c r="D14" s="72"/>
    </row>
    <row r="15" spans="1:7" x14ac:dyDescent="0.25">
      <c r="A15" s="85" t="s">
        <v>763</v>
      </c>
      <c r="B15" s="72" t="s">
        <v>847</v>
      </c>
      <c r="C15" s="72"/>
      <c r="D15" s="72"/>
    </row>
    <row r="16" spans="1:7" x14ac:dyDescent="0.25">
      <c r="A16" s="85" t="s">
        <v>296</v>
      </c>
      <c r="B16" s="72" t="s">
        <v>362</v>
      </c>
      <c r="C16" s="72"/>
      <c r="D16" s="72"/>
    </row>
    <row r="17" spans="1:5" ht="38.85"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60</v>
      </c>
      <c r="B27" s="88">
        <v>16.41</v>
      </c>
      <c r="C27" s="88">
        <v>1.9</v>
      </c>
      <c r="D27" s="88">
        <v>0</v>
      </c>
      <c r="E27" s="89"/>
    </row>
    <row r="28" spans="1:5" x14ac:dyDescent="0.25">
      <c r="A28" s="87">
        <v>61</v>
      </c>
      <c r="B28" s="88">
        <v>16.68</v>
      </c>
      <c r="C28" s="88">
        <v>1.9</v>
      </c>
      <c r="D28" s="88">
        <v>0</v>
      </c>
      <c r="E28" s="89"/>
    </row>
    <row r="29" spans="1:5" x14ac:dyDescent="0.25">
      <c r="A29" s="87">
        <v>62</v>
      </c>
      <c r="B29" s="88">
        <v>16.97</v>
      </c>
      <c r="C29" s="88">
        <v>1.9</v>
      </c>
      <c r="D29" s="88">
        <v>0</v>
      </c>
      <c r="E29" s="89"/>
    </row>
    <row r="30" spans="1:5" x14ac:dyDescent="0.25">
      <c r="A30" s="87">
        <v>63</v>
      </c>
      <c r="B30" s="88">
        <v>17.27</v>
      </c>
      <c r="C30" s="88">
        <v>1.89</v>
      </c>
      <c r="D30" s="88">
        <v>0</v>
      </c>
      <c r="E30" s="89"/>
    </row>
    <row r="31" spans="1:5" x14ac:dyDescent="0.25">
      <c r="A31" s="87">
        <v>64</v>
      </c>
      <c r="B31" s="88">
        <v>17.579999999999998</v>
      </c>
      <c r="C31" s="88">
        <v>1.88</v>
      </c>
      <c r="D31" s="88">
        <v>0</v>
      </c>
      <c r="E31" s="89"/>
    </row>
    <row r="32" spans="1:5" x14ac:dyDescent="0.25">
      <c r="A32" s="87">
        <v>65</v>
      </c>
      <c r="B32" s="88">
        <v>17.899999999999999</v>
      </c>
      <c r="C32" s="88">
        <v>1.87</v>
      </c>
      <c r="D32" s="88">
        <v>0</v>
      </c>
      <c r="E32" s="89"/>
    </row>
    <row r="33" spans="1:5" x14ac:dyDescent="0.25">
      <c r="A33" s="87">
        <v>66</v>
      </c>
      <c r="B33" s="88">
        <v>18.239999999999998</v>
      </c>
      <c r="C33" s="88">
        <v>1.86</v>
      </c>
      <c r="D33" s="88">
        <v>0</v>
      </c>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tuakDY4U/6MunhUh8e4wXT00YLgjTIllGPaOloZbLEvkYl7hXXMgpQNNn9NilasBjDpPTLNN/tClM1qnk6Gl6Q==" saltValue="cJBSNNEGs1hyt+HNMHcJCQ==" spinCount="100000" sheet="1" objects="1" scenarios="1"/>
  <conditionalFormatting sqref="A6:A16 A18:A21">
    <cfRule type="expression" dxfId="1755" priority="27" stopIfTrue="1">
      <formula>MOD(ROW(),2)=0</formula>
    </cfRule>
    <cfRule type="expression" dxfId="1754" priority="28" stopIfTrue="1">
      <formula>MOD(ROW(),2)&lt;&gt;0</formula>
    </cfRule>
  </conditionalFormatting>
  <conditionalFormatting sqref="B6:D17 C18:D21">
    <cfRule type="expression" dxfId="1753" priority="29" stopIfTrue="1">
      <formula>MOD(ROW(),2)=0</formula>
    </cfRule>
    <cfRule type="expression" dxfId="1752" priority="30" stopIfTrue="1">
      <formula>MOD(ROW(),2)&lt;&gt;0</formula>
    </cfRule>
  </conditionalFormatting>
  <conditionalFormatting sqref="A17">
    <cfRule type="expression" dxfId="1751" priority="19" stopIfTrue="1">
      <formula>MOD(ROW(),2)=0</formula>
    </cfRule>
    <cfRule type="expression" dxfId="1750" priority="20" stopIfTrue="1">
      <formula>MOD(ROW(),2)&lt;&gt;0</formula>
    </cfRule>
  </conditionalFormatting>
  <conditionalFormatting sqref="A26:A33">
    <cfRule type="expression" dxfId="1749" priority="3" stopIfTrue="1">
      <formula>MOD(ROW(),2)=0</formula>
    </cfRule>
    <cfRule type="expression" dxfId="1748" priority="4" stopIfTrue="1">
      <formula>MOD(ROW(),2)&lt;&gt;0</formula>
    </cfRule>
  </conditionalFormatting>
  <conditionalFormatting sqref="B26:D33">
    <cfRule type="expression" dxfId="1747" priority="5" stopIfTrue="1">
      <formula>MOD(ROW(),2)=0</formula>
    </cfRule>
    <cfRule type="expression" dxfId="1746" priority="6" stopIfTrue="1">
      <formula>MOD(ROW(),2)&lt;&gt;0</formula>
    </cfRule>
  </conditionalFormatting>
  <conditionalFormatting sqref="B18:B21">
    <cfRule type="expression" dxfId="1745" priority="1" stopIfTrue="1">
      <formula>MOD(ROW(),2)=0</formula>
    </cfRule>
    <cfRule type="expression" dxfId="1744" priority="2"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x-215</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4.85" customHeight="1" x14ac:dyDescent="0.25">
      <c r="A10" s="85" t="s">
        <v>6</v>
      </c>
      <c r="B10" s="72" t="s">
        <v>363</v>
      </c>
      <c r="C10" s="72"/>
      <c r="D10" s="72"/>
    </row>
    <row r="11" spans="1:8" x14ac:dyDescent="0.25">
      <c r="A11" s="85" t="s">
        <v>291</v>
      </c>
      <c r="B11" s="72" t="s">
        <v>318</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215</v>
      </c>
      <c r="C14" s="72"/>
      <c r="D14" s="72"/>
    </row>
    <row r="15" spans="1:8" x14ac:dyDescent="0.25">
      <c r="A15" s="85" t="s">
        <v>763</v>
      </c>
      <c r="B15" s="72" t="s">
        <v>848</v>
      </c>
      <c r="C15" s="72"/>
      <c r="D15" s="72"/>
    </row>
    <row r="16" spans="1:8" x14ac:dyDescent="0.25">
      <c r="A16" s="85" t="s">
        <v>296</v>
      </c>
      <c r="B16" s="72" t="s">
        <v>365</v>
      </c>
      <c r="C16" s="72"/>
      <c r="D16" s="72"/>
    </row>
    <row r="17" spans="1:6" ht="37.5"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8.66</v>
      </c>
      <c r="C27" s="88">
        <v>1.25</v>
      </c>
      <c r="D27" s="88">
        <v>0</v>
      </c>
      <c r="E27" s="89"/>
      <c r="F27" s="89"/>
    </row>
    <row r="28" spans="1:6" x14ac:dyDescent="0.25">
      <c r="A28" s="87">
        <v>21</v>
      </c>
      <c r="B28" s="88">
        <v>8.7799999999999994</v>
      </c>
      <c r="C28" s="88">
        <v>1.27</v>
      </c>
      <c r="D28" s="88">
        <v>0</v>
      </c>
      <c r="E28" s="89"/>
      <c r="F28" s="89"/>
    </row>
    <row r="29" spans="1:6" x14ac:dyDescent="0.25">
      <c r="A29" s="87">
        <v>22</v>
      </c>
      <c r="B29" s="88">
        <v>8.91</v>
      </c>
      <c r="C29" s="88">
        <v>1.29</v>
      </c>
      <c r="D29" s="88">
        <v>0</v>
      </c>
      <c r="E29" s="89"/>
      <c r="F29" s="89"/>
    </row>
    <row r="30" spans="1:6" x14ac:dyDescent="0.25">
      <c r="A30" s="87">
        <v>23</v>
      </c>
      <c r="B30" s="88">
        <v>9.0399999999999991</v>
      </c>
      <c r="C30" s="88">
        <v>1.31</v>
      </c>
      <c r="D30" s="88">
        <v>0</v>
      </c>
      <c r="E30" s="89"/>
      <c r="F30" s="89"/>
    </row>
    <row r="31" spans="1:6" x14ac:dyDescent="0.25">
      <c r="A31" s="87">
        <v>24</v>
      </c>
      <c r="B31" s="88">
        <v>9.17</v>
      </c>
      <c r="C31" s="88">
        <v>1.33</v>
      </c>
      <c r="D31" s="88">
        <v>0</v>
      </c>
      <c r="E31" s="89"/>
      <c r="F31" s="89"/>
    </row>
    <row r="32" spans="1:6" x14ac:dyDescent="0.25">
      <c r="A32" s="87">
        <v>25</v>
      </c>
      <c r="B32" s="88">
        <v>9.3000000000000007</v>
      </c>
      <c r="C32" s="88">
        <v>1.35</v>
      </c>
      <c r="D32" s="88">
        <v>0</v>
      </c>
      <c r="E32" s="89"/>
      <c r="F32" s="89"/>
    </row>
    <row r="33" spans="1:6" x14ac:dyDescent="0.25">
      <c r="A33" s="87">
        <v>26</v>
      </c>
      <c r="B33" s="88">
        <v>9.43</v>
      </c>
      <c r="C33" s="88">
        <v>1.37</v>
      </c>
      <c r="D33" s="88">
        <v>0</v>
      </c>
      <c r="E33" s="89"/>
      <c r="F33" s="89"/>
    </row>
    <row r="34" spans="1:6" x14ac:dyDescent="0.25">
      <c r="A34" s="87">
        <v>27</v>
      </c>
      <c r="B34" s="88">
        <v>9.57</v>
      </c>
      <c r="C34" s="88">
        <v>1.39</v>
      </c>
      <c r="D34" s="88">
        <v>0</v>
      </c>
      <c r="E34" s="89"/>
      <c r="F34" s="89"/>
    </row>
    <row r="35" spans="1:6" x14ac:dyDescent="0.25">
      <c r="A35" s="87">
        <v>28</v>
      </c>
      <c r="B35" s="88">
        <v>9.6999999999999993</v>
      </c>
      <c r="C35" s="88">
        <v>1.41</v>
      </c>
      <c r="D35" s="88">
        <v>0</v>
      </c>
      <c r="E35" s="89"/>
      <c r="F35" s="89"/>
    </row>
    <row r="36" spans="1:6" x14ac:dyDescent="0.25">
      <c r="A36" s="87">
        <v>29</v>
      </c>
      <c r="B36" s="88">
        <v>9.84</v>
      </c>
      <c r="C36" s="88">
        <v>1.43</v>
      </c>
      <c r="D36" s="88">
        <v>0</v>
      </c>
      <c r="E36" s="89"/>
      <c r="F36" s="89"/>
    </row>
    <row r="37" spans="1:6" x14ac:dyDescent="0.25">
      <c r="A37" s="87">
        <v>30</v>
      </c>
      <c r="B37" s="88">
        <v>9.98</v>
      </c>
      <c r="C37" s="88">
        <v>1.45</v>
      </c>
      <c r="D37" s="88">
        <v>0</v>
      </c>
      <c r="E37" s="89"/>
      <c r="F37" s="89"/>
    </row>
    <row r="38" spans="1:6" x14ac:dyDescent="0.25">
      <c r="A38" s="87">
        <v>31</v>
      </c>
      <c r="B38" s="88">
        <v>10.130000000000001</v>
      </c>
      <c r="C38" s="88">
        <v>1.47</v>
      </c>
      <c r="D38" s="88">
        <v>0</v>
      </c>
      <c r="E38" s="89"/>
      <c r="F38" s="89"/>
    </row>
    <row r="39" spans="1:6" x14ac:dyDescent="0.25">
      <c r="A39" s="87">
        <v>32</v>
      </c>
      <c r="B39" s="88">
        <v>10.27</v>
      </c>
      <c r="C39" s="88">
        <v>1.5</v>
      </c>
      <c r="D39" s="88">
        <v>0</v>
      </c>
      <c r="E39" s="89"/>
      <c r="F39" s="89"/>
    </row>
    <row r="40" spans="1:6" x14ac:dyDescent="0.25">
      <c r="A40" s="87">
        <v>33</v>
      </c>
      <c r="B40" s="88">
        <v>10.42</v>
      </c>
      <c r="C40" s="88">
        <v>1.52</v>
      </c>
      <c r="D40" s="88">
        <v>0</v>
      </c>
      <c r="E40" s="89"/>
      <c r="F40" s="89"/>
    </row>
    <row r="41" spans="1:6" x14ac:dyDescent="0.25">
      <c r="A41" s="87">
        <v>34</v>
      </c>
      <c r="B41" s="88">
        <v>10.57</v>
      </c>
      <c r="C41" s="88">
        <v>1.54</v>
      </c>
      <c r="D41" s="88">
        <v>0</v>
      </c>
      <c r="E41" s="89"/>
      <c r="F41" s="89"/>
    </row>
    <row r="42" spans="1:6" x14ac:dyDescent="0.25">
      <c r="A42" s="87">
        <v>35</v>
      </c>
      <c r="B42" s="88">
        <v>10.72</v>
      </c>
      <c r="C42" s="88">
        <v>1.56</v>
      </c>
      <c r="D42" s="88">
        <v>0</v>
      </c>
      <c r="E42" s="89"/>
      <c r="F42" s="89"/>
    </row>
    <row r="43" spans="1:6" x14ac:dyDescent="0.25">
      <c r="A43" s="87">
        <v>36</v>
      </c>
      <c r="B43" s="88">
        <v>10.88</v>
      </c>
      <c r="C43" s="88">
        <v>1.58</v>
      </c>
      <c r="D43" s="88">
        <v>0</v>
      </c>
      <c r="E43" s="89"/>
      <c r="F43" s="89"/>
    </row>
    <row r="44" spans="1:6" x14ac:dyDescent="0.25">
      <c r="A44" s="87">
        <v>37</v>
      </c>
      <c r="B44" s="88">
        <v>11.03</v>
      </c>
      <c r="C44" s="88">
        <v>1.6</v>
      </c>
      <c r="D44" s="88">
        <v>0</v>
      </c>
      <c r="E44" s="89"/>
      <c r="F44" s="89"/>
    </row>
    <row r="45" spans="1:6" x14ac:dyDescent="0.25">
      <c r="A45" s="87">
        <v>38</v>
      </c>
      <c r="B45" s="88">
        <v>11.19</v>
      </c>
      <c r="C45" s="88">
        <v>1.62</v>
      </c>
      <c r="D45" s="88">
        <v>0</v>
      </c>
      <c r="E45" s="89"/>
      <c r="F45" s="89"/>
    </row>
    <row r="46" spans="1:6" x14ac:dyDescent="0.25">
      <c r="A46" s="87">
        <v>39</v>
      </c>
      <c r="B46" s="88">
        <v>11.35</v>
      </c>
      <c r="C46" s="88">
        <v>1.64</v>
      </c>
      <c r="D46" s="88">
        <v>0</v>
      </c>
      <c r="E46" s="89"/>
      <c r="F46" s="89"/>
    </row>
    <row r="47" spans="1:6" x14ac:dyDescent="0.25">
      <c r="A47" s="87">
        <v>40</v>
      </c>
      <c r="B47" s="88">
        <v>11.52</v>
      </c>
      <c r="C47" s="88">
        <v>1.66</v>
      </c>
      <c r="D47" s="88">
        <v>0</v>
      </c>
    </row>
    <row r="48" spans="1:6" x14ac:dyDescent="0.25">
      <c r="A48" s="87">
        <v>41</v>
      </c>
      <c r="B48" s="88">
        <v>11.68</v>
      </c>
      <c r="C48" s="88">
        <v>1.68</v>
      </c>
      <c r="D48" s="88">
        <v>0</v>
      </c>
    </row>
    <row r="49" spans="1:4" x14ac:dyDescent="0.25">
      <c r="A49" s="87">
        <v>42</v>
      </c>
      <c r="B49" s="88">
        <v>11.85</v>
      </c>
      <c r="C49" s="88">
        <v>1.7</v>
      </c>
      <c r="D49" s="88">
        <v>0</v>
      </c>
    </row>
    <row r="50" spans="1:4" x14ac:dyDescent="0.25">
      <c r="A50" s="87">
        <v>43</v>
      </c>
      <c r="B50" s="88">
        <v>12.03</v>
      </c>
      <c r="C50" s="88">
        <v>1.71</v>
      </c>
      <c r="D50" s="88">
        <v>0</v>
      </c>
    </row>
    <row r="51" spans="1:4" x14ac:dyDescent="0.25">
      <c r="A51" s="87">
        <v>44</v>
      </c>
      <c r="B51" s="88">
        <v>12.2</v>
      </c>
      <c r="C51" s="88">
        <v>1.73</v>
      </c>
      <c r="D51" s="88">
        <v>0</v>
      </c>
    </row>
    <row r="52" spans="1:4" x14ac:dyDescent="0.25">
      <c r="A52" s="87">
        <v>45</v>
      </c>
      <c r="B52" s="88">
        <v>12.38</v>
      </c>
      <c r="C52" s="88">
        <v>1.75</v>
      </c>
      <c r="D52" s="88">
        <v>0</v>
      </c>
    </row>
    <row r="53" spans="1:4" x14ac:dyDescent="0.25">
      <c r="A53" s="87">
        <v>46</v>
      </c>
      <c r="B53" s="88">
        <v>12.56</v>
      </c>
      <c r="C53" s="88">
        <v>1.77</v>
      </c>
      <c r="D53" s="88">
        <v>0</v>
      </c>
    </row>
    <row r="54" spans="1:4" x14ac:dyDescent="0.25">
      <c r="A54" s="87">
        <v>47</v>
      </c>
      <c r="B54" s="88">
        <v>12.74</v>
      </c>
      <c r="C54" s="88">
        <v>1.78</v>
      </c>
      <c r="D54" s="88">
        <v>0</v>
      </c>
    </row>
    <row r="55" spans="1:4" x14ac:dyDescent="0.25">
      <c r="A55" s="87">
        <v>48</v>
      </c>
      <c r="B55" s="88">
        <v>12.93</v>
      </c>
      <c r="C55" s="88">
        <v>1.8</v>
      </c>
      <c r="D55" s="88">
        <v>0</v>
      </c>
    </row>
    <row r="56" spans="1:4" x14ac:dyDescent="0.25">
      <c r="A56" s="87">
        <v>49</v>
      </c>
      <c r="B56" s="88">
        <v>13.12</v>
      </c>
      <c r="C56" s="88">
        <v>1.82</v>
      </c>
      <c r="D56" s="88">
        <v>0</v>
      </c>
    </row>
    <row r="57" spans="1:4" x14ac:dyDescent="0.25">
      <c r="A57" s="87">
        <v>50</v>
      </c>
      <c r="B57" s="88">
        <v>13.32</v>
      </c>
      <c r="C57" s="88">
        <v>1.83</v>
      </c>
      <c r="D57" s="88">
        <v>0</v>
      </c>
    </row>
    <row r="58" spans="1:4" x14ac:dyDescent="0.25">
      <c r="A58" s="87">
        <v>51</v>
      </c>
      <c r="B58" s="88">
        <v>13.52</v>
      </c>
      <c r="C58" s="88">
        <v>1.84</v>
      </c>
      <c r="D58" s="88">
        <v>0</v>
      </c>
    </row>
    <row r="59" spans="1:4" x14ac:dyDescent="0.25">
      <c r="A59" s="87">
        <v>52</v>
      </c>
      <c r="B59" s="88">
        <v>13.72</v>
      </c>
      <c r="C59" s="88">
        <v>1.86</v>
      </c>
      <c r="D59" s="88">
        <v>0</v>
      </c>
    </row>
    <row r="60" spans="1:4" x14ac:dyDescent="0.25">
      <c r="A60" s="87">
        <v>53</v>
      </c>
      <c r="B60" s="88">
        <v>13.93</v>
      </c>
      <c r="C60" s="88">
        <v>1.87</v>
      </c>
      <c r="D60" s="88">
        <v>0</v>
      </c>
    </row>
    <row r="61" spans="1:4" x14ac:dyDescent="0.25">
      <c r="A61" s="87">
        <v>54</v>
      </c>
      <c r="B61" s="88">
        <v>14.14</v>
      </c>
      <c r="C61" s="88">
        <v>1.88</v>
      </c>
      <c r="D61" s="88">
        <v>0</v>
      </c>
    </row>
    <row r="62" spans="1:4" x14ac:dyDescent="0.25">
      <c r="A62" s="87">
        <v>55</v>
      </c>
      <c r="B62" s="88">
        <v>14.36</v>
      </c>
      <c r="C62" s="88">
        <v>1.89</v>
      </c>
      <c r="D62" s="88">
        <v>0</v>
      </c>
    </row>
    <row r="63" spans="1:4" x14ac:dyDescent="0.25">
      <c r="A63" s="87">
        <v>56</v>
      </c>
      <c r="B63" s="88">
        <v>14.58</v>
      </c>
      <c r="C63" s="88">
        <v>1.9</v>
      </c>
      <c r="D63" s="88">
        <v>0</v>
      </c>
    </row>
    <row r="64" spans="1:4" x14ac:dyDescent="0.25">
      <c r="A64" s="87">
        <v>57</v>
      </c>
      <c r="B64" s="88">
        <v>14.81</v>
      </c>
      <c r="C64" s="88">
        <v>1.91</v>
      </c>
      <c r="D64" s="88">
        <v>0</v>
      </c>
    </row>
    <row r="65" spans="1:4" x14ac:dyDescent="0.25">
      <c r="A65" s="87">
        <v>58</v>
      </c>
      <c r="B65" s="88">
        <v>15.05</v>
      </c>
      <c r="C65" s="88">
        <v>1.91</v>
      </c>
      <c r="D65" s="88">
        <v>0</v>
      </c>
    </row>
    <row r="66" spans="1:4" x14ac:dyDescent="0.25">
      <c r="A66" s="87">
        <v>59</v>
      </c>
      <c r="B66" s="88">
        <v>15.29</v>
      </c>
      <c r="C66" s="88">
        <v>1.92</v>
      </c>
      <c r="D66" s="88">
        <v>0</v>
      </c>
    </row>
    <row r="67" spans="1:4" x14ac:dyDescent="0.25">
      <c r="A67" s="87">
        <v>60</v>
      </c>
      <c r="B67" s="88">
        <v>15.54</v>
      </c>
      <c r="C67" s="88">
        <v>1.92</v>
      </c>
      <c r="D67" s="88">
        <v>0</v>
      </c>
    </row>
    <row r="68" spans="1:4" x14ac:dyDescent="0.25">
      <c r="A68" s="87">
        <v>61</v>
      </c>
      <c r="B68" s="88">
        <v>15.8</v>
      </c>
      <c r="C68" s="88">
        <v>1.92</v>
      </c>
      <c r="D68" s="88">
        <v>0</v>
      </c>
    </row>
    <row r="69" spans="1:4" x14ac:dyDescent="0.25">
      <c r="A69" s="87">
        <v>62</v>
      </c>
      <c r="B69" s="88">
        <v>16.07</v>
      </c>
      <c r="C69" s="88">
        <v>1.91</v>
      </c>
      <c r="D69" s="88">
        <v>0</v>
      </c>
    </row>
    <row r="70" spans="1:4" x14ac:dyDescent="0.25">
      <c r="A70" s="87">
        <v>63</v>
      </c>
      <c r="B70" s="88">
        <v>16.350000000000001</v>
      </c>
      <c r="C70" s="88">
        <v>1.91</v>
      </c>
      <c r="D70" s="88">
        <v>0</v>
      </c>
    </row>
    <row r="71" spans="1:4" x14ac:dyDescent="0.25">
      <c r="A71" s="87">
        <v>64</v>
      </c>
      <c r="B71" s="88">
        <v>16.64</v>
      </c>
      <c r="C71" s="88">
        <v>1.9</v>
      </c>
      <c r="D71" s="88">
        <v>0</v>
      </c>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1iRYLxOVfNl3mHA9sE0lNMF3ev9pIqXDLuF98LfzUMJqIel75IStOLPgSGfgWB1e+lrqJLwd31PyiWdrywB1HA==" saltValue="FPAHe4CibvB1yKKMZQU4Bg==" spinCount="100000" sheet="1" objects="1" scenarios="1"/>
  <conditionalFormatting sqref="A6:A16 A18:A21">
    <cfRule type="expression" dxfId="1743" priority="27" stopIfTrue="1">
      <formula>MOD(ROW(),2)=0</formula>
    </cfRule>
    <cfRule type="expression" dxfId="1742" priority="28" stopIfTrue="1">
      <formula>MOD(ROW(),2)&lt;&gt;0</formula>
    </cfRule>
  </conditionalFormatting>
  <conditionalFormatting sqref="B6:D17 C18:D21">
    <cfRule type="expression" dxfId="1741" priority="29" stopIfTrue="1">
      <formula>MOD(ROW(),2)=0</formula>
    </cfRule>
    <cfRule type="expression" dxfId="1740" priority="30" stopIfTrue="1">
      <formula>MOD(ROW(),2)&lt;&gt;0</formula>
    </cfRule>
  </conditionalFormatting>
  <conditionalFormatting sqref="A17">
    <cfRule type="expression" dxfId="1739" priority="19" stopIfTrue="1">
      <formula>MOD(ROW(),2)=0</formula>
    </cfRule>
    <cfRule type="expression" dxfId="1738" priority="20" stopIfTrue="1">
      <formula>MOD(ROW(),2)&lt;&gt;0</formula>
    </cfRule>
  </conditionalFormatting>
  <conditionalFormatting sqref="A26:A71">
    <cfRule type="expression" dxfId="1737" priority="3" stopIfTrue="1">
      <formula>MOD(ROW(),2)=0</formula>
    </cfRule>
    <cfRule type="expression" dxfId="1736" priority="4" stopIfTrue="1">
      <formula>MOD(ROW(),2)&lt;&gt;0</formula>
    </cfRule>
  </conditionalFormatting>
  <conditionalFormatting sqref="B26:D71">
    <cfRule type="expression" dxfId="1735" priority="5" stopIfTrue="1">
      <formula>MOD(ROW(),2)=0</formula>
    </cfRule>
    <cfRule type="expression" dxfId="1734" priority="6" stopIfTrue="1">
      <formula>MOD(ROW(),2)&lt;&gt;0</formula>
    </cfRule>
  </conditionalFormatting>
  <conditionalFormatting sqref="B18:B21">
    <cfRule type="expression" dxfId="1733" priority="1" stopIfTrue="1">
      <formula>MOD(ROW(),2)=0</formula>
    </cfRule>
    <cfRule type="expression" dxfId="1732" priority="2"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x-216</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4.85" customHeight="1" x14ac:dyDescent="0.25">
      <c r="A10" s="85" t="s">
        <v>6</v>
      </c>
      <c r="B10" s="72" t="s">
        <v>366</v>
      </c>
      <c r="C10" s="72"/>
      <c r="D10" s="72"/>
    </row>
    <row r="11" spans="1:7" x14ac:dyDescent="0.25">
      <c r="A11" s="85" t="s">
        <v>291</v>
      </c>
      <c r="B11" s="72" t="s">
        <v>318</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216</v>
      </c>
      <c r="C14" s="72"/>
      <c r="D14" s="72"/>
    </row>
    <row r="15" spans="1:7" x14ac:dyDescent="0.25">
      <c r="A15" s="85" t="s">
        <v>763</v>
      </c>
      <c r="B15" s="72" t="s">
        <v>849</v>
      </c>
      <c r="C15" s="72"/>
      <c r="D15" s="72"/>
    </row>
    <row r="16" spans="1:7" x14ac:dyDescent="0.25">
      <c r="A16" s="85" t="s">
        <v>296</v>
      </c>
      <c r="B16" s="72" t="s">
        <v>368</v>
      </c>
      <c r="C16" s="72"/>
      <c r="D16" s="72"/>
    </row>
    <row r="17" spans="1:5" ht="43.5"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65</v>
      </c>
      <c r="B27" s="88">
        <v>16.95</v>
      </c>
      <c r="C27" s="88">
        <v>1.89</v>
      </c>
      <c r="D27" s="88">
        <v>0</v>
      </c>
      <c r="E27" s="89"/>
    </row>
    <row r="28" spans="1:5" x14ac:dyDescent="0.25">
      <c r="A28" s="87">
        <v>66</v>
      </c>
      <c r="B28" s="88">
        <v>17.27</v>
      </c>
      <c r="C28" s="88">
        <v>1.87</v>
      </c>
      <c r="D28" s="88">
        <v>0</v>
      </c>
      <c r="E28" s="89"/>
    </row>
    <row r="29" spans="1:5" x14ac:dyDescent="0.25">
      <c r="A29" s="87">
        <v>67</v>
      </c>
      <c r="B29" s="88">
        <v>17.600000000000001</v>
      </c>
      <c r="C29" s="88">
        <v>1.86</v>
      </c>
      <c r="D29" s="88">
        <v>0</v>
      </c>
      <c r="E29" s="89"/>
    </row>
    <row r="30" spans="1:5" x14ac:dyDescent="0.25">
      <c r="A30" s="90"/>
      <c r="B30" s="90"/>
      <c r="C30" s="89"/>
      <c r="D30" s="89"/>
      <c r="E30" s="89"/>
    </row>
    <row r="31" spans="1:5" x14ac:dyDescent="0.25">
      <c r="A31" s="90"/>
      <c r="B31" s="90"/>
      <c r="C31" s="89"/>
      <c r="D31" s="89"/>
      <c r="E31" s="89"/>
    </row>
    <row r="32" spans="1:5" x14ac:dyDescent="0.25">
      <c r="A32" s="90"/>
      <c r="B32" s="90"/>
      <c r="C32" s="89"/>
      <c r="D32" s="89"/>
      <c r="E32" s="89"/>
    </row>
    <row r="33" spans="1:5" x14ac:dyDescent="0.25">
      <c r="A33" s="90"/>
      <c r="B33" s="90"/>
      <c r="C33" s="89"/>
      <c r="D33" s="89"/>
      <c r="E33" s="89"/>
    </row>
    <row r="34" spans="1:5" x14ac:dyDescent="0.25">
      <c r="A34" s="90"/>
      <c r="B34" s="90"/>
      <c r="C34" s="89"/>
      <c r="D34" s="89"/>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0ZA3VfjBlR05wlmQjwEmMBm6qK1de6NQ/XKdhVc/F+u6wH6j+dl4qQtteADfhNUBRj6p4NuBZyU6t4kOAntGSw==" saltValue="VGGRYt3gT1lOnHohP9hbRQ==" spinCount="100000" sheet="1" objects="1" scenarios="1"/>
  <conditionalFormatting sqref="A6:A16 A18:A21">
    <cfRule type="expression" dxfId="1731" priority="27" stopIfTrue="1">
      <formula>MOD(ROW(),2)=0</formula>
    </cfRule>
    <cfRule type="expression" dxfId="1730" priority="28" stopIfTrue="1">
      <formula>MOD(ROW(),2)&lt;&gt;0</formula>
    </cfRule>
  </conditionalFormatting>
  <conditionalFormatting sqref="B6:D17 C18:D21">
    <cfRule type="expression" dxfId="1729" priority="29" stopIfTrue="1">
      <formula>MOD(ROW(),2)=0</formula>
    </cfRule>
    <cfRule type="expression" dxfId="1728" priority="30" stopIfTrue="1">
      <formula>MOD(ROW(),2)&lt;&gt;0</formula>
    </cfRule>
  </conditionalFormatting>
  <conditionalFormatting sqref="A17">
    <cfRule type="expression" dxfId="1727" priority="19" stopIfTrue="1">
      <formula>MOD(ROW(),2)=0</formula>
    </cfRule>
    <cfRule type="expression" dxfId="1726" priority="20" stopIfTrue="1">
      <formula>MOD(ROW(),2)&lt;&gt;0</formula>
    </cfRule>
  </conditionalFormatting>
  <conditionalFormatting sqref="A26:A29">
    <cfRule type="expression" dxfId="1725" priority="3" stopIfTrue="1">
      <formula>MOD(ROW(),2)=0</formula>
    </cfRule>
    <cfRule type="expression" dxfId="1724" priority="4" stopIfTrue="1">
      <formula>MOD(ROW(),2)&lt;&gt;0</formula>
    </cfRule>
  </conditionalFormatting>
  <conditionalFormatting sqref="B26:D29">
    <cfRule type="expression" dxfId="1723" priority="5" stopIfTrue="1">
      <formula>MOD(ROW(),2)=0</formula>
    </cfRule>
    <cfRule type="expression" dxfId="1722" priority="6" stopIfTrue="1">
      <formula>MOD(ROW(),2)&lt;&gt;0</formula>
    </cfRule>
  </conditionalFormatting>
  <conditionalFormatting sqref="B18:B21">
    <cfRule type="expression" dxfId="1721" priority="1" stopIfTrue="1">
      <formula>MOD(ROW(),2)=0</formula>
    </cfRule>
    <cfRule type="expression" dxfId="1720" priority="2"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x-217</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87</v>
      </c>
      <c r="C8" s="72"/>
      <c r="D8" s="72"/>
    </row>
    <row r="9" spans="1:8" x14ac:dyDescent="0.25">
      <c r="A9" s="85" t="s">
        <v>290</v>
      </c>
      <c r="B9" s="72" t="s">
        <v>316</v>
      </c>
      <c r="C9" s="72"/>
      <c r="D9" s="72"/>
    </row>
    <row r="10" spans="1:8" ht="11.85" customHeight="1" x14ac:dyDescent="0.25">
      <c r="A10" s="85" t="s">
        <v>6</v>
      </c>
      <c r="B10" s="72" t="s">
        <v>369</v>
      </c>
      <c r="C10" s="72"/>
      <c r="D10" s="72"/>
    </row>
    <row r="11" spans="1:8" x14ac:dyDescent="0.25">
      <c r="A11" s="85" t="s">
        <v>291</v>
      </c>
      <c r="B11" s="72" t="s">
        <v>326</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217</v>
      </c>
      <c r="C14" s="72"/>
      <c r="D14" s="72"/>
    </row>
    <row r="15" spans="1:8" x14ac:dyDescent="0.25">
      <c r="A15" s="85" t="s">
        <v>763</v>
      </c>
      <c r="B15" s="72" t="s">
        <v>850</v>
      </c>
      <c r="C15" s="72"/>
      <c r="D15" s="72"/>
    </row>
    <row r="16" spans="1:8" x14ac:dyDescent="0.25">
      <c r="A16" s="85" t="s">
        <v>296</v>
      </c>
      <c r="B16" s="72" t="s">
        <v>371</v>
      </c>
      <c r="C16" s="72"/>
      <c r="D16" s="72"/>
    </row>
    <row r="17" spans="1:6" ht="48" customHeight="1" x14ac:dyDescent="0.25">
      <c r="A17" s="85" t="s">
        <v>297</v>
      </c>
      <c r="B17" s="72" t="s">
        <v>322</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834</v>
      </c>
      <c r="D26" s="86" t="s">
        <v>835</v>
      </c>
      <c r="E26" s="89"/>
      <c r="F26" s="89"/>
    </row>
    <row r="27" spans="1:6" x14ac:dyDescent="0.25">
      <c r="A27" s="87">
        <v>20</v>
      </c>
      <c r="B27" s="88">
        <v>8.66</v>
      </c>
      <c r="C27" s="88">
        <v>1.25</v>
      </c>
      <c r="D27" s="88">
        <v>0</v>
      </c>
      <c r="E27" s="89"/>
      <c r="F27" s="89"/>
    </row>
    <row r="28" spans="1:6" x14ac:dyDescent="0.25">
      <c r="A28" s="87">
        <v>21</v>
      </c>
      <c r="B28" s="88">
        <v>8.7799999999999994</v>
      </c>
      <c r="C28" s="88">
        <v>1.27</v>
      </c>
      <c r="D28" s="88">
        <v>0</v>
      </c>
      <c r="E28" s="89"/>
      <c r="F28" s="89"/>
    </row>
    <row r="29" spans="1:6" x14ac:dyDescent="0.25">
      <c r="A29" s="87">
        <v>22</v>
      </c>
      <c r="B29" s="88">
        <v>8.91</v>
      </c>
      <c r="C29" s="88">
        <v>1.29</v>
      </c>
      <c r="D29" s="88">
        <v>0</v>
      </c>
      <c r="E29" s="89"/>
      <c r="F29" s="89"/>
    </row>
    <row r="30" spans="1:6" x14ac:dyDescent="0.25">
      <c r="A30" s="87">
        <v>23</v>
      </c>
      <c r="B30" s="88">
        <v>9.0399999999999991</v>
      </c>
      <c r="C30" s="88">
        <v>1.31</v>
      </c>
      <c r="D30" s="88">
        <v>0</v>
      </c>
      <c r="E30" s="89"/>
      <c r="F30" s="89"/>
    </row>
    <row r="31" spans="1:6" x14ac:dyDescent="0.25">
      <c r="A31" s="87">
        <v>24</v>
      </c>
      <c r="B31" s="88">
        <v>9.17</v>
      </c>
      <c r="C31" s="88">
        <v>1.33</v>
      </c>
      <c r="D31" s="88">
        <v>0</v>
      </c>
      <c r="E31" s="89"/>
      <c r="F31" s="89"/>
    </row>
    <row r="32" spans="1:6" x14ac:dyDescent="0.25">
      <c r="A32" s="87">
        <v>25</v>
      </c>
      <c r="B32" s="88">
        <v>9.3000000000000007</v>
      </c>
      <c r="C32" s="88">
        <v>1.35</v>
      </c>
      <c r="D32" s="88">
        <v>0</v>
      </c>
      <c r="E32" s="89"/>
      <c r="F32" s="89"/>
    </row>
    <row r="33" spans="1:6" x14ac:dyDescent="0.25">
      <c r="A33" s="87">
        <v>26</v>
      </c>
      <c r="B33" s="88">
        <v>9.43</v>
      </c>
      <c r="C33" s="88">
        <v>1.37</v>
      </c>
      <c r="D33" s="88">
        <v>0</v>
      </c>
      <c r="E33" s="89"/>
      <c r="F33" s="89"/>
    </row>
    <row r="34" spans="1:6" x14ac:dyDescent="0.25">
      <c r="A34" s="87">
        <v>27</v>
      </c>
      <c r="B34" s="88">
        <v>9.57</v>
      </c>
      <c r="C34" s="88">
        <v>1.39</v>
      </c>
      <c r="D34" s="88">
        <v>0</v>
      </c>
      <c r="E34" s="89"/>
      <c r="F34" s="89"/>
    </row>
    <row r="35" spans="1:6" x14ac:dyDescent="0.25">
      <c r="A35" s="87">
        <v>28</v>
      </c>
      <c r="B35" s="88">
        <v>9.6999999999999993</v>
      </c>
      <c r="C35" s="88">
        <v>1.41</v>
      </c>
      <c r="D35" s="88">
        <v>0</v>
      </c>
      <c r="E35" s="89"/>
      <c r="F35" s="89"/>
    </row>
    <row r="36" spans="1:6" x14ac:dyDescent="0.25">
      <c r="A36" s="87">
        <v>29</v>
      </c>
      <c r="B36" s="88">
        <v>9.84</v>
      </c>
      <c r="C36" s="88">
        <v>1.43</v>
      </c>
      <c r="D36" s="88">
        <v>0</v>
      </c>
      <c r="E36" s="89"/>
      <c r="F36" s="89"/>
    </row>
    <row r="37" spans="1:6" x14ac:dyDescent="0.25">
      <c r="A37" s="87">
        <v>30</v>
      </c>
      <c r="B37" s="88">
        <v>9.98</v>
      </c>
      <c r="C37" s="88">
        <v>1.45</v>
      </c>
      <c r="D37" s="88">
        <v>0</v>
      </c>
      <c r="E37" s="89"/>
      <c r="F37" s="89"/>
    </row>
    <row r="38" spans="1:6" x14ac:dyDescent="0.25">
      <c r="A38" s="87">
        <v>31</v>
      </c>
      <c r="B38" s="88">
        <v>10.130000000000001</v>
      </c>
      <c r="C38" s="88">
        <v>1.47</v>
      </c>
      <c r="D38" s="88">
        <v>0</v>
      </c>
      <c r="E38" s="89"/>
      <c r="F38" s="89"/>
    </row>
    <row r="39" spans="1:6" x14ac:dyDescent="0.25">
      <c r="A39" s="87">
        <v>32</v>
      </c>
      <c r="B39" s="88">
        <v>10.27</v>
      </c>
      <c r="C39" s="88">
        <v>1.5</v>
      </c>
      <c r="D39" s="88">
        <v>0</v>
      </c>
      <c r="E39" s="89"/>
      <c r="F39" s="89"/>
    </row>
    <row r="40" spans="1:6" x14ac:dyDescent="0.25">
      <c r="A40" s="87">
        <v>33</v>
      </c>
      <c r="B40" s="88">
        <v>10.42</v>
      </c>
      <c r="C40" s="88">
        <v>1.52</v>
      </c>
      <c r="D40" s="88">
        <v>0</v>
      </c>
      <c r="E40" s="89"/>
      <c r="F40" s="89"/>
    </row>
    <row r="41" spans="1:6" x14ac:dyDescent="0.25">
      <c r="A41" s="87">
        <v>34</v>
      </c>
      <c r="B41" s="88">
        <v>10.57</v>
      </c>
      <c r="C41" s="88">
        <v>1.54</v>
      </c>
      <c r="D41" s="88">
        <v>0</v>
      </c>
      <c r="E41" s="89"/>
      <c r="F41" s="89"/>
    </row>
    <row r="42" spans="1:6" x14ac:dyDescent="0.25">
      <c r="A42" s="87">
        <v>35</v>
      </c>
      <c r="B42" s="88">
        <v>10.72</v>
      </c>
      <c r="C42" s="88">
        <v>1.56</v>
      </c>
      <c r="D42" s="88">
        <v>0</v>
      </c>
      <c r="E42" s="89"/>
      <c r="F42" s="89"/>
    </row>
    <row r="43" spans="1:6" x14ac:dyDescent="0.25">
      <c r="A43" s="87">
        <v>36</v>
      </c>
      <c r="B43" s="88">
        <v>10.88</v>
      </c>
      <c r="C43" s="88">
        <v>1.58</v>
      </c>
      <c r="D43" s="88">
        <v>0</v>
      </c>
      <c r="E43" s="89"/>
      <c r="F43" s="89"/>
    </row>
    <row r="44" spans="1:6" x14ac:dyDescent="0.25">
      <c r="A44" s="87">
        <v>37</v>
      </c>
      <c r="B44" s="88">
        <v>11.03</v>
      </c>
      <c r="C44" s="88">
        <v>1.6</v>
      </c>
      <c r="D44" s="88">
        <v>0</v>
      </c>
      <c r="E44" s="89"/>
      <c r="F44" s="89"/>
    </row>
    <row r="45" spans="1:6" x14ac:dyDescent="0.25">
      <c r="A45" s="87">
        <v>38</v>
      </c>
      <c r="B45" s="88">
        <v>11.19</v>
      </c>
      <c r="C45" s="88">
        <v>1.62</v>
      </c>
      <c r="D45" s="88">
        <v>0</v>
      </c>
      <c r="E45" s="89"/>
      <c r="F45" s="89"/>
    </row>
    <row r="46" spans="1:6" x14ac:dyDescent="0.25">
      <c r="A46" s="87">
        <v>39</v>
      </c>
      <c r="B46" s="88">
        <v>11.35</v>
      </c>
      <c r="C46" s="88">
        <v>1.64</v>
      </c>
      <c r="D46" s="88">
        <v>0</v>
      </c>
      <c r="E46" s="89"/>
      <c r="F46" s="89"/>
    </row>
    <row r="47" spans="1:6" x14ac:dyDescent="0.25">
      <c r="A47" s="87">
        <v>40</v>
      </c>
      <c r="B47" s="88">
        <v>11.52</v>
      </c>
      <c r="C47" s="88">
        <v>1.66</v>
      </c>
      <c r="D47" s="88">
        <v>0</v>
      </c>
    </row>
    <row r="48" spans="1:6" x14ac:dyDescent="0.25">
      <c r="A48" s="87">
        <v>41</v>
      </c>
      <c r="B48" s="88">
        <v>11.68</v>
      </c>
      <c r="C48" s="88">
        <v>1.68</v>
      </c>
      <c r="D48" s="88">
        <v>0</v>
      </c>
    </row>
    <row r="49" spans="1:4" x14ac:dyDescent="0.25">
      <c r="A49" s="87">
        <v>42</v>
      </c>
      <c r="B49" s="88">
        <v>11.85</v>
      </c>
      <c r="C49" s="88">
        <v>1.7</v>
      </c>
      <c r="D49" s="88">
        <v>0</v>
      </c>
    </row>
    <row r="50" spans="1:4" x14ac:dyDescent="0.25">
      <c r="A50" s="87">
        <v>43</v>
      </c>
      <c r="B50" s="88">
        <v>12.03</v>
      </c>
      <c r="C50" s="88">
        <v>1.71</v>
      </c>
      <c r="D50" s="88">
        <v>0</v>
      </c>
    </row>
    <row r="51" spans="1:4" x14ac:dyDescent="0.25">
      <c r="A51" s="87">
        <v>44</v>
      </c>
      <c r="B51" s="88">
        <v>12.2</v>
      </c>
      <c r="C51" s="88">
        <v>1.73</v>
      </c>
      <c r="D51" s="88">
        <v>0</v>
      </c>
    </row>
    <row r="52" spans="1:4" x14ac:dyDescent="0.25">
      <c r="A52" s="87">
        <v>45</v>
      </c>
      <c r="B52" s="88">
        <v>12.38</v>
      </c>
      <c r="C52" s="88">
        <v>1.75</v>
      </c>
      <c r="D52" s="88">
        <v>0</v>
      </c>
    </row>
    <row r="53" spans="1:4" x14ac:dyDescent="0.25">
      <c r="A53" s="87">
        <v>46</v>
      </c>
      <c r="B53" s="88">
        <v>12.56</v>
      </c>
      <c r="C53" s="88">
        <v>1.77</v>
      </c>
      <c r="D53" s="88">
        <v>0</v>
      </c>
    </row>
    <row r="54" spans="1:4" x14ac:dyDescent="0.25">
      <c r="A54" s="87">
        <v>47</v>
      </c>
      <c r="B54" s="88">
        <v>12.74</v>
      </c>
      <c r="C54" s="88">
        <v>1.78</v>
      </c>
      <c r="D54" s="88">
        <v>0</v>
      </c>
    </row>
    <row r="55" spans="1:4" x14ac:dyDescent="0.25">
      <c r="A55" s="87">
        <v>48</v>
      </c>
      <c r="B55" s="88">
        <v>12.93</v>
      </c>
      <c r="C55" s="88">
        <v>1.8</v>
      </c>
      <c r="D55" s="88">
        <v>0</v>
      </c>
    </row>
    <row r="56" spans="1:4" x14ac:dyDescent="0.25">
      <c r="A56" s="87">
        <v>49</v>
      </c>
      <c r="B56" s="88">
        <v>13.12</v>
      </c>
      <c r="C56" s="88">
        <v>1.82</v>
      </c>
      <c r="D56" s="88">
        <v>0</v>
      </c>
    </row>
    <row r="57" spans="1:4" x14ac:dyDescent="0.25">
      <c r="A57" s="87">
        <v>50</v>
      </c>
      <c r="B57" s="88">
        <v>13.32</v>
      </c>
      <c r="C57" s="88">
        <v>1.83</v>
      </c>
      <c r="D57" s="88">
        <v>0</v>
      </c>
    </row>
    <row r="58" spans="1:4" x14ac:dyDescent="0.25">
      <c r="A58" s="87">
        <v>51</v>
      </c>
      <c r="B58" s="88">
        <v>13.52</v>
      </c>
      <c r="C58" s="88">
        <v>1.84</v>
      </c>
      <c r="D58" s="88">
        <v>0</v>
      </c>
    </row>
    <row r="59" spans="1:4" x14ac:dyDescent="0.25">
      <c r="A59" s="87">
        <v>52</v>
      </c>
      <c r="B59" s="88">
        <v>13.72</v>
      </c>
      <c r="C59" s="88">
        <v>1.86</v>
      </c>
      <c r="D59" s="88">
        <v>0</v>
      </c>
    </row>
    <row r="60" spans="1:4" x14ac:dyDescent="0.25">
      <c r="A60" s="87">
        <v>53</v>
      </c>
      <c r="B60" s="88">
        <v>13.93</v>
      </c>
      <c r="C60" s="88">
        <v>1.87</v>
      </c>
      <c r="D60" s="88">
        <v>0</v>
      </c>
    </row>
    <row r="61" spans="1:4" x14ac:dyDescent="0.25">
      <c r="A61" s="87">
        <v>54</v>
      </c>
      <c r="B61" s="88">
        <v>14.14</v>
      </c>
      <c r="C61" s="88">
        <v>1.88</v>
      </c>
      <c r="D61" s="88">
        <v>0</v>
      </c>
    </row>
    <row r="62" spans="1:4" x14ac:dyDescent="0.25">
      <c r="A62" s="87">
        <v>55</v>
      </c>
      <c r="B62" s="88">
        <v>14.36</v>
      </c>
      <c r="C62" s="88">
        <v>1.89</v>
      </c>
      <c r="D62" s="88">
        <v>0</v>
      </c>
    </row>
    <row r="63" spans="1:4" x14ac:dyDescent="0.25">
      <c r="A63" s="87">
        <v>56</v>
      </c>
      <c r="B63" s="88">
        <v>14.58</v>
      </c>
      <c r="C63" s="88">
        <v>1.9</v>
      </c>
      <c r="D63" s="88">
        <v>0</v>
      </c>
    </row>
    <row r="64" spans="1:4" x14ac:dyDescent="0.25">
      <c r="A64" s="87">
        <v>57</v>
      </c>
      <c r="B64" s="88">
        <v>14.81</v>
      </c>
      <c r="C64" s="88">
        <v>1.91</v>
      </c>
      <c r="D64" s="88">
        <v>0</v>
      </c>
    </row>
    <row r="65" spans="1:4" x14ac:dyDescent="0.25">
      <c r="A65" s="87">
        <v>58</v>
      </c>
      <c r="B65" s="88">
        <v>15.05</v>
      </c>
      <c r="C65" s="88">
        <v>1.91</v>
      </c>
      <c r="D65" s="88">
        <v>0</v>
      </c>
    </row>
    <row r="66" spans="1:4" x14ac:dyDescent="0.25">
      <c r="A66" s="87">
        <v>59</v>
      </c>
      <c r="B66" s="88">
        <v>15.29</v>
      </c>
      <c r="C66" s="88">
        <v>1.92</v>
      </c>
      <c r="D66" s="88">
        <v>0</v>
      </c>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lE8DaXHCjgEqVhVSc1k0eQOHoW4V7xUqaEbNxsnOQpbvftuODzb+3ptaTLMkJP5/c4JCOaIFRo/QpPw1VCcM2w==" saltValue="4B4KrPLL2M1jwqmAIZOoIw==" spinCount="100000" sheet="1" objects="1" scenarios="1"/>
  <conditionalFormatting sqref="A6:A16 A18:A21">
    <cfRule type="expression" dxfId="1719" priority="27" stopIfTrue="1">
      <formula>MOD(ROW(),2)=0</formula>
    </cfRule>
    <cfRule type="expression" dxfId="1718" priority="28" stopIfTrue="1">
      <formula>MOD(ROW(),2)&lt;&gt;0</formula>
    </cfRule>
  </conditionalFormatting>
  <conditionalFormatting sqref="B6:D17 C18:D21">
    <cfRule type="expression" dxfId="1717" priority="29" stopIfTrue="1">
      <formula>MOD(ROW(),2)=0</formula>
    </cfRule>
    <cfRule type="expression" dxfId="1716" priority="30" stopIfTrue="1">
      <formula>MOD(ROW(),2)&lt;&gt;0</formula>
    </cfRule>
  </conditionalFormatting>
  <conditionalFormatting sqref="A17">
    <cfRule type="expression" dxfId="1715" priority="19" stopIfTrue="1">
      <formula>MOD(ROW(),2)=0</formula>
    </cfRule>
    <cfRule type="expression" dxfId="1714" priority="20" stopIfTrue="1">
      <formula>MOD(ROW(),2)&lt;&gt;0</formula>
    </cfRule>
  </conditionalFormatting>
  <conditionalFormatting sqref="A26:A66">
    <cfRule type="expression" dxfId="1713" priority="3" stopIfTrue="1">
      <formula>MOD(ROW(),2)=0</formula>
    </cfRule>
    <cfRule type="expression" dxfId="1712" priority="4" stopIfTrue="1">
      <formula>MOD(ROW(),2)&lt;&gt;0</formula>
    </cfRule>
  </conditionalFormatting>
  <conditionalFormatting sqref="B26:D66">
    <cfRule type="expression" dxfId="1711" priority="5" stopIfTrue="1">
      <formula>MOD(ROW(),2)=0</formula>
    </cfRule>
    <cfRule type="expression" dxfId="1710" priority="6" stopIfTrue="1">
      <formula>MOD(ROW(),2)&lt;&gt;0</formula>
    </cfRule>
  </conditionalFormatting>
  <conditionalFormatting sqref="B18:B21">
    <cfRule type="expression" dxfId="1709" priority="1" stopIfTrue="1">
      <formula>MOD(ROW(),2)=0</formula>
    </cfRule>
    <cfRule type="expression" dxfId="1708" priority="2"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CETV - x-218</v>
      </c>
      <c r="B3" s="39"/>
      <c r="C3" s="39"/>
      <c r="D3" s="39"/>
      <c r="E3" s="39"/>
      <c r="F3" s="39"/>
      <c r="G3" s="39"/>
    </row>
    <row r="4" spans="1:7" x14ac:dyDescent="0.25">
      <c r="A4" s="41"/>
    </row>
    <row r="6" spans="1:7" x14ac:dyDescent="0.25">
      <c r="A6" s="108" t="s">
        <v>751</v>
      </c>
      <c r="B6" s="71" t="s">
        <v>752</v>
      </c>
      <c r="C6" s="71"/>
      <c r="D6" s="71"/>
    </row>
    <row r="7" spans="1:7" x14ac:dyDescent="0.25">
      <c r="A7" s="85" t="s">
        <v>753</v>
      </c>
      <c r="B7" s="72" t="s">
        <v>86</v>
      </c>
      <c r="C7" s="72"/>
      <c r="D7" s="72"/>
    </row>
    <row r="8" spans="1:7" x14ac:dyDescent="0.25">
      <c r="A8" s="85" t="s">
        <v>289</v>
      </c>
      <c r="B8" s="72" t="s">
        <v>87</v>
      </c>
      <c r="C8" s="72"/>
      <c r="D8" s="72"/>
    </row>
    <row r="9" spans="1:7" x14ac:dyDescent="0.25">
      <c r="A9" s="85" t="s">
        <v>290</v>
      </c>
      <c r="B9" s="72" t="s">
        <v>316</v>
      </c>
      <c r="C9" s="72"/>
      <c r="D9" s="72"/>
    </row>
    <row r="10" spans="1:7" ht="13.5" customHeight="1" x14ac:dyDescent="0.25">
      <c r="A10" s="85" t="s">
        <v>6</v>
      </c>
      <c r="B10" s="72" t="s">
        <v>372</v>
      </c>
      <c r="C10" s="72"/>
      <c r="D10" s="72"/>
    </row>
    <row r="11" spans="1:7" x14ac:dyDescent="0.25">
      <c r="A11" s="85" t="s">
        <v>291</v>
      </c>
      <c r="B11" s="72" t="s">
        <v>326</v>
      </c>
      <c r="C11" s="72"/>
      <c r="D11" s="72"/>
    </row>
    <row r="12" spans="1:7" x14ac:dyDescent="0.25">
      <c r="A12" s="85" t="s">
        <v>292</v>
      </c>
      <c r="B12" s="72" t="s">
        <v>319</v>
      </c>
      <c r="C12" s="72"/>
      <c r="D12" s="72"/>
    </row>
    <row r="13" spans="1:7" hidden="1" x14ac:dyDescent="0.25">
      <c r="A13" s="85" t="s">
        <v>760</v>
      </c>
      <c r="B13" s="72">
        <v>0</v>
      </c>
      <c r="C13" s="72"/>
      <c r="D13" s="72"/>
    </row>
    <row r="14" spans="1:7" hidden="1" x14ac:dyDescent="0.25">
      <c r="A14" s="85" t="s">
        <v>294</v>
      </c>
      <c r="B14" s="72">
        <v>218</v>
      </c>
      <c r="C14" s="72"/>
      <c r="D14" s="72"/>
    </row>
    <row r="15" spans="1:7" x14ac:dyDescent="0.25">
      <c r="A15" s="85" t="s">
        <v>763</v>
      </c>
      <c r="B15" s="72" t="s">
        <v>851</v>
      </c>
      <c r="C15" s="72"/>
      <c r="D15" s="72"/>
    </row>
    <row r="16" spans="1:7" x14ac:dyDescent="0.25">
      <c r="A16" s="85" t="s">
        <v>296</v>
      </c>
      <c r="B16" s="72" t="s">
        <v>374</v>
      </c>
      <c r="C16" s="72"/>
      <c r="D16" s="72"/>
    </row>
    <row r="17" spans="1:5" ht="38.85" customHeight="1" x14ac:dyDescent="0.25">
      <c r="A17" s="85" t="s">
        <v>297</v>
      </c>
      <c r="B17" s="72" t="s">
        <v>322</v>
      </c>
      <c r="C17" s="72"/>
      <c r="D17" s="72"/>
    </row>
    <row r="18" spans="1:5" x14ac:dyDescent="0.25">
      <c r="A18" s="85" t="s">
        <v>298</v>
      </c>
      <c r="B18" s="146">
        <v>45072</v>
      </c>
      <c r="C18" s="72"/>
      <c r="D18" s="72"/>
    </row>
    <row r="19" spans="1:5" x14ac:dyDescent="0.25">
      <c r="A19" s="85" t="s">
        <v>299</v>
      </c>
      <c r="B19" s="72"/>
      <c r="C19" s="72"/>
      <c r="D19" s="72"/>
    </row>
    <row r="20" spans="1:5" x14ac:dyDescent="0.25">
      <c r="A20" s="85" t="s">
        <v>300</v>
      </c>
      <c r="B20" s="72" t="s">
        <v>314</v>
      </c>
      <c r="C20" s="72"/>
      <c r="D20" s="72"/>
    </row>
    <row r="21" spans="1:5" x14ac:dyDescent="0.25">
      <c r="A21" s="85" t="s">
        <v>826</v>
      </c>
      <c r="B21" s="72" t="s">
        <v>315</v>
      </c>
      <c r="C21" s="72"/>
      <c r="D21" s="72"/>
    </row>
    <row r="22" spans="1:5" x14ac:dyDescent="0.25">
      <c r="A22" s="102"/>
    </row>
    <row r="23" spans="1:5" x14ac:dyDescent="0.25">
      <c r="B23" s="96" t="str">
        <f>HYPERLINK("#'Factor List'!A1","Back to Factor List")</f>
        <v>Back to Factor List</v>
      </c>
    </row>
    <row r="24" spans="1:5" x14ac:dyDescent="0.25">
      <c r="B24" s="168" t="str">
        <f>HYPERLINK("#'Assumptions'!A1","Assumptions")</f>
        <v>Assumptions</v>
      </c>
    </row>
    <row r="26" spans="1:5" ht="26.4" x14ac:dyDescent="0.25">
      <c r="A26" s="86" t="s">
        <v>827</v>
      </c>
      <c r="B26" s="86" t="s">
        <v>832</v>
      </c>
      <c r="C26" s="86" t="s">
        <v>834</v>
      </c>
      <c r="D26" s="86" t="s">
        <v>835</v>
      </c>
      <c r="E26" s="89"/>
    </row>
    <row r="27" spans="1:5" x14ac:dyDescent="0.25">
      <c r="A27" s="87">
        <v>60</v>
      </c>
      <c r="B27" s="88">
        <v>15.54</v>
      </c>
      <c r="C27" s="88">
        <v>1.92</v>
      </c>
      <c r="D27" s="88">
        <v>0</v>
      </c>
      <c r="E27" s="89"/>
    </row>
    <row r="28" spans="1:5" x14ac:dyDescent="0.25">
      <c r="A28" s="87">
        <v>61</v>
      </c>
      <c r="B28" s="88">
        <v>15.8</v>
      </c>
      <c r="C28" s="88">
        <v>1.92</v>
      </c>
      <c r="D28" s="88">
        <v>0</v>
      </c>
      <c r="E28" s="89"/>
    </row>
    <row r="29" spans="1:5" x14ac:dyDescent="0.25">
      <c r="A29" s="87">
        <v>62</v>
      </c>
      <c r="B29" s="88">
        <v>16.07</v>
      </c>
      <c r="C29" s="88">
        <v>1.91</v>
      </c>
      <c r="D29" s="88">
        <v>0</v>
      </c>
      <c r="E29" s="89"/>
    </row>
    <row r="30" spans="1:5" x14ac:dyDescent="0.25">
      <c r="A30" s="87">
        <v>63</v>
      </c>
      <c r="B30" s="88">
        <v>16.350000000000001</v>
      </c>
      <c r="C30" s="88">
        <v>1.91</v>
      </c>
      <c r="D30" s="88">
        <v>0</v>
      </c>
      <c r="E30" s="89"/>
    </row>
    <row r="31" spans="1:5" x14ac:dyDescent="0.25">
      <c r="A31" s="87">
        <v>64</v>
      </c>
      <c r="B31" s="88">
        <v>16.64</v>
      </c>
      <c r="C31" s="88">
        <v>1.9</v>
      </c>
      <c r="D31" s="88">
        <v>0</v>
      </c>
      <c r="E31" s="89"/>
    </row>
    <row r="32" spans="1:5" x14ac:dyDescent="0.25">
      <c r="A32" s="87">
        <v>65</v>
      </c>
      <c r="B32" s="88">
        <v>16.95</v>
      </c>
      <c r="C32" s="88">
        <v>1.89</v>
      </c>
      <c r="D32" s="88">
        <v>0</v>
      </c>
      <c r="E32" s="89"/>
    </row>
    <row r="33" spans="1:5" x14ac:dyDescent="0.25">
      <c r="A33" s="87">
        <v>66</v>
      </c>
      <c r="B33" s="88">
        <v>17.27</v>
      </c>
      <c r="C33" s="88">
        <v>1.87</v>
      </c>
      <c r="D33" s="88">
        <v>0</v>
      </c>
      <c r="E33" s="89"/>
    </row>
    <row r="34" spans="1:5" x14ac:dyDescent="0.25">
      <c r="A34" s="87">
        <v>67</v>
      </c>
      <c r="B34" s="88">
        <v>17.600000000000001</v>
      </c>
      <c r="C34" s="88">
        <v>1.86</v>
      </c>
      <c r="D34" s="88">
        <v>0</v>
      </c>
      <c r="E34" s="89"/>
    </row>
    <row r="35" spans="1:5" x14ac:dyDescent="0.25">
      <c r="A35" s="90"/>
      <c r="B35" s="90"/>
      <c r="C35" s="89"/>
      <c r="D35" s="89"/>
      <c r="E35" s="89"/>
    </row>
    <row r="36" spans="1:5" x14ac:dyDescent="0.25">
      <c r="A36" s="90"/>
      <c r="B36" s="90"/>
      <c r="C36" s="89"/>
      <c r="D36" s="89"/>
      <c r="E36" s="89"/>
    </row>
    <row r="37" spans="1:5" x14ac:dyDescent="0.25">
      <c r="A37" s="90"/>
      <c r="B37" s="90"/>
      <c r="C37" s="89"/>
      <c r="D37" s="89"/>
      <c r="E37" s="89"/>
    </row>
    <row r="38" spans="1:5" x14ac:dyDescent="0.25">
      <c r="A38" s="90"/>
      <c r="B38" s="90"/>
      <c r="C38" s="89"/>
      <c r="D38" s="89"/>
      <c r="E38" s="89"/>
    </row>
    <row r="39" spans="1:5" x14ac:dyDescent="0.25">
      <c r="A39" s="90"/>
      <c r="B39" s="90"/>
      <c r="C39" s="89"/>
      <c r="D39" s="89"/>
      <c r="E39" s="89"/>
    </row>
    <row r="40" spans="1:5" x14ac:dyDescent="0.25">
      <c r="A40" s="90"/>
      <c r="B40" s="90"/>
      <c r="C40" s="89"/>
      <c r="D40" s="89"/>
      <c r="E40" s="89"/>
    </row>
    <row r="41" spans="1:5" x14ac:dyDescent="0.25">
      <c r="A41" s="90"/>
      <c r="B41" s="90"/>
      <c r="C41" s="89"/>
      <c r="D41" s="89"/>
      <c r="E41" s="89"/>
    </row>
    <row r="42" spans="1:5" x14ac:dyDescent="0.25">
      <c r="A42" s="90"/>
      <c r="B42" s="90"/>
      <c r="C42" s="89"/>
      <c r="D42" s="89"/>
      <c r="E42" s="89"/>
    </row>
    <row r="43" spans="1:5" x14ac:dyDescent="0.25">
      <c r="A43" s="90"/>
      <c r="B43" s="90"/>
      <c r="C43" s="89"/>
      <c r="D43" s="89"/>
      <c r="E43" s="89"/>
    </row>
    <row r="44" spans="1:5" ht="39.6" customHeight="1" x14ac:dyDescent="0.25">
      <c r="A44" s="90"/>
      <c r="B44" s="90"/>
      <c r="C44" s="89"/>
      <c r="D44" s="89"/>
      <c r="E44" s="89"/>
    </row>
    <row r="45" spans="1:5" x14ac:dyDescent="0.25">
      <c r="A45" s="90"/>
      <c r="B45" s="90"/>
      <c r="C45" s="89"/>
      <c r="D45" s="89"/>
      <c r="E45" s="89"/>
    </row>
    <row r="46" spans="1:5" ht="27.6" customHeight="1" x14ac:dyDescent="0.25">
      <c r="A46" s="90"/>
      <c r="B46" s="90"/>
      <c r="C46" s="89"/>
      <c r="D46" s="89"/>
      <c r="E46" s="89"/>
    </row>
    <row r="47" spans="1:5" x14ac:dyDescent="0.25">
      <c r="A47" s="90"/>
      <c r="B47" s="90"/>
      <c r="C47" s="89"/>
      <c r="D47" s="89"/>
    </row>
    <row r="48" spans="1:5"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Dp10JOJcktPkWkE6ueMeQX+U+y/TyzBrR1zZVs0U0u9HRQ7Hr9Zov3bJYg9uduzAwfoP+Pz56yVa4z8GMjU+bg==" saltValue="tDesZN8L9XFbaiWE/fE0iQ==" spinCount="100000" sheet="1" objects="1" scenarios="1"/>
  <conditionalFormatting sqref="A6:A16 A18:A21">
    <cfRule type="expression" dxfId="1707" priority="27" stopIfTrue="1">
      <formula>MOD(ROW(),2)=0</formula>
    </cfRule>
    <cfRule type="expression" dxfId="1706" priority="28" stopIfTrue="1">
      <formula>MOD(ROW(),2)&lt;&gt;0</formula>
    </cfRule>
  </conditionalFormatting>
  <conditionalFormatting sqref="B6:D17 C18:D21">
    <cfRule type="expression" dxfId="1705" priority="29" stopIfTrue="1">
      <formula>MOD(ROW(),2)=0</formula>
    </cfRule>
    <cfRule type="expression" dxfId="1704" priority="30" stopIfTrue="1">
      <formula>MOD(ROW(),2)&lt;&gt;0</formula>
    </cfRule>
  </conditionalFormatting>
  <conditionalFormatting sqref="A17">
    <cfRule type="expression" dxfId="1703" priority="19" stopIfTrue="1">
      <formula>MOD(ROW(),2)=0</formula>
    </cfRule>
    <cfRule type="expression" dxfId="1702" priority="20" stopIfTrue="1">
      <formula>MOD(ROW(),2)&lt;&gt;0</formula>
    </cfRule>
  </conditionalFormatting>
  <conditionalFormatting sqref="A26:A34">
    <cfRule type="expression" dxfId="1701" priority="3" stopIfTrue="1">
      <formula>MOD(ROW(),2)=0</formula>
    </cfRule>
    <cfRule type="expression" dxfId="1700" priority="4" stopIfTrue="1">
      <formula>MOD(ROW(),2)&lt;&gt;0</formula>
    </cfRule>
  </conditionalFormatting>
  <conditionalFormatting sqref="B26:D34">
    <cfRule type="expression" dxfId="1699" priority="5" stopIfTrue="1">
      <formula>MOD(ROW(),2)=0</formula>
    </cfRule>
    <cfRule type="expression" dxfId="1698" priority="6" stopIfTrue="1">
      <formula>MOD(ROW(),2)&lt;&gt;0</formula>
    </cfRule>
  </conditionalFormatting>
  <conditionalFormatting sqref="B18:B21">
    <cfRule type="expression" dxfId="1697" priority="1" stopIfTrue="1">
      <formula>MOD(ROW(),2)=0</formula>
    </cfRule>
    <cfRule type="expression" dxfId="1696" priority="2"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x-219</v>
      </c>
      <c r="B3" s="39"/>
      <c r="C3" s="39"/>
      <c r="D3" s="39"/>
      <c r="E3" s="39"/>
      <c r="F3" s="39"/>
      <c r="G3" s="39"/>
      <c r="H3" s="39"/>
      <c r="I3" s="39"/>
    </row>
    <row r="4" spans="1:9" x14ac:dyDescent="0.25">
      <c r="A4" s="41"/>
    </row>
    <row r="6" spans="1:9" x14ac:dyDescent="0.25">
      <c r="A6" s="108" t="s">
        <v>751</v>
      </c>
      <c r="B6" s="71" t="s">
        <v>752</v>
      </c>
      <c r="C6" s="71"/>
    </row>
    <row r="7" spans="1:9" x14ac:dyDescent="0.25">
      <c r="A7" s="85" t="s">
        <v>753</v>
      </c>
      <c r="B7" s="72" t="s">
        <v>86</v>
      </c>
      <c r="C7" s="72"/>
    </row>
    <row r="8" spans="1:9" x14ac:dyDescent="0.25">
      <c r="A8" s="85" t="s">
        <v>289</v>
      </c>
      <c r="B8" s="72" t="s">
        <v>329</v>
      </c>
      <c r="C8" s="72"/>
    </row>
    <row r="9" spans="1:9" x14ac:dyDescent="0.25">
      <c r="A9" s="85" t="s">
        <v>290</v>
      </c>
      <c r="B9" s="72" t="s">
        <v>316</v>
      </c>
      <c r="C9" s="72"/>
    </row>
    <row r="10" spans="1:9" ht="27.6" customHeight="1" x14ac:dyDescent="0.25">
      <c r="A10" s="85" t="s">
        <v>6</v>
      </c>
      <c r="B10" s="72" t="s">
        <v>375</v>
      </c>
      <c r="C10" s="72"/>
    </row>
    <row r="11" spans="1:9" x14ac:dyDescent="0.25">
      <c r="A11" s="85" t="s">
        <v>291</v>
      </c>
      <c r="B11" s="72" t="s">
        <v>318</v>
      </c>
      <c r="C11" s="72"/>
    </row>
    <row r="12" spans="1:9" x14ac:dyDescent="0.25">
      <c r="A12" s="85" t="s">
        <v>292</v>
      </c>
      <c r="B12" s="72" t="s">
        <v>319</v>
      </c>
      <c r="C12" s="72"/>
    </row>
    <row r="13" spans="1:9" hidden="1" x14ac:dyDescent="0.25">
      <c r="A13" s="85" t="s">
        <v>760</v>
      </c>
      <c r="B13" s="72">
        <v>0</v>
      </c>
      <c r="C13" s="72"/>
    </row>
    <row r="14" spans="1:9" hidden="1" x14ac:dyDescent="0.25">
      <c r="A14" s="85" t="s">
        <v>294</v>
      </c>
      <c r="B14" s="72">
        <v>219</v>
      </c>
      <c r="C14" s="72"/>
    </row>
    <row r="15" spans="1:9" x14ac:dyDescent="0.25">
      <c r="A15" s="85" t="s">
        <v>763</v>
      </c>
      <c r="B15" s="72" t="s">
        <v>852</v>
      </c>
      <c r="C15" s="72"/>
    </row>
    <row r="16" spans="1:9" x14ac:dyDescent="0.25">
      <c r="A16" s="85" t="s">
        <v>296</v>
      </c>
      <c r="B16" s="72" t="s">
        <v>377</v>
      </c>
      <c r="C16" s="72"/>
    </row>
    <row r="17" spans="1:7" ht="74.7" customHeight="1" x14ac:dyDescent="0.25">
      <c r="A17" s="85" t="s">
        <v>297</v>
      </c>
      <c r="B17" s="72" t="s">
        <v>322</v>
      </c>
      <c r="C17" s="72"/>
    </row>
    <row r="18" spans="1:7" x14ac:dyDescent="0.25">
      <c r="A18" s="85" t="s">
        <v>298</v>
      </c>
      <c r="B18" s="146">
        <v>45072</v>
      </c>
      <c r="C18" s="72"/>
    </row>
    <row r="19" spans="1:7" x14ac:dyDescent="0.25">
      <c r="A19" s="85" t="s">
        <v>299</v>
      </c>
      <c r="B19" s="72"/>
      <c r="C19" s="72"/>
    </row>
    <row r="20" spans="1:7" x14ac:dyDescent="0.25">
      <c r="A20" s="85" t="s">
        <v>300</v>
      </c>
      <c r="B20" s="72" t="s">
        <v>314</v>
      </c>
      <c r="C20" s="72"/>
    </row>
    <row r="21" spans="1:7" x14ac:dyDescent="0.25">
      <c r="A21" s="85" t="s">
        <v>826</v>
      </c>
      <c r="B21" s="72" t="s">
        <v>315</v>
      </c>
      <c r="C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832</v>
      </c>
      <c r="C26" s="86" t="s">
        <v>853</v>
      </c>
      <c r="D26" s="89"/>
      <c r="E26" s="89"/>
      <c r="F26" s="89"/>
      <c r="G26" s="89"/>
    </row>
    <row r="27" spans="1:7" x14ac:dyDescent="0.25">
      <c r="A27" s="87">
        <v>20</v>
      </c>
      <c r="B27" s="88">
        <v>13.68</v>
      </c>
      <c r="C27" s="88">
        <v>1.33</v>
      </c>
      <c r="D27" s="89"/>
      <c r="E27" s="89"/>
      <c r="F27" s="89"/>
      <c r="G27" s="89"/>
    </row>
    <row r="28" spans="1:7" x14ac:dyDescent="0.25">
      <c r="A28" s="87">
        <v>21</v>
      </c>
      <c r="B28" s="88">
        <v>13.88</v>
      </c>
      <c r="C28" s="88">
        <v>1.35</v>
      </c>
      <c r="D28" s="89"/>
      <c r="E28" s="89"/>
      <c r="F28" s="89"/>
      <c r="G28" s="89"/>
    </row>
    <row r="29" spans="1:7" x14ac:dyDescent="0.25">
      <c r="A29" s="87">
        <v>22</v>
      </c>
      <c r="B29" s="88">
        <v>14.07</v>
      </c>
      <c r="C29" s="88">
        <v>1.37</v>
      </c>
      <c r="D29" s="89"/>
      <c r="E29" s="89"/>
      <c r="F29" s="89"/>
      <c r="G29" s="89"/>
    </row>
    <row r="30" spans="1:7" x14ac:dyDescent="0.25">
      <c r="A30" s="87">
        <v>23</v>
      </c>
      <c r="B30" s="88">
        <v>14.27</v>
      </c>
      <c r="C30" s="88">
        <v>1.39</v>
      </c>
      <c r="D30" s="89"/>
      <c r="E30" s="89"/>
      <c r="F30" s="89"/>
      <c r="G30" s="89"/>
    </row>
    <row r="31" spans="1:7" x14ac:dyDescent="0.25">
      <c r="A31" s="87">
        <v>24</v>
      </c>
      <c r="B31" s="88">
        <v>14.47</v>
      </c>
      <c r="C31" s="88">
        <v>1.41</v>
      </c>
      <c r="D31" s="89"/>
      <c r="E31" s="89"/>
      <c r="F31" s="89"/>
      <c r="G31" s="89"/>
    </row>
    <row r="32" spans="1:7" x14ac:dyDescent="0.25">
      <c r="A32" s="87">
        <v>25</v>
      </c>
      <c r="B32" s="88">
        <v>14.68</v>
      </c>
      <c r="C32" s="88">
        <v>1.42</v>
      </c>
      <c r="D32" s="89"/>
      <c r="E32" s="89"/>
      <c r="F32" s="89"/>
      <c r="G32" s="89"/>
    </row>
    <row r="33" spans="1:7" x14ac:dyDescent="0.25">
      <c r="A33" s="87">
        <v>26</v>
      </c>
      <c r="B33" s="88">
        <v>14.88</v>
      </c>
      <c r="C33" s="88">
        <v>1.44</v>
      </c>
      <c r="D33" s="89"/>
      <c r="E33" s="89"/>
      <c r="F33" s="89"/>
      <c r="G33" s="89"/>
    </row>
    <row r="34" spans="1:7" x14ac:dyDescent="0.25">
      <c r="A34" s="87">
        <v>27</v>
      </c>
      <c r="B34" s="88">
        <v>15.09</v>
      </c>
      <c r="C34" s="88">
        <v>1.46</v>
      </c>
      <c r="D34" s="89"/>
      <c r="E34" s="89"/>
      <c r="F34" s="89"/>
      <c r="G34" s="89"/>
    </row>
    <row r="35" spans="1:7" x14ac:dyDescent="0.25">
      <c r="A35" s="87">
        <v>28</v>
      </c>
      <c r="B35" s="88">
        <v>15.31</v>
      </c>
      <c r="C35" s="88">
        <v>1.48</v>
      </c>
      <c r="D35" s="89"/>
      <c r="E35" s="89"/>
      <c r="F35" s="89"/>
      <c r="G35" s="89"/>
    </row>
    <row r="36" spans="1:7" x14ac:dyDescent="0.25">
      <c r="A36" s="87">
        <v>29</v>
      </c>
      <c r="B36" s="88">
        <v>15.52</v>
      </c>
      <c r="C36" s="88">
        <v>1.5</v>
      </c>
      <c r="D36" s="89"/>
      <c r="E36" s="89"/>
      <c r="F36" s="89"/>
      <c r="G36" s="89"/>
    </row>
    <row r="37" spans="1:7" x14ac:dyDescent="0.25">
      <c r="A37" s="87">
        <v>30</v>
      </c>
      <c r="B37" s="88">
        <v>15.74</v>
      </c>
      <c r="C37" s="88">
        <v>1.52</v>
      </c>
      <c r="D37" s="89"/>
      <c r="E37" s="89"/>
      <c r="F37" s="89"/>
      <c r="G37" s="89"/>
    </row>
    <row r="38" spans="1:7" x14ac:dyDescent="0.25">
      <c r="A38" s="87">
        <v>31</v>
      </c>
      <c r="B38" s="88">
        <v>15.96</v>
      </c>
      <c r="C38" s="88">
        <v>1.54</v>
      </c>
      <c r="D38" s="89"/>
      <c r="E38" s="89"/>
      <c r="F38" s="89"/>
      <c r="G38" s="89"/>
    </row>
    <row r="39" spans="1:7" x14ac:dyDescent="0.25">
      <c r="A39" s="87">
        <v>32</v>
      </c>
      <c r="B39" s="88">
        <v>16.190000000000001</v>
      </c>
      <c r="C39" s="88">
        <v>1.56</v>
      </c>
      <c r="D39" s="89"/>
      <c r="E39" s="89"/>
      <c r="F39" s="89"/>
      <c r="G39" s="89"/>
    </row>
    <row r="40" spans="1:7" x14ac:dyDescent="0.25">
      <c r="A40" s="87">
        <v>33</v>
      </c>
      <c r="B40" s="88">
        <v>16.420000000000002</v>
      </c>
      <c r="C40" s="88">
        <v>1.58</v>
      </c>
      <c r="D40" s="89"/>
      <c r="E40" s="89"/>
      <c r="F40" s="89"/>
      <c r="G40" s="89"/>
    </row>
    <row r="41" spans="1:7" x14ac:dyDescent="0.25">
      <c r="A41" s="87">
        <v>34</v>
      </c>
      <c r="B41" s="88">
        <v>16.649999999999999</v>
      </c>
      <c r="C41" s="88">
        <v>1.6</v>
      </c>
      <c r="D41" s="89"/>
      <c r="E41" s="89"/>
      <c r="F41" s="89"/>
      <c r="G41" s="89"/>
    </row>
    <row r="42" spans="1:7" x14ac:dyDescent="0.25">
      <c r="A42" s="87">
        <v>35</v>
      </c>
      <c r="B42" s="88">
        <v>16.89</v>
      </c>
      <c r="C42" s="88">
        <v>1.62</v>
      </c>
      <c r="D42" s="89"/>
      <c r="E42" s="89"/>
      <c r="F42" s="89"/>
      <c r="G42" s="89"/>
    </row>
    <row r="43" spans="1:7" x14ac:dyDescent="0.25">
      <c r="A43" s="87">
        <v>36</v>
      </c>
      <c r="B43" s="88">
        <v>17.13</v>
      </c>
      <c r="C43" s="88">
        <v>1.64</v>
      </c>
      <c r="D43" s="89"/>
      <c r="E43" s="89"/>
      <c r="F43" s="89"/>
      <c r="G43" s="89"/>
    </row>
    <row r="44" spans="1:7" x14ac:dyDescent="0.25">
      <c r="A44" s="87">
        <v>37</v>
      </c>
      <c r="B44" s="88">
        <v>17.37</v>
      </c>
      <c r="C44" s="88">
        <v>1.66</v>
      </c>
      <c r="D44" s="89"/>
      <c r="E44" s="89"/>
      <c r="F44" s="89"/>
      <c r="G44" s="89"/>
    </row>
    <row r="45" spans="1:7" x14ac:dyDescent="0.25">
      <c r="A45" s="87">
        <v>38</v>
      </c>
      <c r="B45" s="88">
        <v>17.62</v>
      </c>
      <c r="C45" s="88">
        <v>1.67</v>
      </c>
      <c r="D45" s="89"/>
      <c r="E45" s="89"/>
      <c r="F45" s="89"/>
      <c r="G45" s="89"/>
    </row>
    <row r="46" spans="1:7" x14ac:dyDescent="0.25">
      <c r="A46" s="87">
        <v>39</v>
      </c>
      <c r="B46" s="88">
        <v>17.87</v>
      </c>
      <c r="C46" s="88">
        <v>1.69</v>
      </c>
      <c r="D46" s="89"/>
      <c r="E46" s="89"/>
      <c r="F46" s="89"/>
      <c r="G46" s="89"/>
    </row>
    <row r="47" spans="1:7" x14ac:dyDescent="0.25">
      <c r="A47" s="87">
        <v>40</v>
      </c>
      <c r="B47" s="88">
        <v>18.13</v>
      </c>
      <c r="C47" s="88">
        <v>1.71</v>
      </c>
      <c r="D47" s="89"/>
      <c r="E47" s="89"/>
    </row>
    <row r="48" spans="1:7" x14ac:dyDescent="0.25">
      <c r="A48" s="87">
        <v>41</v>
      </c>
      <c r="B48" s="88">
        <v>18.39</v>
      </c>
      <c r="C48" s="88">
        <v>1.73</v>
      </c>
      <c r="D48" s="89"/>
      <c r="E48" s="89"/>
    </row>
    <row r="49" spans="1:5" x14ac:dyDescent="0.25">
      <c r="A49" s="87">
        <v>42</v>
      </c>
      <c r="B49" s="88">
        <v>18.649999999999999</v>
      </c>
      <c r="C49" s="88">
        <v>1.75</v>
      </c>
      <c r="D49" s="89"/>
      <c r="E49" s="89"/>
    </row>
    <row r="50" spans="1:5" x14ac:dyDescent="0.25">
      <c r="A50" s="87">
        <v>43</v>
      </c>
      <c r="B50" s="88">
        <v>18.920000000000002</v>
      </c>
      <c r="C50" s="88">
        <v>1.76</v>
      </c>
      <c r="D50" s="89"/>
      <c r="E50" s="89"/>
    </row>
    <row r="51" spans="1:5" x14ac:dyDescent="0.25">
      <c r="A51" s="87">
        <v>44</v>
      </c>
      <c r="B51" s="88">
        <v>19.190000000000001</v>
      </c>
      <c r="C51" s="88">
        <v>1.78</v>
      </c>
      <c r="D51" s="89"/>
      <c r="E51" s="89"/>
    </row>
    <row r="52" spans="1:5" x14ac:dyDescent="0.25">
      <c r="A52" s="87">
        <v>45</v>
      </c>
      <c r="B52" s="88">
        <v>19.47</v>
      </c>
      <c r="C52" s="88">
        <v>1.79</v>
      </c>
      <c r="D52" s="89"/>
      <c r="E52" s="89"/>
    </row>
    <row r="53" spans="1:5" x14ac:dyDescent="0.25">
      <c r="A53" s="87">
        <v>46</v>
      </c>
      <c r="B53" s="88">
        <v>19.75</v>
      </c>
      <c r="C53" s="88">
        <v>1.81</v>
      </c>
      <c r="D53" s="89"/>
      <c r="E53" s="89"/>
    </row>
    <row r="54" spans="1:5" x14ac:dyDescent="0.25">
      <c r="A54" s="87">
        <v>47</v>
      </c>
      <c r="B54" s="88">
        <v>20.04</v>
      </c>
      <c r="C54" s="88">
        <v>1.82</v>
      </c>
      <c r="D54" s="89"/>
      <c r="E54" s="89"/>
    </row>
    <row r="55" spans="1:5" x14ac:dyDescent="0.25">
      <c r="A55" s="87">
        <v>48</v>
      </c>
      <c r="B55" s="88">
        <v>20.34</v>
      </c>
      <c r="C55" s="88">
        <v>1.83</v>
      </c>
      <c r="D55" s="89"/>
      <c r="E55" s="89"/>
    </row>
    <row r="56" spans="1:5" x14ac:dyDescent="0.25">
      <c r="A56" s="87">
        <v>49</v>
      </c>
      <c r="B56" s="88">
        <v>20.64</v>
      </c>
      <c r="C56" s="88">
        <v>1.85</v>
      </c>
      <c r="D56" s="89"/>
      <c r="E56" s="89"/>
    </row>
    <row r="57" spans="1:5" x14ac:dyDescent="0.25">
      <c r="A57" s="87">
        <v>50</v>
      </c>
      <c r="B57" s="88">
        <v>20.94</v>
      </c>
      <c r="C57" s="88">
        <v>1.86</v>
      </c>
      <c r="D57" s="89"/>
      <c r="E57" s="89"/>
    </row>
    <row r="58" spans="1:5" x14ac:dyDescent="0.25">
      <c r="A58" s="87">
        <v>51</v>
      </c>
      <c r="B58" s="88">
        <v>21.25</v>
      </c>
      <c r="C58" s="88">
        <v>1.87</v>
      </c>
      <c r="D58" s="89"/>
      <c r="E58" s="89"/>
    </row>
    <row r="59" spans="1:5" x14ac:dyDescent="0.25">
      <c r="A59" s="87">
        <v>52</v>
      </c>
      <c r="B59" s="88">
        <v>21.57</v>
      </c>
      <c r="C59" s="88">
        <v>1.88</v>
      </c>
      <c r="D59" s="89"/>
      <c r="E59" s="89"/>
    </row>
    <row r="60" spans="1:5" x14ac:dyDescent="0.25">
      <c r="A60" s="87">
        <v>53</v>
      </c>
      <c r="B60" s="88">
        <v>21.9</v>
      </c>
      <c r="C60" s="88">
        <v>1.89</v>
      </c>
      <c r="D60" s="89"/>
      <c r="E60" s="89"/>
    </row>
    <row r="61" spans="1:5" x14ac:dyDescent="0.25">
      <c r="A61" s="87">
        <v>54</v>
      </c>
      <c r="B61" s="88">
        <v>22.11</v>
      </c>
      <c r="C61" s="88">
        <v>1.89</v>
      </c>
      <c r="D61" s="89"/>
      <c r="E61" s="89"/>
    </row>
    <row r="62" spans="1:5" x14ac:dyDescent="0.25">
      <c r="A62" s="87">
        <v>55</v>
      </c>
      <c r="B62" s="88">
        <v>22.21</v>
      </c>
      <c r="C62" s="88">
        <v>1.88</v>
      </c>
      <c r="D62" s="89"/>
      <c r="E62" s="89"/>
    </row>
    <row r="63" spans="1:5" x14ac:dyDescent="0.25">
      <c r="A63" s="87">
        <v>56</v>
      </c>
      <c r="B63" s="88">
        <v>22.33</v>
      </c>
      <c r="C63" s="88">
        <v>1.86</v>
      </c>
      <c r="D63" s="89"/>
      <c r="E63" s="89"/>
    </row>
    <row r="64" spans="1:5" x14ac:dyDescent="0.25">
      <c r="A64" s="87">
        <v>57</v>
      </c>
      <c r="B64" s="88">
        <v>22.45</v>
      </c>
      <c r="C64" s="88">
        <v>1.85</v>
      </c>
      <c r="D64" s="89"/>
      <c r="E64" s="89"/>
    </row>
    <row r="65" spans="1:5" x14ac:dyDescent="0.25">
      <c r="A65" s="87">
        <v>58</v>
      </c>
      <c r="B65" s="88">
        <v>22.58</v>
      </c>
      <c r="C65" s="88">
        <v>1.83</v>
      </c>
      <c r="D65" s="89"/>
      <c r="E65" s="89"/>
    </row>
    <row r="66" spans="1:5" x14ac:dyDescent="0.25">
      <c r="A66" s="87">
        <v>59</v>
      </c>
      <c r="B66" s="88">
        <v>22.71</v>
      </c>
      <c r="C66" s="88">
        <v>1.81</v>
      </c>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CADXQXZZ7f/H2eI5LxisnyYR705aJU+KCgBGJuzL3A+kFe/6mmgwHJmHN+oIwPKpf2DbNx7eYNuO06MdX3iDgw==" saltValue="m8SaZJiEdsM2LP4nUi4bHw==" spinCount="100000" sheet="1" objects="1" scenarios="1"/>
  <conditionalFormatting sqref="A6:A16 A18:A21">
    <cfRule type="expression" dxfId="1695" priority="29" stopIfTrue="1">
      <formula>MOD(ROW(),2)=0</formula>
    </cfRule>
    <cfRule type="expression" dxfId="1694" priority="30" stopIfTrue="1">
      <formula>MOD(ROW(),2)&lt;&gt;0</formula>
    </cfRule>
  </conditionalFormatting>
  <conditionalFormatting sqref="B6:C7 C18:C21 B9:C17 C8">
    <cfRule type="expression" dxfId="1693" priority="31" stopIfTrue="1">
      <formula>MOD(ROW(),2)=0</formula>
    </cfRule>
    <cfRule type="expression" dxfId="1692" priority="32" stopIfTrue="1">
      <formula>MOD(ROW(),2)&lt;&gt;0</formula>
    </cfRule>
  </conditionalFormatting>
  <conditionalFormatting sqref="A17">
    <cfRule type="expression" dxfId="1691" priority="21" stopIfTrue="1">
      <formula>MOD(ROW(),2)=0</formula>
    </cfRule>
    <cfRule type="expression" dxfId="1690" priority="22" stopIfTrue="1">
      <formula>MOD(ROW(),2)&lt;&gt;0</formula>
    </cfRule>
  </conditionalFormatting>
  <conditionalFormatting sqref="B8">
    <cfRule type="expression" dxfId="1689" priority="19" stopIfTrue="1">
      <formula>MOD(ROW(),2)=0</formula>
    </cfRule>
    <cfRule type="expression" dxfId="1688" priority="20" stopIfTrue="1">
      <formula>MOD(ROW(),2)&lt;&gt;0</formula>
    </cfRule>
  </conditionalFormatting>
  <conditionalFormatting sqref="A26:A66">
    <cfRule type="expression" dxfId="1687" priority="3" stopIfTrue="1">
      <formula>MOD(ROW(),2)=0</formula>
    </cfRule>
    <cfRule type="expression" dxfId="1686" priority="4" stopIfTrue="1">
      <formula>MOD(ROW(),2)&lt;&gt;0</formula>
    </cfRule>
  </conditionalFormatting>
  <conditionalFormatting sqref="B26:C66">
    <cfRule type="expression" dxfId="1685" priority="5" stopIfTrue="1">
      <formula>MOD(ROW(),2)=0</formula>
    </cfRule>
    <cfRule type="expression" dxfId="1684" priority="6" stopIfTrue="1">
      <formula>MOD(ROW(),2)&lt;&gt;0</formula>
    </cfRule>
  </conditionalFormatting>
  <conditionalFormatting sqref="B18:B21">
    <cfRule type="expression" dxfId="1683" priority="1" stopIfTrue="1">
      <formula>MOD(ROW(),2)=0</formula>
    </cfRule>
    <cfRule type="expression" dxfId="1682" priority="2"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x-220</v>
      </c>
      <c r="B3" s="39"/>
      <c r="C3" s="39"/>
      <c r="D3" s="39"/>
      <c r="E3" s="39"/>
      <c r="F3" s="39"/>
      <c r="G3" s="39"/>
      <c r="H3" s="39"/>
      <c r="I3" s="39"/>
    </row>
    <row r="4" spans="1:9" x14ac:dyDescent="0.25">
      <c r="A4" s="41"/>
    </row>
    <row r="6" spans="1:9" x14ac:dyDescent="0.25">
      <c r="A6" s="108" t="s">
        <v>751</v>
      </c>
      <c r="B6" s="71" t="s">
        <v>752</v>
      </c>
      <c r="C6" s="71"/>
    </row>
    <row r="7" spans="1:9" x14ac:dyDescent="0.25">
      <c r="A7" s="85" t="s">
        <v>753</v>
      </c>
      <c r="B7" s="72" t="s">
        <v>86</v>
      </c>
      <c r="C7" s="72"/>
    </row>
    <row r="8" spans="1:9" x14ac:dyDescent="0.25">
      <c r="A8" s="85" t="s">
        <v>289</v>
      </c>
      <c r="B8" s="72" t="s">
        <v>329</v>
      </c>
      <c r="C8" s="72"/>
    </row>
    <row r="9" spans="1:9" x14ac:dyDescent="0.25">
      <c r="A9" s="85" t="s">
        <v>290</v>
      </c>
      <c r="B9" s="72" t="s">
        <v>316</v>
      </c>
      <c r="C9" s="72"/>
    </row>
    <row r="10" spans="1:9" ht="25.5" customHeight="1" x14ac:dyDescent="0.25">
      <c r="A10" s="85" t="s">
        <v>6</v>
      </c>
      <c r="B10" s="72" t="s">
        <v>378</v>
      </c>
      <c r="C10" s="72"/>
    </row>
    <row r="11" spans="1:9" x14ac:dyDescent="0.25">
      <c r="A11" s="85" t="s">
        <v>291</v>
      </c>
      <c r="B11" s="72" t="s">
        <v>326</v>
      </c>
      <c r="C11" s="72"/>
    </row>
    <row r="12" spans="1:9" x14ac:dyDescent="0.25">
      <c r="A12" s="85" t="s">
        <v>292</v>
      </c>
      <c r="B12" s="72" t="s">
        <v>319</v>
      </c>
      <c r="C12" s="72"/>
    </row>
    <row r="13" spans="1:9" hidden="1" x14ac:dyDescent="0.25">
      <c r="A13" s="85" t="s">
        <v>760</v>
      </c>
      <c r="B13" s="72">
        <v>0</v>
      </c>
      <c r="C13" s="72"/>
    </row>
    <row r="14" spans="1:9" hidden="1" x14ac:dyDescent="0.25">
      <c r="A14" s="85" t="s">
        <v>294</v>
      </c>
      <c r="B14" s="72">
        <v>220</v>
      </c>
      <c r="C14" s="72"/>
    </row>
    <row r="15" spans="1:9" x14ac:dyDescent="0.25">
      <c r="A15" s="85" t="s">
        <v>763</v>
      </c>
      <c r="B15" s="72" t="s">
        <v>854</v>
      </c>
      <c r="C15" s="72"/>
    </row>
    <row r="16" spans="1:9" x14ac:dyDescent="0.25">
      <c r="A16" s="85" t="s">
        <v>296</v>
      </c>
      <c r="B16" s="72" t="s">
        <v>380</v>
      </c>
      <c r="C16" s="72"/>
    </row>
    <row r="17" spans="1:7" ht="66" customHeight="1" x14ac:dyDescent="0.25">
      <c r="A17" s="85" t="s">
        <v>297</v>
      </c>
      <c r="B17" s="72" t="s">
        <v>322</v>
      </c>
      <c r="C17" s="72"/>
    </row>
    <row r="18" spans="1:7" x14ac:dyDescent="0.25">
      <c r="A18" s="85" t="s">
        <v>298</v>
      </c>
      <c r="B18" s="146">
        <v>45072</v>
      </c>
      <c r="C18" s="72"/>
    </row>
    <row r="19" spans="1:7" x14ac:dyDescent="0.25">
      <c r="A19" s="85" t="s">
        <v>299</v>
      </c>
      <c r="B19" s="72"/>
      <c r="C19" s="72"/>
    </row>
    <row r="20" spans="1:7" x14ac:dyDescent="0.25">
      <c r="A20" s="85" t="s">
        <v>300</v>
      </c>
      <c r="B20" s="72" t="s">
        <v>314</v>
      </c>
      <c r="C20" s="72"/>
    </row>
    <row r="21" spans="1:7" x14ac:dyDescent="0.25">
      <c r="A21" s="85" t="s">
        <v>826</v>
      </c>
      <c r="B21" s="72" t="s">
        <v>315</v>
      </c>
      <c r="C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832</v>
      </c>
      <c r="C26" s="86" t="s">
        <v>853</v>
      </c>
      <c r="D26" s="89"/>
      <c r="E26" s="89"/>
      <c r="F26" s="89"/>
      <c r="G26" s="89"/>
    </row>
    <row r="27" spans="1:7" x14ac:dyDescent="0.25">
      <c r="A27" s="87">
        <v>20</v>
      </c>
      <c r="B27" s="88">
        <v>13.68</v>
      </c>
      <c r="C27" s="88">
        <v>1.33</v>
      </c>
      <c r="D27" s="89"/>
      <c r="E27" s="89"/>
      <c r="F27" s="89"/>
      <c r="G27" s="89"/>
    </row>
    <row r="28" spans="1:7" x14ac:dyDescent="0.25">
      <c r="A28" s="87">
        <v>21</v>
      </c>
      <c r="B28" s="88">
        <v>13.88</v>
      </c>
      <c r="C28" s="88">
        <v>1.35</v>
      </c>
      <c r="D28" s="89"/>
      <c r="E28" s="89"/>
      <c r="F28" s="89"/>
      <c r="G28" s="89"/>
    </row>
    <row r="29" spans="1:7" x14ac:dyDescent="0.25">
      <c r="A29" s="87">
        <v>22</v>
      </c>
      <c r="B29" s="88">
        <v>14.07</v>
      </c>
      <c r="C29" s="88">
        <v>1.37</v>
      </c>
      <c r="D29" s="89"/>
      <c r="E29" s="89"/>
      <c r="F29" s="89"/>
      <c r="G29" s="89"/>
    </row>
    <row r="30" spans="1:7" x14ac:dyDescent="0.25">
      <c r="A30" s="87">
        <v>23</v>
      </c>
      <c r="B30" s="88">
        <v>14.27</v>
      </c>
      <c r="C30" s="88">
        <v>1.39</v>
      </c>
      <c r="D30" s="89"/>
      <c r="E30" s="89"/>
      <c r="F30" s="89"/>
      <c r="G30" s="89"/>
    </row>
    <row r="31" spans="1:7" x14ac:dyDescent="0.25">
      <c r="A31" s="87">
        <v>24</v>
      </c>
      <c r="B31" s="88">
        <v>14.47</v>
      </c>
      <c r="C31" s="88">
        <v>1.41</v>
      </c>
      <c r="D31" s="89"/>
      <c r="E31" s="89"/>
      <c r="F31" s="89"/>
      <c r="G31" s="89"/>
    </row>
    <row r="32" spans="1:7" x14ac:dyDescent="0.25">
      <c r="A32" s="87">
        <v>25</v>
      </c>
      <c r="B32" s="88">
        <v>14.68</v>
      </c>
      <c r="C32" s="88">
        <v>1.42</v>
      </c>
      <c r="D32" s="89"/>
      <c r="E32" s="89"/>
      <c r="F32" s="89"/>
      <c r="G32" s="89"/>
    </row>
    <row r="33" spans="1:7" x14ac:dyDescent="0.25">
      <c r="A33" s="87">
        <v>26</v>
      </c>
      <c r="B33" s="88">
        <v>14.88</v>
      </c>
      <c r="C33" s="88">
        <v>1.44</v>
      </c>
      <c r="D33" s="89"/>
      <c r="E33" s="89"/>
      <c r="F33" s="89"/>
      <c r="G33" s="89"/>
    </row>
    <row r="34" spans="1:7" x14ac:dyDescent="0.25">
      <c r="A34" s="87">
        <v>27</v>
      </c>
      <c r="B34" s="88">
        <v>15.09</v>
      </c>
      <c r="C34" s="88">
        <v>1.46</v>
      </c>
      <c r="D34" s="89"/>
      <c r="E34" s="89"/>
      <c r="F34" s="89"/>
      <c r="G34" s="89"/>
    </row>
    <row r="35" spans="1:7" x14ac:dyDescent="0.25">
      <c r="A35" s="87">
        <v>28</v>
      </c>
      <c r="B35" s="88">
        <v>15.31</v>
      </c>
      <c r="C35" s="88">
        <v>1.48</v>
      </c>
      <c r="D35" s="89"/>
      <c r="E35" s="89"/>
      <c r="F35" s="89"/>
      <c r="G35" s="89"/>
    </row>
    <row r="36" spans="1:7" x14ac:dyDescent="0.25">
      <c r="A36" s="87">
        <v>29</v>
      </c>
      <c r="B36" s="88">
        <v>15.52</v>
      </c>
      <c r="C36" s="88">
        <v>1.5</v>
      </c>
      <c r="D36" s="89"/>
      <c r="E36" s="89"/>
      <c r="F36" s="89"/>
      <c r="G36" s="89"/>
    </row>
    <row r="37" spans="1:7" x14ac:dyDescent="0.25">
      <c r="A37" s="87">
        <v>30</v>
      </c>
      <c r="B37" s="88">
        <v>15.74</v>
      </c>
      <c r="C37" s="88">
        <v>1.52</v>
      </c>
      <c r="D37" s="89"/>
      <c r="E37" s="89"/>
      <c r="F37" s="89"/>
      <c r="G37" s="89"/>
    </row>
    <row r="38" spans="1:7" x14ac:dyDescent="0.25">
      <c r="A38" s="87">
        <v>31</v>
      </c>
      <c r="B38" s="88">
        <v>15.96</v>
      </c>
      <c r="C38" s="88">
        <v>1.54</v>
      </c>
      <c r="D38" s="89"/>
      <c r="E38" s="89"/>
      <c r="F38" s="89"/>
      <c r="G38" s="89"/>
    </row>
    <row r="39" spans="1:7" x14ac:dyDescent="0.25">
      <c r="A39" s="87">
        <v>32</v>
      </c>
      <c r="B39" s="88">
        <v>16.190000000000001</v>
      </c>
      <c r="C39" s="88">
        <v>1.56</v>
      </c>
      <c r="D39" s="89"/>
      <c r="E39" s="89"/>
      <c r="F39" s="89"/>
      <c r="G39" s="89"/>
    </row>
    <row r="40" spans="1:7" x14ac:dyDescent="0.25">
      <c r="A40" s="87">
        <v>33</v>
      </c>
      <c r="B40" s="88">
        <v>16.420000000000002</v>
      </c>
      <c r="C40" s="88">
        <v>1.58</v>
      </c>
      <c r="D40" s="89"/>
      <c r="E40" s="89"/>
      <c r="F40" s="89"/>
      <c r="G40" s="89"/>
    </row>
    <row r="41" spans="1:7" x14ac:dyDescent="0.25">
      <c r="A41" s="87">
        <v>34</v>
      </c>
      <c r="B41" s="88">
        <v>16.649999999999999</v>
      </c>
      <c r="C41" s="88">
        <v>1.6</v>
      </c>
      <c r="D41" s="89"/>
      <c r="E41" s="89"/>
      <c r="F41" s="89"/>
      <c r="G41" s="89"/>
    </row>
    <row r="42" spans="1:7" x14ac:dyDescent="0.25">
      <c r="A42" s="87">
        <v>35</v>
      </c>
      <c r="B42" s="88">
        <v>16.89</v>
      </c>
      <c r="C42" s="88">
        <v>1.62</v>
      </c>
      <c r="D42" s="89"/>
      <c r="E42" s="89"/>
      <c r="F42" s="89"/>
      <c r="G42" s="89"/>
    </row>
    <row r="43" spans="1:7" x14ac:dyDescent="0.25">
      <c r="A43" s="87">
        <v>36</v>
      </c>
      <c r="B43" s="88">
        <v>17.13</v>
      </c>
      <c r="C43" s="88">
        <v>1.64</v>
      </c>
      <c r="D43" s="89"/>
      <c r="E43" s="89"/>
      <c r="F43" s="89"/>
      <c r="G43" s="89"/>
    </row>
    <row r="44" spans="1:7" x14ac:dyDescent="0.25">
      <c r="A44" s="87">
        <v>37</v>
      </c>
      <c r="B44" s="88">
        <v>17.37</v>
      </c>
      <c r="C44" s="88">
        <v>1.66</v>
      </c>
      <c r="D44" s="89"/>
      <c r="E44" s="89"/>
      <c r="F44" s="89"/>
      <c r="G44" s="89"/>
    </row>
    <row r="45" spans="1:7" x14ac:dyDescent="0.25">
      <c r="A45" s="87">
        <v>38</v>
      </c>
      <c r="B45" s="88">
        <v>17.62</v>
      </c>
      <c r="C45" s="88">
        <v>1.67</v>
      </c>
      <c r="D45" s="89"/>
      <c r="E45" s="89"/>
      <c r="F45" s="89"/>
      <c r="G45" s="89"/>
    </row>
    <row r="46" spans="1:7" x14ac:dyDescent="0.25">
      <c r="A46" s="87">
        <v>39</v>
      </c>
      <c r="B46" s="88">
        <v>17.87</v>
      </c>
      <c r="C46" s="88">
        <v>1.69</v>
      </c>
      <c r="D46" s="89"/>
      <c r="E46" s="89"/>
      <c r="F46" s="89"/>
      <c r="G46" s="89"/>
    </row>
    <row r="47" spans="1:7" x14ac:dyDescent="0.25">
      <c r="A47" s="87">
        <v>40</v>
      </c>
      <c r="B47" s="88">
        <v>18.13</v>
      </c>
      <c r="C47" s="88">
        <v>1.71</v>
      </c>
      <c r="D47" s="89"/>
      <c r="E47" s="89"/>
    </row>
    <row r="48" spans="1:7" x14ac:dyDescent="0.25">
      <c r="A48" s="87">
        <v>41</v>
      </c>
      <c r="B48" s="88">
        <v>18.39</v>
      </c>
      <c r="C48" s="88">
        <v>1.73</v>
      </c>
      <c r="D48" s="89"/>
      <c r="E48" s="89"/>
    </row>
    <row r="49" spans="1:5" x14ac:dyDescent="0.25">
      <c r="A49" s="87">
        <v>42</v>
      </c>
      <c r="B49" s="88">
        <v>18.649999999999999</v>
      </c>
      <c r="C49" s="88">
        <v>1.75</v>
      </c>
      <c r="D49" s="89"/>
      <c r="E49" s="89"/>
    </row>
    <row r="50" spans="1:5" x14ac:dyDescent="0.25">
      <c r="A50" s="87">
        <v>43</v>
      </c>
      <c r="B50" s="88">
        <v>18.920000000000002</v>
      </c>
      <c r="C50" s="88">
        <v>1.76</v>
      </c>
      <c r="D50" s="89"/>
      <c r="E50" s="89"/>
    </row>
    <row r="51" spans="1:5" x14ac:dyDescent="0.25">
      <c r="A51" s="87">
        <v>44</v>
      </c>
      <c r="B51" s="88">
        <v>19.190000000000001</v>
      </c>
      <c r="C51" s="88">
        <v>1.78</v>
      </c>
      <c r="D51" s="89"/>
      <c r="E51" s="89"/>
    </row>
    <row r="52" spans="1:5" x14ac:dyDescent="0.25">
      <c r="A52" s="87">
        <v>45</v>
      </c>
      <c r="B52" s="88">
        <v>19.47</v>
      </c>
      <c r="C52" s="88">
        <v>1.79</v>
      </c>
      <c r="D52" s="89"/>
      <c r="E52" s="89"/>
    </row>
    <row r="53" spans="1:5" x14ac:dyDescent="0.25">
      <c r="A53" s="87">
        <v>46</v>
      </c>
      <c r="B53" s="88">
        <v>19.75</v>
      </c>
      <c r="C53" s="88">
        <v>1.81</v>
      </c>
      <c r="D53" s="89"/>
      <c r="E53" s="89"/>
    </row>
    <row r="54" spans="1:5" x14ac:dyDescent="0.25">
      <c r="A54" s="87">
        <v>47</v>
      </c>
      <c r="B54" s="88">
        <v>20.04</v>
      </c>
      <c r="C54" s="88">
        <v>1.82</v>
      </c>
      <c r="D54" s="89"/>
      <c r="E54" s="89"/>
    </row>
    <row r="55" spans="1:5" x14ac:dyDescent="0.25">
      <c r="A55" s="87">
        <v>48</v>
      </c>
      <c r="B55" s="88">
        <v>20.34</v>
      </c>
      <c r="C55" s="88">
        <v>1.83</v>
      </c>
      <c r="D55" s="89"/>
      <c r="E55" s="89"/>
    </row>
    <row r="56" spans="1:5" x14ac:dyDescent="0.25">
      <c r="A56" s="87">
        <v>49</v>
      </c>
      <c r="B56" s="88">
        <v>20.64</v>
      </c>
      <c r="C56" s="88">
        <v>1.85</v>
      </c>
      <c r="D56" s="89"/>
      <c r="E56" s="89"/>
    </row>
    <row r="57" spans="1:5" x14ac:dyDescent="0.25">
      <c r="A57" s="87">
        <v>50</v>
      </c>
      <c r="B57" s="88">
        <v>20.94</v>
      </c>
      <c r="C57" s="88">
        <v>1.86</v>
      </c>
      <c r="D57" s="89"/>
      <c r="E57" s="89"/>
    </row>
    <row r="58" spans="1:5" x14ac:dyDescent="0.25">
      <c r="A58" s="87">
        <v>51</v>
      </c>
      <c r="B58" s="88">
        <v>21.25</v>
      </c>
      <c r="C58" s="88">
        <v>1.87</v>
      </c>
      <c r="D58" s="89"/>
      <c r="E58" s="89"/>
    </row>
    <row r="59" spans="1:5" x14ac:dyDescent="0.25">
      <c r="A59" s="87">
        <v>52</v>
      </c>
      <c r="B59" s="88">
        <v>21.57</v>
      </c>
      <c r="C59" s="88">
        <v>1.88</v>
      </c>
      <c r="D59" s="89"/>
      <c r="E59" s="89"/>
    </row>
    <row r="60" spans="1:5" x14ac:dyDescent="0.25">
      <c r="A60" s="87">
        <v>53</v>
      </c>
      <c r="B60" s="88">
        <v>21.9</v>
      </c>
      <c r="C60" s="88">
        <v>1.89</v>
      </c>
      <c r="D60" s="89"/>
      <c r="E60" s="89"/>
    </row>
    <row r="61" spans="1:5" x14ac:dyDescent="0.25">
      <c r="A61" s="87">
        <v>54</v>
      </c>
      <c r="B61" s="88">
        <v>22.11</v>
      </c>
      <c r="C61" s="88">
        <v>1.89</v>
      </c>
      <c r="D61" s="89"/>
      <c r="E61" s="89"/>
    </row>
    <row r="62" spans="1:5" x14ac:dyDescent="0.25">
      <c r="A62" s="87">
        <v>55</v>
      </c>
      <c r="B62" s="88">
        <v>22.21</v>
      </c>
      <c r="C62" s="88">
        <v>1.88</v>
      </c>
      <c r="D62" s="89"/>
      <c r="E62" s="89"/>
    </row>
    <row r="63" spans="1:5" x14ac:dyDescent="0.25">
      <c r="A63" s="87">
        <v>56</v>
      </c>
      <c r="B63" s="88">
        <v>22.33</v>
      </c>
      <c r="C63" s="88">
        <v>1.86</v>
      </c>
      <c r="D63" s="89"/>
      <c r="E63" s="89"/>
    </row>
    <row r="64" spans="1:5" x14ac:dyDescent="0.25">
      <c r="A64" s="87">
        <v>57</v>
      </c>
      <c r="B64" s="88">
        <v>22.45</v>
      </c>
      <c r="C64" s="88">
        <v>1.85</v>
      </c>
      <c r="D64" s="89"/>
      <c r="E64" s="89"/>
    </row>
    <row r="65" spans="1:5" x14ac:dyDescent="0.25">
      <c r="A65" s="87">
        <v>58</v>
      </c>
      <c r="B65" s="88">
        <v>22.58</v>
      </c>
      <c r="C65" s="88">
        <v>1.83</v>
      </c>
      <c r="D65" s="89"/>
      <c r="E65" s="89"/>
    </row>
    <row r="66" spans="1:5" x14ac:dyDescent="0.25">
      <c r="A66" s="87">
        <v>59</v>
      </c>
      <c r="B66" s="88">
        <v>22.71</v>
      </c>
      <c r="C66" s="88">
        <v>1.81</v>
      </c>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STNJ/tklSIU6IDOHKM9sWoRCDWDm84jxYUv7bF9EBnWtWftISLnOyODu0I08xxCXJHSivVsyiqokPzmD1N0I4A==" saltValue="KeK1Kr9ZTCIeVrD+bpUNvA==" spinCount="100000" sheet="1" objects="1" scenarios="1"/>
  <conditionalFormatting sqref="A6:A16 A18:A21">
    <cfRule type="expression" dxfId="1681" priority="29" stopIfTrue="1">
      <formula>MOD(ROW(),2)=0</formula>
    </cfRule>
    <cfRule type="expression" dxfId="1680" priority="30" stopIfTrue="1">
      <formula>MOD(ROW(),2)&lt;&gt;0</formula>
    </cfRule>
  </conditionalFormatting>
  <conditionalFormatting sqref="B6:C7 C18:C21 B9:C17 C8">
    <cfRule type="expression" dxfId="1679" priority="31" stopIfTrue="1">
      <formula>MOD(ROW(),2)=0</formula>
    </cfRule>
    <cfRule type="expression" dxfId="1678" priority="32" stopIfTrue="1">
      <formula>MOD(ROW(),2)&lt;&gt;0</formula>
    </cfRule>
  </conditionalFormatting>
  <conditionalFormatting sqref="A17">
    <cfRule type="expression" dxfId="1677" priority="21" stopIfTrue="1">
      <formula>MOD(ROW(),2)=0</formula>
    </cfRule>
    <cfRule type="expression" dxfId="1676" priority="22" stopIfTrue="1">
      <formula>MOD(ROW(),2)&lt;&gt;0</formula>
    </cfRule>
  </conditionalFormatting>
  <conditionalFormatting sqref="B8">
    <cfRule type="expression" dxfId="1675" priority="19" stopIfTrue="1">
      <formula>MOD(ROW(),2)=0</formula>
    </cfRule>
    <cfRule type="expression" dxfId="1674" priority="20" stopIfTrue="1">
      <formula>MOD(ROW(),2)&lt;&gt;0</formula>
    </cfRule>
  </conditionalFormatting>
  <conditionalFormatting sqref="A26:A66">
    <cfRule type="expression" dxfId="1673" priority="3" stopIfTrue="1">
      <formula>MOD(ROW(),2)=0</formula>
    </cfRule>
    <cfRule type="expression" dxfId="1672" priority="4" stopIfTrue="1">
      <formula>MOD(ROW(),2)&lt;&gt;0</formula>
    </cfRule>
  </conditionalFormatting>
  <conditionalFormatting sqref="B26:C66">
    <cfRule type="expression" dxfId="1671" priority="5" stopIfTrue="1">
      <formula>MOD(ROW(),2)=0</formula>
    </cfRule>
    <cfRule type="expression" dxfId="1670" priority="6" stopIfTrue="1">
      <formula>MOD(ROW(),2)&lt;&gt;0</formula>
    </cfRule>
  </conditionalFormatting>
  <conditionalFormatting sqref="B18:B21">
    <cfRule type="expression" dxfId="1669" priority="1" stopIfTrue="1">
      <formula>MOD(ROW(),2)=0</formula>
    </cfRule>
    <cfRule type="expression" dxfId="1668" priority="2"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x-221</v>
      </c>
      <c r="B3" s="39"/>
      <c r="C3" s="39"/>
      <c r="D3" s="39"/>
      <c r="E3" s="39"/>
      <c r="F3" s="39"/>
      <c r="G3" s="39"/>
      <c r="H3" s="39"/>
      <c r="I3" s="39"/>
    </row>
    <row r="4" spans="1:9" x14ac:dyDescent="0.25">
      <c r="A4" s="41"/>
    </row>
    <row r="6" spans="1:9" x14ac:dyDescent="0.25">
      <c r="A6" s="108" t="s">
        <v>751</v>
      </c>
      <c r="B6" s="71" t="s">
        <v>752</v>
      </c>
      <c r="C6" s="71"/>
    </row>
    <row r="7" spans="1:9" x14ac:dyDescent="0.25">
      <c r="A7" s="85" t="s">
        <v>753</v>
      </c>
      <c r="B7" s="72" t="s">
        <v>86</v>
      </c>
      <c r="C7" s="72"/>
    </row>
    <row r="8" spans="1:9" x14ac:dyDescent="0.25">
      <c r="A8" s="85" t="s">
        <v>289</v>
      </c>
      <c r="B8" s="72" t="s">
        <v>329</v>
      </c>
      <c r="C8" s="72"/>
    </row>
    <row r="9" spans="1:9" x14ac:dyDescent="0.25">
      <c r="A9" s="85" t="s">
        <v>290</v>
      </c>
      <c r="B9" s="72" t="s">
        <v>316</v>
      </c>
      <c r="C9" s="72"/>
    </row>
    <row r="10" spans="1:9" ht="26.1" customHeight="1" x14ac:dyDescent="0.25">
      <c r="A10" s="85" t="s">
        <v>6</v>
      </c>
      <c r="B10" s="72" t="s">
        <v>381</v>
      </c>
      <c r="C10" s="72"/>
    </row>
    <row r="11" spans="1:9" x14ac:dyDescent="0.25">
      <c r="A11" s="85" t="s">
        <v>291</v>
      </c>
      <c r="B11" s="72" t="s">
        <v>318</v>
      </c>
      <c r="C11" s="72"/>
    </row>
    <row r="12" spans="1:9" x14ac:dyDescent="0.25">
      <c r="A12" s="85" t="s">
        <v>292</v>
      </c>
      <c r="B12" s="72" t="s">
        <v>319</v>
      </c>
      <c r="C12" s="72"/>
    </row>
    <row r="13" spans="1:9" hidden="1" x14ac:dyDescent="0.25">
      <c r="A13" s="85" t="s">
        <v>760</v>
      </c>
      <c r="B13" s="72">
        <v>0</v>
      </c>
      <c r="C13" s="72"/>
    </row>
    <row r="14" spans="1:9" hidden="1" x14ac:dyDescent="0.25">
      <c r="A14" s="85" t="s">
        <v>294</v>
      </c>
      <c r="B14" s="72">
        <v>221</v>
      </c>
      <c r="C14" s="72"/>
    </row>
    <row r="15" spans="1:9" x14ac:dyDescent="0.25">
      <c r="A15" s="85" t="s">
        <v>763</v>
      </c>
      <c r="B15" s="72" t="s">
        <v>855</v>
      </c>
      <c r="C15" s="72"/>
    </row>
    <row r="16" spans="1:9" x14ac:dyDescent="0.25">
      <c r="A16" s="85" t="s">
        <v>296</v>
      </c>
      <c r="B16" s="72" t="s">
        <v>383</v>
      </c>
      <c r="C16" s="72"/>
    </row>
    <row r="17" spans="1:7" ht="68.099999999999994" customHeight="1" x14ac:dyDescent="0.25">
      <c r="A17" s="85" t="s">
        <v>297</v>
      </c>
      <c r="B17" s="72" t="s">
        <v>322</v>
      </c>
      <c r="C17" s="72"/>
    </row>
    <row r="18" spans="1:7" x14ac:dyDescent="0.25">
      <c r="A18" s="85" t="s">
        <v>298</v>
      </c>
      <c r="B18" s="146">
        <v>45072</v>
      </c>
      <c r="C18" s="72"/>
    </row>
    <row r="19" spans="1:7" x14ac:dyDescent="0.25">
      <c r="A19" s="85" t="s">
        <v>299</v>
      </c>
      <c r="B19" s="72"/>
      <c r="C19" s="72"/>
    </row>
    <row r="20" spans="1:7" x14ac:dyDescent="0.25">
      <c r="A20" s="85" t="s">
        <v>300</v>
      </c>
      <c r="B20" s="72" t="s">
        <v>314</v>
      </c>
      <c r="C20" s="72"/>
    </row>
    <row r="21" spans="1:7" x14ac:dyDescent="0.25">
      <c r="A21" s="85" t="s">
        <v>826</v>
      </c>
      <c r="B21" s="72" t="s">
        <v>315</v>
      </c>
      <c r="C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832</v>
      </c>
      <c r="C26" s="86" t="s">
        <v>853</v>
      </c>
      <c r="D26" s="89"/>
      <c r="E26" s="89"/>
      <c r="F26" s="89"/>
      <c r="G26" s="89"/>
    </row>
    <row r="27" spans="1:7" x14ac:dyDescent="0.25">
      <c r="A27" s="87">
        <v>20</v>
      </c>
      <c r="B27" s="88">
        <v>11.1</v>
      </c>
      <c r="C27" s="88">
        <v>1.36</v>
      </c>
      <c r="D27" s="89"/>
      <c r="E27" s="89"/>
      <c r="F27" s="89"/>
      <c r="G27" s="89"/>
    </row>
    <row r="28" spans="1:7" x14ac:dyDescent="0.25">
      <c r="A28" s="87">
        <v>21</v>
      </c>
      <c r="B28" s="88">
        <v>11.25</v>
      </c>
      <c r="C28" s="88">
        <v>1.38</v>
      </c>
      <c r="D28" s="89"/>
      <c r="E28" s="89"/>
      <c r="F28" s="89"/>
      <c r="G28" s="89"/>
    </row>
    <row r="29" spans="1:7" x14ac:dyDescent="0.25">
      <c r="A29" s="87">
        <v>22</v>
      </c>
      <c r="B29" s="88">
        <v>11.4</v>
      </c>
      <c r="C29" s="88">
        <v>1.4</v>
      </c>
      <c r="D29" s="89"/>
      <c r="E29" s="89"/>
      <c r="F29" s="89"/>
      <c r="G29" s="89"/>
    </row>
    <row r="30" spans="1:7" x14ac:dyDescent="0.25">
      <c r="A30" s="87">
        <v>23</v>
      </c>
      <c r="B30" s="88">
        <v>11.56</v>
      </c>
      <c r="C30" s="88">
        <v>1.42</v>
      </c>
      <c r="D30" s="89"/>
      <c r="E30" s="89"/>
      <c r="F30" s="89"/>
      <c r="G30" s="89"/>
    </row>
    <row r="31" spans="1:7" x14ac:dyDescent="0.25">
      <c r="A31" s="87">
        <v>24</v>
      </c>
      <c r="B31" s="88">
        <v>11.71</v>
      </c>
      <c r="C31" s="88">
        <v>1.44</v>
      </c>
      <c r="D31" s="89"/>
      <c r="E31" s="89"/>
      <c r="F31" s="89"/>
      <c r="G31" s="89"/>
    </row>
    <row r="32" spans="1:7" x14ac:dyDescent="0.25">
      <c r="A32" s="87">
        <v>25</v>
      </c>
      <c r="B32" s="88">
        <v>11.87</v>
      </c>
      <c r="C32" s="88">
        <v>1.47</v>
      </c>
      <c r="D32" s="89"/>
      <c r="E32" s="89"/>
      <c r="F32" s="89"/>
      <c r="G32" s="89"/>
    </row>
    <row r="33" spans="1:7" x14ac:dyDescent="0.25">
      <c r="A33" s="87">
        <v>26</v>
      </c>
      <c r="B33" s="88">
        <v>12.04</v>
      </c>
      <c r="C33" s="88">
        <v>1.49</v>
      </c>
      <c r="D33" s="89"/>
      <c r="E33" s="89"/>
      <c r="F33" s="89"/>
      <c r="G33" s="89"/>
    </row>
    <row r="34" spans="1:7" x14ac:dyDescent="0.25">
      <c r="A34" s="87">
        <v>27</v>
      </c>
      <c r="B34" s="88">
        <v>12.2</v>
      </c>
      <c r="C34" s="88">
        <v>1.51</v>
      </c>
      <c r="D34" s="89"/>
      <c r="E34" s="89"/>
      <c r="F34" s="89"/>
      <c r="G34" s="89"/>
    </row>
    <row r="35" spans="1:7" x14ac:dyDescent="0.25">
      <c r="A35" s="87">
        <v>28</v>
      </c>
      <c r="B35" s="88">
        <v>12.37</v>
      </c>
      <c r="C35" s="88">
        <v>1.53</v>
      </c>
      <c r="D35" s="89"/>
      <c r="E35" s="89"/>
      <c r="F35" s="89"/>
      <c r="G35" s="89"/>
    </row>
    <row r="36" spans="1:7" x14ac:dyDescent="0.25">
      <c r="A36" s="87">
        <v>29</v>
      </c>
      <c r="B36" s="88">
        <v>12.54</v>
      </c>
      <c r="C36" s="88">
        <v>1.55</v>
      </c>
      <c r="D36" s="89"/>
      <c r="E36" s="89"/>
      <c r="F36" s="89"/>
      <c r="G36" s="89"/>
    </row>
    <row r="37" spans="1:7" x14ac:dyDescent="0.25">
      <c r="A37" s="87">
        <v>30</v>
      </c>
      <c r="B37" s="88">
        <v>12.71</v>
      </c>
      <c r="C37" s="88">
        <v>1.57</v>
      </c>
      <c r="D37" s="89"/>
      <c r="E37" s="89"/>
      <c r="F37" s="89"/>
      <c r="G37" s="89"/>
    </row>
    <row r="38" spans="1:7" x14ac:dyDescent="0.25">
      <c r="A38" s="87">
        <v>31</v>
      </c>
      <c r="B38" s="88">
        <v>12.88</v>
      </c>
      <c r="C38" s="88">
        <v>1.59</v>
      </c>
      <c r="D38" s="89"/>
      <c r="E38" s="89"/>
      <c r="F38" s="89"/>
      <c r="G38" s="89"/>
    </row>
    <row r="39" spans="1:7" x14ac:dyDescent="0.25">
      <c r="A39" s="87">
        <v>32</v>
      </c>
      <c r="B39" s="88">
        <v>13.06</v>
      </c>
      <c r="C39" s="88">
        <v>1.61</v>
      </c>
      <c r="D39" s="89"/>
      <c r="E39" s="89"/>
      <c r="F39" s="89"/>
      <c r="G39" s="89"/>
    </row>
    <row r="40" spans="1:7" x14ac:dyDescent="0.25">
      <c r="A40" s="87">
        <v>33</v>
      </c>
      <c r="B40" s="88">
        <v>13.24</v>
      </c>
      <c r="C40" s="88">
        <v>1.63</v>
      </c>
      <c r="D40" s="89"/>
      <c r="E40" s="89"/>
      <c r="F40" s="89"/>
      <c r="G40" s="89"/>
    </row>
    <row r="41" spans="1:7" x14ac:dyDescent="0.25">
      <c r="A41" s="87">
        <v>34</v>
      </c>
      <c r="B41" s="88">
        <v>13.42</v>
      </c>
      <c r="C41" s="88">
        <v>1.65</v>
      </c>
      <c r="D41" s="89"/>
      <c r="E41" s="89"/>
      <c r="F41" s="89"/>
      <c r="G41" s="89"/>
    </row>
    <row r="42" spans="1:7" x14ac:dyDescent="0.25">
      <c r="A42" s="87">
        <v>35</v>
      </c>
      <c r="B42" s="88">
        <v>13.6</v>
      </c>
      <c r="C42" s="88">
        <v>1.67</v>
      </c>
      <c r="D42" s="89"/>
      <c r="E42" s="89"/>
      <c r="F42" s="89"/>
      <c r="G42" s="89"/>
    </row>
    <row r="43" spans="1:7" x14ac:dyDescent="0.25">
      <c r="A43" s="87">
        <v>36</v>
      </c>
      <c r="B43" s="88">
        <v>13.79</v>
      </c>
      <c r="C43" s="88">
        <v>1.69</v>
      </c>
      <c r="D43" s="89"/>
      <c r="E43" s="89"/>
      <c r="F43" s="89"/>
      <c r="G43" s="89"/>
    </row>
    <row r="44" spans="1:7" x14ac:dyDescent="0.25">
      <c r="A44" s="87">
        <v>37</v>
      </c>
      <c r="B44" s="88">
        <v>13.98</v>
      </c>
      <c r="C44" s="88">
        <v>1.71</v>
      </c>
      <c r="D44" s="89"/>
      <c r="E44" s="89"/>
      <c r="F44" s="89"/>
      <c r="G44" s="89"/>
    </row>
    <row r="45" spans="1:7" x14ac:dyDescent="0.25">
      <c r="A45" s="87">
        <v>38</v>
      </c>
      <c r="B45" s="88">
        <v>14.17</v>
      </c>
      <c r="C45" s="88">
        <v>1.73</v>
      </c>
      <c r="D45" s="89"/>
      <c r="E45" s="89"/>
      <c r="F45" s="89"/>
      <c r="G45" s="89"/>
    </row>
    <row r="46" spans="1:7" x14ac:dyDescent="0.25">
      <c r="A46" s="87">
        <v>39</v>
      </c>
      <c r="B46" s="88">
        <v>14.37</v>
      </c>
      <c r="C46" s="88">
        <v>1.75</v>
      </c>
      <c r="D46" s="89"/>
      <c r="E46" s="89"/>
      <c r="F46" s="89"/>
      <c r="G46" s="89"/>
    </row>
    <row r="47" spans="1:7" x14ac:dyDescent="0.25">
      <c r="A47" s="87">
        <v>40</v>
      </c>
      <c r="B47" s="88">
        <v>14.57</v>
      </c>
      <c r="C47" s="88">
        <v>1.77</v>
      </c>
      <c r="D47" s="89"/>
      <c r="E47" s="89"/>
    </row>
    <row r="48" spans="1:7" x14ac:dyDescent="0.25">
      <c r="A48" s="87">
        <v>41</v>
      </c>
      <c r="B48" s="88">
        <v>14.77</v>
      </c>
      <c r="C48" s="88">
        <v>1.79</v>
      </c>
      <c r="D48" s="89"/>
      <c r="E48" s="89"/>
    </row>
    <row r="49" spans="1:5" x14ac:dyDescent="0.25">
      <c r="A49" s="87">
        <v>42</v>
      </c>
      <c r="B49" s="88">
        <v>14.97</v>
      </c>
      <c r="C49" s="88">
        <v>1.8</v>
      </c>
      <c r="D49" s="89"/>
      <c r="E49" s="89"/>
    </row>
    <row r="50" spans="1:5" x14ac:dyDescent="0.25">
      <c r="A50" s="87">
        <v>43</v>
      </c>
      <c r="B50" s="88">
        <v>15.18</v>
      </c>
      <c r="C50" s="88">
        <v>1.82</v>
      </c>
      <c r="D50" s="89"/>
      <c r="E50" s="89"/>
    </row>
    <row r="51" spans="1:5" x14ac:dyDescent="0.25">
      <c r="A51" s="87">
        <v>44</v>
      </c>
      <c r="B51" s="88">
        <v>15.39</v>
      </c>
      <c r="C51" s="88">
        <v>1.84</v>
      </c>
      <c r="D51" s="89"/>
      <c r="E51" s="89"/>
    </row>
    <row r="52" spans="1:5" x14ac:dyDescent="0.25">
      <c r="A52" s="87">
        <v>45</v>
      </c>
      <c r="B52" s="88">
        <v>15.61</v>
      </c>
      <c r="C52" s="88">
        <v>1.85</v>
      </c>
      <c r="D52" s="89"/>
      <c r="E52" s="89"/>
    </row>
    <row r="53" spans="1:5" x14ac:dyDescent="0.25">
      <c r="A53" s="87">
        <v>46</v>
      </c>
      <c r="B53" s="88">
        <v>15.83</v>
      </c>
      <c r="C53" s="88">
        <v>1.87</v>
      </c>
      <c r="D53" s="89"/>
      <c r="E53" s="89"/>
    </row>
    <row r="54" spans="1:5" x14ac:dyDescent="0.25">
      <c r="A54" s="87">
        <v>47</v>
      </c>
      <c r="B54" s="88">
        <v>16.05</v>
      </c>
      <c r="C54" s="88">
        <v>1.89</v>
      </c>
      <c r="D54" s="89"/>
      <c r="E54" s="89"/>
    </row>
    <row r="55" spans="1:5" x14ac:dyDescent="0.25">
      <c r="A55" s="87">
        <v>48</v>
      </c>
      <c r="B55" s="88">
        <v>16.28</v>
      </c>
      <c r="C55" s="88">
        <v>1.9</v>
      </c>
      <c r="D55" s="89"/>
      <c r="E55" s="89"/>
    </row>
    <row r="56" spans="1:5" x14ac:dyDescent="0.25">
      <c r="A56" s="87">
        <v>49</v>
      </c>
      <c r="B56" s="88">
        <v>16.510000000000002</v>
      </c>
      <c r="C56" s="88">
        <v>1.91</v>
      </c>
      <c r="D56" s="89"/>
      <c r="E56" s="89"/>
    </row>
    <row r="57" spans="1:5" x14ac:dyDescent="0.25">
      <c r="A57" s="87">
        <v>50</v>
      </c>
      <c r="B57" s="88">
        <v>16.739999999999998</v>
      </c>
      <c r="C57" s="88">
        <v>1.93</v>
      </c>
      <c r="D57" s="89"/>
      <c r="E57" s="89"/>
    </row>
    <row r="58" spans="1:5" x14ac:dyDescent="0.25">
      <c r="A58" s="87">
        <v>51</v>
      </c>
      <c r="B58" s="88">
        <v>16.98</v>
      </c>
      <c r="C58" s="88">
        <v>1.94</v>
      </c>
      <c r="D58" s="89"/>
      <c r="E58" s="89"/>
    </row>
    <row r="59" spans="1:5" x14ac:dyDescent="0.25">
      <c r="A59" s="87">
        <v>52</v>
      </c>
      <c r="B59" s="88">
        <v>17.23</v>
      </c>
      <c r="C59" s="88">
        <v>1.95</v>
      </c>
      <c r="D59" s="89"/>
      <c r="E59" s="89"/>
    </row>
    <row r="60" spans="1:5" x14ac:dyDescent="0.25">
      <c r="A60" s="87">
        <v>53</v>
      </c>
      <c r="B60" s="88">
        <v>17.48</v>
      </c>
      <c r="C60" s="88">
        <v>1.96</v>
      </c>
      <c r="D60" s="89"/>
      <c r="E60" s="89"/>
    </row>
    <row r="61" spans="1:5" x14ac:dyDescent="0.25">
      <c r="A61" s="87">
        <v>54</v>
      </c>
      <c r="B61" s="88">
        <v>17.739999999999998</v>
      </c>
      <c r="C61" s="88">
        <v>1.97</v>
      </c>
      <c r="D61" s="89"/>
      <c r="E61" s="89"/>
    </row>
    <row r="62" spans="1:5" x14ac:dyDescent="0.25">
      <c r="A62" s="87">
        <v>55</v>
      </c>
      <c r="B62" s="88">
        <v>18</v>
      </c>
      <c r="C62" s="88">
        <v>1.98</v>
      </c>
      <c r="D62" s="89"/>
      <c r="E62" s="89"/>
    </row>
    <row r="63" spans="1:5" x14ac:dyDescent="0.25">
      <c r="A63" s="87">
        <v>56</v>
      </c>
      <c r="B63" s="88">
        <v>18.27</v>
      </c>
      <c r="C63" s="88">
        <v>1.98</v>
      </c>
      <c r="D63" s="89"/>
      <c r="E63" s="89"/>
    </row>
    <row r="64" spans="1:5" x14ac:dyDescent="0.25">
      <c r="A64" s="87">
        <v>57</v>
      </c>
      <c r="B64" s="88">
        <v>18.55</v>
      </c>
      <c r="C64" s="88">
        <v>1.99</v>
      </c>
      <c r="D64" s="89"/>
      <c r="E64" s="89"/>
    </row>
    <row r="65" spans="1:5" x14ac:dyDescent="0.25">
      <c r="A65" s="87">
        <v>58</v>
      </c>
      <c r="B65" s="88">
        <v>18.829999999999998</v>
      </c>
      <c r="C65" s="88">
        <v>1.99</v>
      </c>
      <c r="D65" s="89"/>
      <c r="E65" s="89"/>
    </row>
    <row r="66" spans="1:5" x14ac:dyDescent="0.25">
      <c r="A66" s="87">
        <v>59</v>
      </c>
      <c r="B66" s="88">
        <v>19.02</v>
      </c>
      <c r="C66" s="88">
        <v>1.98</v>
      </c>
      <c r="D66" s="89"/>
      <c r="E66" s="89"/>
    </row>
    <row r="67" spans="1:5" x14ac:dyDescent="0.25">
      <c r="A67" s="87">
        <v>60</v>
      </c>
      <c r="B67" s="88">
        <v>19.11</v>
      </c>
      <c r="C67" s="88">
        <v>1.96</v>
      </c>
      <c r="D67" s="89"/>
      <c r="E67" s="89"/>
    </row>
    <row r="68" spans="1:5" x14ac:dyDescent="0.25">
      <c r="A68" s="87">
        <v>61</v>
      </c>
      <c r="B68" s="88">
        <v>19.21</v>
      </c>
      <c r="C68" s="88">
        <v>1.94</v>
      </c>
      <c r="D68" s="89"/>
      <c r="E68" s="89"/>
    </row>
    <row r="69" spans="1:5" x14ac:dyDescent="0.25">
      <c r="A69" s="87">
        <v>62</v>
      </c>
      <c r="B69" s="88">
        <v>19.329999999999998</v>
      </c>
      <c r="C69" s="88">
        <v>1.92</v>
      </c>
      <c r="D69" s="89"/>
      <c r="E69" s="89"/>
    </row>
    <row r="70" spans="1:5" x14ac:dyDescent="0.25">
      <c r="A70" s="87">
        <v>63</v>
      </c>
      <c r="B70" s="88">
        <v>19.47</v>
      </c>
      <c r="C70" s="88">
        <v>1.89</v>
      </c>
      <c r="D70" s="89"/>
      <c r="E70" s="89"/>
    </row>
    <row r="71" spans="1:5" x14ac:dyDescent="0.25">
      <c r="A71" s="87">
        <v>64</v>
      </c>
      <c r="B71" s="88">
        <v>19.61</v>
      </c>
      <c r="C71" s="88">
        <v>1.86</v>
      </c>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EiSXsDk90Xgs5tme/N+ybFuw9z/oCUMABv6XwGpwa2v6gIDMODcLnXtKCrQLVyfQ9YV2ICpEq5q5uTG3irGAsA==" saltValue="pmCDi7tDcQlGf+yTst1AEw==" spinCount="100000" sheet="1" objects="1" scenarios="1"/>
  <conditionalFormatting sqref="A6:A16 A18:A21">
    <cfRule type="expression" dxfId="1667" priority="29" stopIfTrue="1">
      <formula>MOD(ROW(),2)=0</formula>
    </cfRule>
    <cfRule type="expression" dxfId="1666" priority="30" stopIfTrue="1">
      <formula>MOD(ROW(),2)&lt;&gt;0</formula>
    </cfRule>
  </conditionalFormatting>
  <conditionalFormatting sqref="B6:C7 C18:C21 B9:C17 C8">
    <cfRule type="expression" dxfId="1665" priority="31" stopIfTrue="1">
      <formula>MOD(ROW(),2)=0</formula>
    </cfRule>
    <cfRule type="expression" dxfId="1664" priority="32" stopIfTrue="1">
      <formula>MOD(ROW(),2)&lt;&gt;0</formula>
    </cfRule>
  </conditionalFormatting>
  <conditionalFormatting sqref="A17">
    <cfRule type="expression" dxfId="1663" priority="21" stopIfTrue="1">
      <formula>MOD(ROW(),2)=0</formula>
    </cfRule>
    <cfRule type="expression" dxfId="1662" priority="22" stopIfTrue="1">
      <formula>MOD(ROW(),2)&lt;&gt;0</formula>
    </cfRule>
  </conditionalFormatting>
  <conditionalFormatting sqref="B8">
    <cfRule type="expression" dxfId="1661" priority="19" stopIfTrue="1">
      <formula>MOD(ROW(),2)=0</formula>
    </cfRule>
    <cfRule type="expression" dxfId="1660" priority="20" stopIfTrue="1">
      <formula>MOD(ROW(),2)&lt;&gt;0</formula>
    </cfRule>
  </conditionalFormatting>
  <conditionalFormatting sqref="A26:A71">
    <cfRule type="expression" dxfId="1659" priority="3" stopIfTrue="1">
      <formula>MOD(ROW(),2)=0</formula>
    </cfRule>
    <cfRule type="expression" dxfId="1658" priority="4" stopIfTrue="1">
      <formula>MOD(ROW(),2)&lt;&gt;0</formula>
    </cfRule>
  </conditionalFormatting>
  <conditionalFormatting sqref="B26:C71">
    <cfRule type="expression" dxfId="1657" priority="5" stopIfTrue="1">
      <formula>MOD(ROW(),2)=0</formula>
    </cfRule>
    <cfRule type="expression" dxfId="1656" priority="6" stopIfTrue="1">
      <formula>MOD(ROW(),2)&lt;&gt;0</formula>
    </cfRule>
  </conditionalFormatting>
  <conditionalFormatting sqref="B18:B21">
    <cfRule type="expression" dxfId="1655" priority="1" stopIfTrue="1">
      <formula>MOD(ROW(),2)=0</formula>
    </cfRule>
    <cfRule type="expression" dxfId="1654" priority="2"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105"/>
  <sheetViews>
    <sheetView showGridLines="0" zoomScale="85" zoomScaleNormal="85" workbookViewId="0">
      <pane ySplit="9" topLeftCell="A83" activePane="bottomLeft" state="frozen"/>
      <selection activeCell="A4" sqref="A4:XFD4"/>
      <selection pane="bottomLeft" activeCell="C100" sqref="C100"/>
    </sheetView>
  </sheetViews>
  <sheetFormatPr defaultRowHeight="13.2" x14ac:dyDescent="0.25"/>
  <cols>
    <col min="1" max="1" width="66.6640625" customWidth="1"/>
    <col min="2" max="2" width="3.44140625" customWidth="1"/>
    <col min="3" max="3" width="63.6640625" customWidth="1"/>
    <col min="257" max="257" width="66.6640625" customWidth="1"/>
    <col min="258" max="258" width="3.44140625" customWidth="1"/>
    <col min="259" max="259" width="62.5546875" customWidth="1"/>
    <col min="513" max="513" width="66.6640625" customWidth="1"/>
    <col min="514" max="514" width="3.44140625" customWidth="1"/>
    <col min="515" max="515" width="62.5546875" customWidth="1"/>
    <col min="769" max="769" width="66.6640625" customWidth="1"/>
    <col min="770" max="770" width="3.44140625" customWidth="1"/>
    <col min="771" max="771" width="62.5546875" customWidth="1"/>
    <col min="1025" max="1025" width="66.6640625" customWidth="1"/>
    <col min="1026" max="1026" width="3.44140625" customWidth="1"/>
    <col min="1027" max="1027" width="62.5546875" customWidth="1"/>
    <col min="1281" max="1281" width="66.6640625" customWidth="1"/>
    <col min="1282" max="1282" width="3.44140625" customWidth="1"/>
    <col min="1283" max="1283" width="62.5546875" customWidth="1"/>
    <col min="1537" max="1537" width="66.6640625" customWidth="1"/>
    <col min="1538" max="1538" width="3.44140625" customWidth="1"/>
    <col min="1539" max="1539" width="62.5546875" customWidth="1"/>
    <col min="1793" max="1793" width="66.6640625" customWidth="1"/>
    <col min="1794" max="1794" width="3.44140625" customWidth="1"/>
    <col min="1795" max="1795" width="62.5546875" customWidth="1"/>
    <col min="2049" max="2049" width="66.6640625" customWidth="1"/>
    <col min="2050" max="2050" width="3.44140625" customWidth="1"/>
    <col min="2051" max="2051" width="62.5546875" customWidth="1"/>
    <col min="2305" max="2305" width="66.6640625" customWidth="1"/>
    <col min="2306" max="2306" width="3.44140625" customWidth="1"/>
    <col min="2307" max="2307" width="62.5546875" customWidth="1"/>
    <col min="2561" max="2561" width="66.6640625" customWidth="1"/>
    <col min="2562" max="2562" width="3.44140625" customWidth="1"/>
    <col min="2563" max="2563" width="62.5546875" customWidth="1"/>
    <col min="2817" max="2817" width="66.6640625" customWidth="1"/>
    <col min="2818" max="2818" width="3.44140625" customWidth="1"/>
    <col min="2819" max="2819" width="62.5546875" customWidth="1"/>
    <col min="3073" max="3073" width="66.6640625" customWidth="1"/>
    <col min="3074" max="3074" width="3.44140625" customWidth="1"/>
    <col min="3075" max="3075" width="62.5546875" customWidth="1"/>
    <col min="3329" max="3329" width="66.6640625" customWidth="1"/>
    <col min="3330" max="3330" width="3.44140625" customWidth="1"/>
    <col min="3331" max="3331" width="62.5546875" customWidth="1"/>
    <col min="3585" max="3585" width="66.6640625" customWidth="1"/>
    <col min="3586" max="3586" width="3.44140625" customWidth="1"/>
    <col min="3587" max="3587" width="62.5546875" customWidth="1"/>
    <col min="3841" max="3841" width="66.6640625" customWidth="1"/>
    <col min="3842" max="3842" width="3.44140625" customWidth="1"/>
    <col min="3843" max="3843" width="62.5546875" customWidth="1"/>
    <col min="4097" max="4097" width="66.6640625" customWidth="1"/>
    <col min="4098" max="4098" width="3.44140625" customWidth="1"/>
    <col min="4099" max="4099" width="62.5546875" customWidth="1"/>
    <col min="4353" max="4353" width="66.6640625" customWidth="1"/>
    <col min="4354" max="4354" width="3.44140625" customWidth="1"/>
    <col min="4355" max="4355" width="62.5546875" customWidth="1"/>
    <col min="4609" max="4609" width="66.6640625" customWidth="1"/>
    <col min="4610" max="4610" width="3.44140625" customWidth="1"/>
    <col min="4611" max="4611" width="62.5546875" customWidth="1"/>
    <col min="4865" max="4865" width="66.6640625" customWidth="1"/>
    <col min="4866" max="4866" width="3.44140625" customWidth="1"/>
    <col min="4867" max="4867" width="62.5546875" customWidth="1"/>
    <col min="5121" max="5121" width="66.6640625" customWidth="1"/>
    <col min="5122" max="5122" width="3.44140625" customWidth="1"/>
    <col min="5123" max="5123" width="62.5546875" customWidth="1"/>
    <col min="5377" max="5377" width="66.6640625" customWidth="1"/>
    <col min="5378" max="5378" width="3.44140625" customWidth="1"/>
    <col min="5379" max="5379" width="62.5546875" customWidth="1"/>
    <col min="5633" max="5633" width="66.6640625" customWidth="1"/>
    <col min="5634" max="5634" width="3.44140625" customWidth="1"/>
    <col min="5635" max="5635" width="62.5546875" customWidth="1"/>
    <col min="5889" max="5889" width="66.6640625" customWidth="1"/>
    <col min="5890" max="5890" width="3.44140625" customWidth="1"/>
    <col min="5891" max="5891" width="62.5546875" customWidth="1"/>
    <col min="6145" max="6145" width="66.6640625" customWidth="1"/>
    <col min="6146" max="6146" width="3.44140625" customWidth="1"/>
    <col min="6147" max="6147" width="62.5546875" customWidth="1"/>
    <col min="6401" max="6401" width="66.6640625" customWidth="1"/>
    <col min="6402" max="6402" width="3.44140625" customWidth="1"/>
    <col min="6403" max="6403" width="62.5546875" customWidth="1"/>
    <col min="6657" max="6657" width="66.6640625" customWidth="1"/>
    <col min="6658" max="6658" width="3.44140625" customWidth="1"/>
    <col min="6659" max="6659" width="62.5546875" customWidth="1"/>
    <col min="6913" max="6913" width="66.6640625" customWidth="1"/>
    <col min="6914" max="6914" width="3.44140625" customWidth="1"/>
    <col min="6915" max="6915" width="62.5546875" customWidth="1"/>
    <col min="7169" max="7169" width="66.6640625" customWidth="1"/>
    <col min="7170" max="7170" width="3.44140625" customWidth="1"/>
    <col min="7171" max="7171" width="62.5546875" customWidth="1"/>
    <col min="7425" max="7425" width="66.6640625" customWidth="1"/>
    <col min="7426" max="7426" width="3.44140625" customWidth="1"/>
    <col min="7427" max="7427" width="62.5546875" customWidth="1"/>
    <col min="7681" max="7681" width="66.6640625" customWidth="1"/>
    <col min="7682" max="7682" width="3.44140625" customWidth="1"/>
    <col min="7683" max="7683" width="62.5546875" customWidth="1"/>
    <col min="7937" max="7937" width="66.6640625" customWidth="1"/>
    <col min="7938" max="7938" width="3.44140625" customWidth="1"/>
    <col min="7939" max="7939" width="62.5546875" customWidth="1"/>
    <col min="8193" max="8193" width="66.6640625" customWidth="1"/>
    <col min="8194" max="8194" width="3.44140625" customWidth="1"/>
    <col min="8195" max="8195" width="62.5546875" customWidth="1"/>
    <col min="8449" max="8449" width="66.6640625" customWidth="1"/>
    <col min="8450" max="8450" width="3.44140625" customWidth="1"/>
    <col min="8451" max="8451" width="62.5546875" customWidth="1"/>
    <col min="8705" max="8705" width="66.6640625" customWidth="1"/>
    <col min="8706" max="8706" width="3.44140625" customWidth="1"/>
    <col min="8707" max="8707" width="62.5546875" customWidth="1"/>
    <col min="8961" max="8961" width="66.6640625" customWidth="1"/>
    <col min="8962" max="8962" width="3.44140625" customWidth="1"/>
    <col min="8963" max="8963" width="62.5546875" customWidth="1"/>
    <col min="9217" max="9217" width="66.6640625" customWidth="1"/>
    <col min="9218" max="9218" width="3.44140625" customWidth="1"/>
    <col min="9219" max="9219" width="62.5546875" customWidth="1"/>
    <col min="9473" max="9473" width="66.6640625" customWidth="1"/>
    <col min="9474" max="9474" width="3.44140625" customWidth="1"/>
    <col min="9475" max="9475" width="62.5546875" customWidth="1"/>
    <col min="9729" max="9729" width="66.6640625" customWidth="1"/>
    <col min="9730" max="9730" width="3.44140625" customWidth="1"/>
    <col min="9731" max="9731" width="62.5546875" customWidth="1"/>
    <col min="9985" max="9985" width="66.6640625" customWidth="1"/>
    <col min="9986" max="9986" width="3.44140625" customWidth="1"/>
    <col min="9987" max="9987" width="62.5546875" customWidth="1"/>
    <col min="10241" max="10241" width="66.6640625" customWidth="1"/>
    <col min="10242" max="10242" width="3.44140625" customWidth="1"/>
    <col min="10243" max="10243" width="62.5546875" customWidth="1"/>
    <col min="10497" max="10497" width="66.6640625" customWidth="1"/>
    <col min="10498" max="10498" width="3.44140625" customWidth="1"/>
    <col min="10499" max="10499" width="62.5546875" customWidth="1"/>
    <col min="10753" max="10753" width="66.6640625" customWidth="1"/>
    <col min="10754" max="10754" width="3.44140625" customWidth="1"/>
    <col min="10755" max="10755" width="62.5546875" customWidth="1"/>
    <col min="11009" max="11009" width="66.6640625" customWidth="1"/>
    <col min="11010" max="11010" width="3.44140625" customWidth="1"/>
    <col min="11011" max="11011" width="62.5546875" customWidth="1"/>
    <col min="11265" max="11265" width="66.6640625" customWidth="1"/>
    <col min="11266" max="11266" width="3.44140625" customWidth="1"/>
    <col min="11267" max="11267" width="62.5546875" customWidth="1"/>
    <col min="11521" max="11521" width="66.6640625" customWidth="1"/>
    <col min="11522" max="11522" width="3.44140625" customWidth="1"/>
    <col min="11523" max="11523" width="62.5546875" customWidth="1"/>
    <col min="11777" max="11777" width="66.6640625" customWidth="1"/>
    <col min="11778" max="11778" width="3.44140625" customWidth="1"/>
    <col min="11779" max="11779" width="62.5546875" customWidth="1"/>
    <col min="12033" max="12033" width="66.6640625" customWidth="1"/>
    <col min="12034" max="12034" width="3.44140625" customWidth="1"/>
    <col min="12035" max="12035" width="62.5546875" customWidth="1"/>
    <col min="12289" max="12289" width="66.6640625" customWidth="1"/>
    <col min="12290" max="12290" width="3.44140625" customWidth="1"/>
    <col min="12291" max="12291" width="62.5546875" customWidth="1"/>
    <col min="12545" max="12545" width="66.6640625" customWidth="1"/>
    <col min="12546" max="12546" width="3.44140625" customWidth="1"/>
    <col min="12547" max="12547" width="62.5546875" customWidth="1"/>
    <col min="12801" max="12801" width="66.6640625" customWidth="1"/>
    <col min="12802" max="12802" width="3.44140625" customWidth="1"/>
    <col min="12803" max="12803" width="62.5546875" customWidth="1"/>
    <col min="13057" max="13057" width="66.6640625" customWidth="1"/>
    <col min="13058" max="13058" width="3.44140625" customWidth="1"/>
    <col min="13059" max="13059" width="62.5546875" customWidth="1"/>
    <col min="13313" max="13313" width="66.6640625" customWidth="1"/>
    <col min="13314" max="13314" width="3.44140625" customWidth="1"/>
    <col min="13315" max="13315" width="62.5546875" customWidth="1"/>
    <col min="13569" max="13569" width="66.6640625" customWidth="1"/>
    <col min="13570" max="13570" width="3.44140625" customWidth="1"/>
    <col min="13571" max="13571" width="62.5546875" customWidth="1"/>
    <col min="13825" max="13825" width="66.6640625" customWidth="1"/>
    <col min="13826" max="13826" width="3.44140625" customWidth="1"/>
    <col min="13827" max="13827" width="62.5546875" customWidth="1"/>
    <col min="14081" max="14081" width="66.6640625" customWidth="1"/>
    <col min="14082" max="14082" width="3.44140625" customWidth="1"/>
    <col min="14083" max="14083" width="62.5546875" customWidth="1"/>
    <col min="14337" max="14337" width="66.6640625" customWidth="1"/>
    <col min="14338" max="14338" width="3.44140625" customWidth="1"/>
    <col min="14339" max="14339" width="62.5546875" customWidth="1"/>
    <col min="14593" max="14593" width="66.6640625" customWidth="1"/>
    <col min="14594" max="14594" width="3.44140625" customWidth="1"/>
    <col min="14595" max="14595" width="62.5546875" customWidth="1"/>
    <col min="14849" max="14849" width="66.6640625" customWidth="1"/>
    <col min="14850" max="14850" width="3.44140625" customWidth="1"/>
    <col min="14851" max="14851" width="62.5546875" customWidth="1"/>
    <col min="15105" max="15105" width="66.6640625" customWidth="1"/>
    <col min="15106" max="15106" width="3.44140625" customWidth="1"/>
    <col min="15107" max="15107" width="62.5546875" customWidth="1"/>
    <col min="15361" max="15361" width="66.6640625" customWidth="1"/>
    <col min="15362" max="15362" width="3.44140625" customWidth="1"/>
    <col min="15363" max="15363" width="62.5546875" customWidth="1"/>
    <col min="15617" max="15617" width="66.6640625" customWidth="1"/>
    <col min="15618" max="15618" width="3.44140625" customWidth="1"/>
    <col min="15619" max="15619" width="62.5546875" customWidth="1"/>
    <col min="15873" max="15873" width="66.6640625" customWidth="1"/>
    <col min="15874" max="15874" width="3.44140625" customWidth="1"/>
    <col min="15875" max="15875" width="62.5546875" customWidth="1"/>
    <col min="16129" max="16129" width="66.6640625" customWidth="1"/>
    <col min="16130" max="16130" width="3.44140625" customWidth="1"/>
    <col min="16131" max="16131" width="62.5546875" customWidth="1"/>
  </cols>
  <sheetData>
    <row r="1" spans="1:7" ht="21" x14ac:dyDescent="0.4">
      <c r="A1" s="3" t="s">
        <v>0</v>
      </c>
      <c r="B1" s="3"/>
      <c r="C1" s="3"/>
    </row>
    <row r="2" spans="1:7" ht="15.6" x14ac:dyDescent="0.3">
      <c r="A2" s="4" t="str">
        <f>IF(title="&gt; Enter workbook title here","Enter workbook title in Cover sheet",title)</f>
        <v>TPS (England &amp; Wales) - Consolidated Factor Spreadsheet</v>
      </c>
      <c r="B2" s="4"/>
      <c r="C2" s="4"/>
    </row>
    <row r="3" spans="1:7" ht="15.6" x14ac:dyDescent="0.3">
      <c r="A3" s="5" t="s">
        <v>34</v>
      </c>
      <c r="B3" s="5"/>
      <c r="C3" s="5"/>
    </row>
    <row r="4" spans="1:7" x14ac:dyDescent="0.25">
      <c r="A4" s="6"/>
      <c r="B4" s="6"/>
    </row>
    <row r="5" spans="1:7" x14ac:dyDescent="0.25">
      <c r="E5" s="7"/>
      <c r="F5" s="7"/>
      <c r="G5" s="7"/>
    </row>
    <row r="6" spans="1:7" ht="19.5" customHeight="1" x14ac:dyDescent="0.25">
      <c r="A6" s="74" t="s">
        <v>35</v>
      </c>
      <c r="B6" s="70"/>
      <c r="C6" s="70"/>
    </row>
    <row r="7" spans="1:7" ht="12.75" customHeight="1" x14ac:dyDescent="0.25">
      <c r="A7" s="73"/>
      <c r="B7" s="73"/>
      <c r="C7" s="73"/>
    </row>
    <row r="8" spans="1:7" x14ac:dyDescent="0.25">
      <c r="A8" s="75" t="s">
        <v>36</v>
      </c>
      <c r="B8" s="73"/>
      <c r="C8" s="73"/>
    </row>
    <row r="9" spans="1:7" x14ac:dyDescent="0.25">
      <c r="A9" s="75" t="s">
        <v>37</v>
      </c>
      <c r="B9" s="73"/>
      <c r="C9" s="73"/>
    </row>
    <row r="11" spans="1:7" ht="15" customHeight="1" x14ac:dyDescent="0.25">
      <c r="A11" s="121" t="s">
        <v>38</v>
      </c>
      <c r="B11" s="123"/>
      <c r="C11" s="122"/>
    </row>
    <row r="12" spans="1:7" ht="15" customHeight="1" x14ac:dyDescent="0.25">
      <c r="A12" s="122" t="s">
        <v>39</v>
      </c>
      <c r="B12" s="123"/>
      <c r="C12" s="124" t="s">
        <v>40</v>
      </c>
    </row>
    <row r="13" spans="1:7" ht="15" customHeight="1" x14ac:dyDescent="0.25">
      <c r="A13" s="122" t="s">
        <v>41</v>
      </c>
      <c r="B13" s="123"/>
      <c r="C13" s="124" t="s">
        <v>42</v>
      </c>
    </row>
    <row r="14" spans="1:7" ht="15" customHeight="1" x14ac:dyDescent="0.25">
      <c r="A14" s="122" t="s">
        <v>43</v>
      </c>
      <c r="B14" s="123"/>
      <c r="C14" s="124" t="s">
        <v>40</v>
      </c>
    </row>
    <row r="15" spans="1:7" ht="15" customHeight="1" x14ac:dyDescent="0.25">
      <c r="A15" s="122" t="s">
        <v>44</v>
      </c>
      <c r="B15" s="123"/>
      <c r="C15" s="124" t="s">
        <v>45</v>
      </c>
    </row>
    <row r="16" spans="1:7" ht="15" customHeight="1" x14ac:dyDescent="0.25">
      <c r="A16" s="122" t="s">
        <v>46</v>
      </c>
      <c r="B16" s="123"/>
      <c r="C16" s="124" t="s">
        <v>47</v>
      </c>
    </row>
    <row r="17" spans="1:3" ht="15" customHeight="1" x14ac:dyDescent="0.25">
      <c r="A17" s="122" t="s">
        <v>48</v>
      </c>
      <c r="B17" s="123"/>
      <c r="C17" s="125">
        <v>43413.43246527778</v>
      </c>
    </row>
    <row r="19" spans="1:3" ht="15" customHeight="1" x14ac:dyDescent="0.25">
      <c r="A19" s="121" t="s">
        <v>49</v>
      </c>
      <c r="B19" s="123"/>
      <c r="C19" s="122"/>
    </row>
    <row r="20" spans="1:3" ht="15" customHeight="1" x14ac:dyDescent="0.25">
      <c r="A20" s="122" t="s">
        <v>39</v>
      </c>
      <c r="B20" s="123"/>
      <c r="C20" s="124" t="s">
        <v>40</v>
      </c>
    </row>
    <row r="21" spans="1:3" ht="15" customHeight="1" x14ac:dyDescent="0.25">
      <c r="A21" s="122" t="s">
        <v>41</v>
      </c>
      <c r="B21" s="123"/>
      <c r="C21" s="124" t="s">
        <v>50</v>
      </c>
    </row>
    <row r="22" spans="1:3" ht="15" customHeight="1" x14ac:dyDescent="0.25">
      <c r="A22" s="122" t="s">
        <v>43</v>
      </c>
      <c r="B22" s="123"/>
      <c r="C22" s="124" t="s">
        <v>40</v>
      </c>
    </row>
    <row r="23" spans="1:3" ht="26.4" x14ac:dyDescent="0.25">
      <c r="A23" s="122" t="s">
        <v>44</v>
      </c>
      <c r="B23" s="123"/>
      <c r="C23" s="124" t="s">
        <v>51</v>
      </c>
    </row>
    <row r="24" spans="1:3" ht="15" customHeight="1" x14ac:dyDescent="0.25">
      <c r="A24" s="122" t="s">
        <v>46</v>
      </c>
      <c r="B24" s="123"/>
      <c r="C24" s="124" t="s">
        <v>47</v>
      </c>
    </row>
    <row r="25" spans="1:3" ht="15" customHeight="1" x14ac:dyDescent="0.25">
      <c r="A25" s="122" t="s">
        <v>48</v>
      </c>
      <c r="B25" s="123"/>
      <c r="C25" s="125">
        <v>43440</v>
      </c>
    </row>
    <row r="27" spans="1:3" ht="15" customHeight="1" x14ac:dyDescent="0.25">
      <c r="A27" s="121" t="s">
        <v>52</v>
      </c>
      <c r="B27" s="123"/>
      <c r="C27" s="122"/>
    </row>
    <row r="28" spans="1:3" ht="15" customHeight="1" x14ac:dyDescent="0.25">
      <c r="A28" s="122" t="s">
        <v>39</v>
      </c>
      <c r="B28" s="123"/>
      <c r="C28" s="124" t="s">
        <v>40</v>
      </c>
    </row>
    <row r="29" spans="1:3" ht="39.6" x14ac:dyDescent="0.25">
      <c r="A29" s="122" t="s">
        <v>41</v>
      </c>
      <c r="B29" s="123"/>
      <c r="C29" s="124" t="s">
        <v>53</v>
      </c>
    </row>
    <row r="30" spans="1:3" ht="15" customHeight="1" x14ac:dyDescent="0.25">
      <c r="A30" s="122" t="s">
        <v>43</v>
      </c>
      <c r="B30" s="123"/>
      <c r="C30" s="124" t="s">
        <v>40</v>
      </c>
    </row>
    <row r="31" spans="1:3" ht="26.4" x14ac:dyDescent="0.25">
      <c r="A31" s="122" t="s">
        <v>44</v>
      </c>
      <c r="B31" s="123"/>
      <c r="C31" s="124" t="s">
        <v>54</v>
      </c>
    </row>
    <row r="32" spans="1:3" ht="15" customHeight="1" x14ac:dyDescent="0.25">
      <c r="A32" s="122" t="s">
        <v>46</v>
      </c>
      <c r="B32" s="123"/>
      <c r="C32" s="124" t="s">
        <v>47</v>
      </c>
    </row>
    <row r="33" spans="1:3" ht="15" customHeight="1" x14ac:dyDescent="0.25">
      <c r="A33" s="122" t="s">
        <v>48</v>
      </c>
      <c r="B33" s="123"/>
      <c r="C33" s="125">
        <v>43455</v>
      </c>
    </row>
    <row r="35" spans="1:3" ht="15" customHeight="1" x14ac:dyDescent="0.25">
      <c r="A35" s="121" t="s">
        <v>55</v>
      </c>
      <c r="B35" s="123"/>
      <c r="C35" s="122"/>
    </row>
    <row r="36" spans="1:3" ht="15" customHeight="1" x14ac:dyDescent="0.25">
      <c r="A36" s="122" t="s">
        <v>39</v>
      </c>
      <c r="B36" s="123"/>
      <c r="C36" s="124" t="s">
        <v>40</v>
      </c>
    </row>
    <row r="37" spans="1:3" ht="26.4" x14ac:dyDescent="0.25">
      <c r="A37" s="122" t="s">
        <v>41</v>
      </c>
      <c r="B37" s="123"/>
      <c r="C37" s="124" t="s">
        <v>56</v>
      </c>
    </row>
    <row r="38" spans="1:3" ht="15" customHeight="1" x14ac:dyDescent="0.25">
      <c r="A38" s="122" t="s">
        <v>43</v>
      </c>
      <c r="B38" s="123"/>
      <c r="C38" s="124" t="s">
        <v>40</v>
      </c>
    </row>
    <row r="39" spans="1:3" ht="26.4" x14ac:dyDescent="0.25">
      <c r="A39" s="122" t="s">
        <v>44</v>
      </c>
      <c r="B39" s="123"/>
      <c r="C39" s="124" t="s">
        <v>57</v>
      </c>
    </row>
    <row r="40" spans="1:3" ht="15" customHeight="1" x14ac:dyDescent="0.25">
      <c r="A40" s="122" t="s">
        <v>46</v>
      </c>
      <c r="B40" s="123"/>
      <c r="C40" s="124" t="s">
        <v>47</v>
      </c>
    </row>
    <row r="41" spans="1:3" ht="15" customHeight="1" x14ac:dyDescent="0.25">
      <c r="A41" s="122" t="s">
        <v>48</v>
      </c>
      <c r="B41" s="123"/>
      <c r="C41" s="125">
        <v>43502</v>
      </c>
    </row>
    <row r="43" spans="1:3" ht="15" customHeight="1" x14ac:dyDescent="0.25">
      <c r="A43" s="121" t="s">
        <v>58</v>
      </c>
      <c r="B43" s="123"/>
      <c r="C43" s="122"/>
    </row>
    <row r="44" spans="1:3" ht="15" customHeight="1" x14ac:dyDescent="0.25">
      <c r="A44" s="122" t="s">
        <v>39</v>
      </c>
      <c r="B44" s="123"/>
      <c r="C44" s="124" t="s">
        <v>40</v>
      </c>
    </row>
    <row r="45" spans="1:3" ht="15" customHeight="1" x14ac:dyDescent="0.25">
      <c r="A45" s="122" t="s">
        <v>41</v>
      </c>
      <c r="B45" s="123"/>
      <c r="C45" s="124" t="s">
        <v>59</v>
      </c>
    </row>
    <row r="46" spans="1:3" ht="15" customHeight="1" x14ac:dyDescent="0.25">
      <c r="A46" s="122" t="s">
        <v>43</v>
      </c>
      <c r="B46" s="123"/>
      <c r="C46" s="124" t="s">
        <v>40</v>
      </c>
    </row>
    <row r="47" spans="1:3" ht="15" customHeight="1" x14ac:dyDescent="0.25">
      <c r="A47" s="122" t="s">
        <v>44</v>
      </c>
      <c r="B47" s="123"/>
      <c r="C47" s="124" t="s">
        <v>60</v>
      </c>
    </row>
    <row r="48" spans="1:3" ht="15" customHeight="1" x14ac:dyDescent="0.25">
      <c r="A48" s="122" t="s">
        <v>46</v>
      </c>
      <c r="B48" s="123"/>
      <c r="C48" s="124" t="s">
        <v>47</v>
      </c>
    </row>
    <row r="49" spans="1:3" ht="15" customHeight="1" x14ac:dyDescent="0.25">
      <c r="A49" s="122" t="s">
        <v>48</v>
      </c>
      <c r="B49" s="123"/>
      <c r="C49" s="125">
        <v>43525</v>
      </c>
    </row>
    <row r="51" spans="1:3" ht="15" customHeight="1" x14ac:dyDescent="0.25">
      <c r="A51" s="121" t="s">
        <v>61</v>
      </c>
      <c r="B51" s="123"/>
      <c r="C51" s="122"/>
    </row>
    <row r="52" spans="1:3" ht="15" customHeight="1" x14ac:dyDescent="0.25">
      <c r="A52" s="122" t="s">
        <v>39</v>
      </c>
      <c r="B52" s="123"/>
      <c r="C52" s="124" t="s">
        <v>40</v>
      </c>
    </row>
    <row r="53" spans="1:3" ht="15" customHeight="1" x14ac:dyDescent="0.25">
      <c r="A53" s="122" t="s">
        <v>41</v>
      </c>
      <c r="B53" s="123"/>
      <c r="C53" s="124" t="s">
        <v>40</v>
      </c>
    </row>
    <row r="54" spans="1:3" ht="15" customHeight="1" x14ac:dyDescent="0.25">
      <c r="A54" s="122" t="s">
        <v>62</v>
      </c>
      <c r="B54" s="123"/>
      <c r="C54" s="124" t="s">
        <v>63</v>
      </c>
    </row>
    <row r="55" spans="1:3" ht="15" customHeight="1" x14ac:dyDescent="0.25">
      <c r="A55" s="122" t="s">
        <v>43</v>
      </c>
      <c r="B55" s="123"/>
      <c r="C55" s="124" t="s">
        <v>40</v>
      </c>
    </row>
    <row r="56" spans="1:3" ht="15" customHeight="1" x14ac:dyDescent="0.25">
      <c r="A56" s="122" t="s">
        <v>44</v>
      </c>
      <c r="B56" s="123"/>
      <c r="C56" s="124" t="s">
        <v>60</v>
      </c>
    </row>
    <row r="57" spans="1:3" ht="15" customHeight="1" x14ac:dyDescent="0.25">
      <c r="A57" s="122" t="s">
        <v>46</v>
      </c>
      <c r="B57" s="123"/>
      <c r="C57" s="124" t="s">
        <v>47</v>
      </c>
    </row>
    <row r="58" spans="1:3" ht="15" customHeight="1" x14ac:dyDescent="0.25">
      <c r="A58" s="122" t="s">
        <v>48</v>
      </c>
      <c r="B58" s="123"/>
      <c r="C58" s="125">
        <v>43560</v>
      </c>
    </row>
    <row r="60" spans="1:3" x14ac:dyDescent="0.25">
      <c r="A60" s="132" t="s">
        <v>64</v>
      </c>
      <c r="B60" s="133"/>
      <c r="C60" s="133"/>
    </row>
    <row r="61" spans="1:3" x14ac:dyDescent="0.25">
      <c r="A61" s="133" t="s">
        <v>39</v>
      </c>
      <c r="B61" s="133"/>
      <c r="C61" s="134"/>
    </row>
    <row r="62" spans="1:3" ht="39.6" x14ac:dyDescent="0.25">
      <c r="A62" s="133" t="s">
        <v>65</v>
      </c>
      <c r="B62" s="133"/>
      <c r="C62" s="134" t="s">
        <v>66</v>
      </c>
    </row>
    <row r="63" spans="1:3" hidden="1" x14ac:dyDescent="0.25">
      <c r="A63" s="133" t="s">
        <v>44</v>
      </c>
      <c r="B63" s="133"/>
      <c r="C63" s="133"/>
    </row>
    <row r="64" spans="1:3" x14ac:dyDescent="0.25">
      <c r="A64" s="133" t="s">
        <v>46</v>
      </c>
      <c r="B64" s="133"/>
      <c r="C64" s="133"/>
    </row>
    <row r="65" spans="1:3" x14ac:dyDescent="0.25">
      <c r="A65" s="133" t="s">
        <v>67</v>
      </c>
      <c r="B65" s="133"/>
      <c r="C65" s="135">
        <v>45072</v>
      </c>
    </row>
    <row r="67" spans="1:3" x14ac:dyDescent="0.25">
      <c r="A67" s="132" t="s">
        <v>68</v>
      </c>
      <c r="B67" s="133"/>
      <c r="C67" s="133"/>
    </row>
    <row r="68" spans="1:3" x14ac:dyDescent="0.25">
      <c r="A68" s="133" t="s">
        <v>39</v>
      </c>
      <c r="B68" s="133"/>
      <c r="C68" s="134"/>
    </row>
    <row r="69" spans="1:3" ht="26.4" x14ac:dyDescent="0.25">
      <c r="A69" s="133" t="s">
        <v>65</v>
      </c>
      <c r="B69" s="133"/>
      <c r="C69" s="134" t="s">
        <v>69</v>
      </c>
    </row>
    <row r="70" spans="1:3" x14ac:dyDescent="0.25">
      <c r="A70" s="133" t="s">
        <v>70</v>
      </c>
      <c r="B70" s="133"/>
      <c r="C70" s="133" t="s">
        <v>71</v>
      </c>
    </row>
    <row r="71" spans="1:3" x14ac:dyDescent="0.25">
      <c r="A71" s="133" t="s">
        <v>46</v>
      </c>
      <c r="B71" s="133"/>
      <c r="C71" s="133"/>
    </row>
    <row r="72" spans="1:3" x14ac:dyDescent="0.25">
      <c r="A72" s="133" t="s">
        <v>67</v>
      </c>
      <c r="B72" s="133"/>
      <c r="C72" s="135">
        <v>45107</v>
      </c>
    </row>
    <row r="74" spans="1:3" x14ac:dyDescent="0.25">
      <c r="A74" s="132" t="s">
        <v>72</v>
      </c>
      <c r="B74" s="133"/>
      <c r="C74" s="133"/>
    </row>
    <row r="75" spans="1:3" x14ac:dyDescent="0.25">
      <c r="A75" s="133" t="s">
        <v>39</v>
      </c>
      <c r="B75" s="133"/>
      <c r="C75" s="134"/>
    </row>
    <row r="76" spans="1:3" ht="39.6" x14ac:dyDescent="0.25">
      <c r="A76" s="133" t="s">
        <v>65</v>
      </c>
      <c r="B76" s="133"/>
      <c r="C76" s="134" t="s">
        <v>73</v>
      </c>
    </row>
    <row r="77" spans="1:3" x14ac:dyDescent="0.25">
      <c r="A77" s="133" t="s">
        <v>74</v>
      </c>
      <c r="B77" s="133"/>
      <c r="C77" s="133"/>
    </row>
    <row r="78" spans="1:3" x14ac:dyDescent="0.25">
      <c r="A78" s="133" t="s">
        <v>46</v>
      </c>
      <c r="B78" s="133"/>
      <c r="C78" s="133"/>
    </row>
    <row r="79" spans="1:3" x14ac:dyDescent="0.25">
      <c r="A79" s="133" t="s">
        <v>67</v>
      </c>
      <c r="B79" s="133"/>
      <c r="C79" s="135">
        <v>45135</v>
      </c>
    </row>
    <row r="82" spans="1:3" s="149" customFormat="1" x14ac:dyDescent="0.25">
      <c r="A82" s="150" t="s">
        <v>75</v>
      </c>
    </row>
    <row r="83" spans="1:3" s="149" customFormat="1" ht="39.6" x14ac:dyDescent="0.25">
      <c r="A83" s="149" t="s">
        <v>39</v>
      </c>
      <c r="C83" s="151" t="s">
        <v>76</v>
      </c>
    </row>
    <row r="84" spans="1:3" s="149" customFormat="1" ht="79.2" x14ac:dyDescent="0.25">
      <c r="A84" s="149" t="s">
        <v>65</v>
      </c>
      <c r="C84" s="151" t="s">
        <v>77</v>
      </c>
    </row>
    <row r="85" spans="1:3" s="149" customFormat="1" x14ac:dyDescent="0.25">
      <c r="A85" s="149" t="s">
        <v>70</v>
      </c>
      <c r="C85" s="149" t="s">
        <v>78</v>
      </c>
    </row>
    <row r="86" spans="1:3" s="149" customFormat="1" x14ac:dyDescent="0.25">
      <c r="A86" s="149" t="s">
        <v>46</v>
      </c>
    </row>
    <row r="87" spans="1:3" s="149" customFormat="1" x14ac:dyDescent="0.25">
      <c r="A87" s="149" t="s">
        <v>67</v>
      </c>
      <c r="C87" s="152">
        <v>45216</v>
      </c>
    </row>
    <row r="90" spans="1:3" x14ac:dyDescent="0.25">
      <c r="A90" s="79" t="s">
        <v>79</v>
      </c>
    </row>
    <row r="91" spans="1:3" x14ac:dyDescent="0.25">
      <c r="A91" t="s">
        <v>39</v>
      </c>
      <c r="B91" s="173" t="s">
        <v>80</v>
      </c>
      <c r="C91" s="153"/>
    </row>
    <row r="92" spans="1:3" x14ac:dyDescent="0.25">
      <c r="A92" t="s">
        <v>65</v>
      </c>
      <c r="C92" s="153"/>
    </row>
    <row r="93" spans="1:3" x14ac:dyDescent="0.25">
      <c r="A93" t="s">
        <v>70</v>
      </c>
    </row>
    <row r="94" spans="1:3" x14ac:dyDescent="0.25">
      <c r="A94" t="s">
        <v>46</v>
      </c>
    </row>
    <row r="95" spans="1:3" ht="26.4" x14ac:dyDescent="0.25">
      <c r="A95" t="s">
        <v>81</v>
      </c>
      <c r="C95" s="153" t="s">
        <v>82</v>
      </c>
    </row>
    <row r="96" spans="1:3" x14ac:dyDescent="0.25">
      <c r="A96" t="s">
        <v>67</v>
      </c>
      <c r="C96" s="7">
        <v>45688</v>
      </c>
    </row>
    <row r="99" spans="1:3" x14ac:dyDescent="0.25">
      <c r="A99" s="79" t="s">
        <v>79</v>
      </c>
    </row>
    <row r="100" spans="1:3" x14ac:dyDescent="0.25">
      <c r="A100" t="s">
        <v>39</v>
      </c>
      <c r="B100" s="173"/>
      <c r="C100" s="153"/>
    </row>
    <row r="101" spans="1:3" x14ac:dyDescent="0.25">
      <c r="A101" t="s">
        <v>65</v>
      </c>
      <c r="C101" s="153"/>
    </row>
    <row r="102" spans="1:3" x14ac:dyDescent="0.25">
      <c r="A102" t="s">
        <v>70</v>
      </c>
      <c r="B102" s="173" t="s">
        <v>1235</v>
      </c>
    </row>
    <row r="103" spans="1:3" x14ac:dyDescent="0.25">
      <c r="A103" t="s">
        <v>46</v>
      </c>
    </row>
    <row r="104" spans="1:3" x14ac:dyDescent="0.25">
      <c r="A104" t="s">
        <v>81</v>
      </c>
      <c r="C104" s="180" t="s">
        <v>1234</v>
      </c>
    </row>
    <row r="105" spans="1:3" x14ac:dyDescent="0.25">
      <c r="A105" t="s">
        <v>67</v>
      </c>
      <c r="C105" s="7">
        <v>45709</v>
      </c>
    </row>
  </sheetData>
  <sheetProtection algorithmName="SHA-512" hashValue="sRF8SexvxQjuQ2ZKEMNcwlQ7d0zHlvwVcEjhJIVimf7lE0PwP1tWcYNa1r6adjUnhfyyOnJYIUkukBGighrQ6Q==" saltValue="56sTrW0o8e+ODIW+kiUFwQ==" spinCount="100000" sheet="1" objects="1" scenarios="1"/>
  <conditionalFormatting sqref="A7:C9">
    <cfRule type="expression" dxfId="2019" priority="53" stopIfTrue="1">
      <formula>MOD(ROW(),2)=0</formula>
    </cfRule>
    <cfRule type="expression" dxfId="2018" priority="54" stopIfTrue="1">
      <formula>MOD(ROW(),2)&lt;&gt;0</formula>
    </cfRule>
  </conditionalFormatting>
  <conditionalFormatting sqref="B11:C11 B17:C17 B12:B16">
    <cfRule type="expression" dxfId="2017" priority="65" stopIfTrue="1">
      <formula>MOD(ROW(),2)=0</formula>
    </cfRule>
    <cfRule type="expression" dxfId="2016" priority="66" stopIfTrue="1">
      <formula>MOD(ROW(),2)&lt;&gt;0</formula>
    </cfRule>
  </conditionalFormatting>
  <conditionalFormatting sqref="A11:A17">
    <cfRule type="expression" dxfId="2015" priority="57" stopIfTrue="1">
      <formula>MOD(ROW(),2)=0</formula>
    </cfRule>
    <cfRule type="expression" dxfId="2014" priority="58" stopIfTrue="1">
      <formula>MOD(ROW(),2)&lt;&gt;0</formula>
    </cfRule>
    <cfRule type="expression" priority="67" stopIfTrue="1">
      <formula>MOD(ROW(),2)=0</formula>
    </cfRule>
    <cfRule type="expression" priority="68" stopIfTrue="1">
      <formula>MOD(ROW(),2)&lt;&gt;0</formula>
    </cfRule>
    <cfRule type="expression" priority="95" stopIfTrue="1">
      <formula>MOD(ROW(),2)=0</formula>
    </cfRule>
    <cfRule type="expression" priority="96" stopIfTrue="1">
      <formula>MOD(ROW(),2)&lt;&gt;0</formula>
    </cfRule>
    <cfRule type="expression" priority="127" stopIfTrue="1">
      <formula>MOD(ROW(),2)=0</formula>
    </cfRule>
    <cfRule type="expression" priority="128" stopIfTrue="1">
      <formula>MOD(ROW(),2)&lt;&gt;0</formula>
    </cfRule>
    <cfRule type="expression" priority="163" stopIfTrue="1">
      <formula>MOD(ROW(),2)=0</formula>
    </cfRule>
    <cfRule type="expression" priority="164" stopIfTrue="1">
      <formula>MOD(ROW(),2)&lt;&gt;0</formula>
    </cfRule>
    <cfRule type="expression" priority="195" stopIfTrue="1">
      <formula>MOD(ROW(),2)=0</formula>
    </cfRule>
    <cfRule type="expression" priority="196" stopIfTrue="1">
      <formula>MOD(ROW(),2)&lt;&gt;0</formula>
    </cfRule>
    <cfRule type="expression" priority="227" stopIfTrue="1">
      <formula>MOD(ROW(),2)=0</formula>
    </cfRule>
    <cfRule type="expression" priority="228" stopIfTrue="1">
      <formula>MOD(ROW(),2)&lt;&gt;0</formula>
    </cfRule>
    <cfRule type="expression" priority="263" stopIfTrue="1">
      <formula>MOD(ROW(),2)=0</formula>
    </cfRule>
    <cfRule type="expression" priority="264" stopIfTrue="1">
      <formula>MOD(ROW(),2)&lt;&gt;0</formula>
    </cfRule>
    <cfRule type="expression" priority="303" stopIfTrue="1">
      <formula>MOD(ROW(),2)=0</formula>
    </cfRule>
    <cfRule type="expression" priority="304" stopIfTrue="1">
      <formula>MOD(ROW(),2)&lt;&gt;0</formula>
    </cfRule>
    <cfRule type="expression" priority="347" stopIfTrue="1">
      <formula>MOD(ROW(),2)=0</formula>
    </cfRule>
    <cfRule type="expression" priority="348" stopIfTrue="1">
      <formula>MOD(ROW(),2)&lt;&gt;0</formula>
    </cfRule>
  </conditionalFormatting>
  <conditionalFormatting sqref="A6:C6">
    <cfRule type="expression" dxfId="2013" priority="61" stopIfTrue="1">
      <formula>MOD(ROW(),2)=0</formula>
    </cfRule>
    <cfRule type="expression" dxfId="2012" priority="62" stopIfTrue="1">
      <formula>MOD(ROW(),2)&lt;&gt;0</formula>
    </cfRule>
  </conditionalFormatting>
  <conditionalFormatting sqref="C12:C16">
    <cfRule type="expression" dxfId="2011" priority="55" stopIfTrue="1">
      <formula>MOD(ROW(),2)=0</formula>
    </cfRule>
    <cfRule type="expression" dxfId="2010" priority="56" stopIfTrue="1">
      <formula>MOD(ROW(),2)&lt;&gt;0</formula>
    </cfRule>
  </conditionalFormatting>
  <conditionalFormatting sqref="B19:C19 B25:C25 B20:B24">
    <cfRule type="expression" dxfId="2009" priority="51" stopIfTrue="1">
      <formula>MOD(ROW(),2)=0</formula>
    </cfRule>
    <cfRule type="expression" dxfId="2008" priority="52" stopIfTrue="1">
      <formula>MOD(ROW(),2)&lt;&gt;0</formula>
    </cfRule>
  </conditionalFormatting>
  <conditionalFormatting sqref="A19:A25">
    <cfRule type="expression" dxfId="2007" priority="49" stopIfTrue="1">
      <formula>MOD(ROW(),2)=0</formula>
    </cfRule>
    <cfRule type="expression" dxfId="2006" priority="50" stopIfTrue="1">
      <formula>MOD(ROW(),2)&lt;&gt;0</formula>
    </cfRule>
    <cfRule type="expression" priority="71" stopIfTrue="1">
      <formula>MOD(ROW(),2)=0</formula>
    </cfRule>
    <cfRule type="expression" priority="72" stopIfTrue="1">
      <formula>MOD(ROW(),2)&lt;&gt;0</formula>
    </cfRule>
    <cfRule type="expression" priority="99" stopIfTrue="1">
      <formula>MOD(ROW(),2)=0</formula>
    </cfRule>
    <cfRule type="expression" priority="100" stopIfTrue="1">
      <formula>MOD(ROW(),2)&lt;&gt;0</formula>
    </cfRule>
    <cfRule type="expression" priority="131" stopIfTrue="1">
      <formula>MOD(ROW(),2)=0</formula>
    </cfRule>
    <cfRule type="expression" priority="132" stopIfTrue="1">
      <formula>MOD(ROW(),2)&lt;&gt;0</formula>
    </cfRule>
    <cfRule type="expression" priority="167" stopIfTrue="1">
      <formula>MOD(ROW(),2)=0</formula>
    </cfRule>
    <cfRule type="expression" priority="168" stopIfTrue="1">
      <formula>MOD(ROW(),2)&lt;&gt;0</formula>
    </cfRule>
    <cfRule type="expression" priority="199" stopIfTrue="1">
      <formula>MOD(ROW(),2)=0</formula>
    </cfRule>
    <cfRule type="expression" priority="200" stopIfTrue="1">
      <formula>MOD(ROW(),2)&lt;&gt;0</formula>
    </cfRule>
    <cfRule type="expression" priority="231" stopIfTrue="1">
      <formula>MOD(ROW(),2)=0</formula>
    </cfRule>
    <cfRule type="expression" priority="232" stopIfTrue="1">
      <formula>MOD(ROW(),2)&lt;&gt;0</formula>
    </cfRule>
    <cfRule type="expression" priority="267" stopIfTrue="1">
      <formula>MOD(ROW(),2)=0</formula>
    </cfRule>
    <cfRule type="expression" priority="268" stopIfTrue="1">
      <formula>MOD(ROW(),2)&lt;&gt;0</formula>
    </cfRule>
    <cfRule type="expression" priority="307" stopIfTrue="1">
      <formula>MOD(ROW(),2)=0</formula>
    </cfRule>
    <cfRule type="expression" priority="308" stopIfTrue="1">
      <formula>MOD(ROW(),2)&lt;&gt;0</formula>
    </cfRule>
    <cfRule type="expression" priority="351" stopIfTrue="1">
      <formula>MOD(ROW(),2)=0</formula>
    </cfRule>
    <cfRule type="expression" priority="352" stopIfTrue="1">
      <formula>MOD(ROW(),2)&lt;&gt;0</formula>
    </cfRule>
  </conditionalFormatting>
  <conditionalFormatting sqref="C20:C24">
    <cfRule type="expression" dxfId="2005" priority="47" stopIfTrue="1">
      <formula>MOD(ROW(),2)=0</formula>
    </cfRule>
    <cfRule type="expression" dxfId="2004" priority="48" stopIfTrue="1">
      <formula>MOD(ROW(),2)&lt;&gt;0</formula>
    </cfRule>
  </conditionalFormatting>
  <conditionalFormatting sqref="B27:C27 B33:C33 B28:B32">
    <cfRule type="expression" dxfId="2003" priority="45" stopIfTrue="1">
      <formula>MOD(ROW(),2)=0</formula>
    </cfRule>
    <cfRule type="expression" dxfId="2002" priority="46" stopIfTrue="1">
      <formula>MOD(ROW(),2)&lt;&gt;0</formula>
    </cfRule>
  </conditionalFormatting>
  <conditionalFormatting sqref="A27:A33">
    <cfRule type="expression" dxfId="2001" priority="43" stopIfTrue="1">
      <formula>MOD(ROW(),2)=0</formula>
    </cfRule>
    <cfRule type="expression" dxfId="2000" priority="44" stopIfTrue="1">
      <formula>MOD(ROW(),2)&lt;&gt;0</formula>
    </cfRule>
    <cfRule type="expression" priority="135" stopIfTrue="1">
      <formula>MOD(ROW(),2)=0</formula>
    </cfRule>
    <cfRule type="expression" priority="171" stopIfTrue="1">
      <formula>MOD(ROW(),2)=0</formula>
    </cfRule>
  </conditionalFormatting>
  <conditionalFormatting sqref="C28:C32">
    <cfRule type="expression" dxfId="1999" priority="41" stopIfTrue="1">
      <formula>MOD(ROW(),2)=0</formula>
    </cfRule>
    <cfRule type="expression" dxfId="1998" priority="42" stopIfTrue="1">
      <formula>MOD(ROW(),2)&lt;&gt;0</formula>
    </cfRule>
  </conditionalFormatting>
  <conditionalFormatting sqref="B35:C35 B36:B41">
    <cfRule type="expression" dxfId="1997" priority="33" stopIfTrue="1">
      <formula>MOD(ROW(),2)=0</formula>
    </cfRule>
    <cfRule type="expression" dxfId="1996" priority="34" stopIfTrue="1">
      <formula>MOD(ROW(),2)&lt;&gt;0</formula>
    </cfRule>
  </conditionalFormatting>
  <conditionalFormatting sqref="A35:A41">
    <cfRule type="expression" dxfId="1995" priority="31" stopIfTrue="1">
      <formula>MOD(ROW(),2)=0</formula>
    </cfRule>
    <cfRule type="expression" dxfId="1994" priority="32" stopIfTrue="1">
      <formula>MOD(ROW(),2)&lt;&gt;0</formula>
    </cfRule>
  </conditionalFormatting>
  <conditionalFormatting sqref="C41">
    <cfRule type="expression" dxfId="1993" priority="27" stopIfTrue="1">
      <formula>MOD(ROW(),2)=0</formula>
    </cfRule>
    <cfRule type="expression" dxfId="1992" priority="28" stopIfTrue="1">
      <formula>MOD(ROW(),2)&lt;&gt;0</formula>
    </cfRule>
  </conditionalFormatting>
  <conditionalFormatting sqref="C36:C40">
    <cfRule type="expression" dxfId="1991" priority="25" stopIfTrue="1">
      <formula>MOD(ROW(),2)=0</formula>
    </cfRule>
    <cfRule type="expression" dxfId="1990" priority="26" stopIfTrue="1">
      <formula>MOD(ROW(),2)&lt;&gt;0</formula>
    </cfRule>
  </conditionalFormatting>
  <conditionalFormatting sqref="B43:C43 B44:B49">
    <cfRule type="expression" dxfId="1989" priority="23" stopIfTrue="1">
      <formula>MOD(ROW(),2)=0</formula>
    </cfRule>
    <cfRule type="expression" dxfId="1988" priority="24" stopIfTrue="1">
      <formula>MOD(ROW(),2)&lt;&gt;0</formula>
    </cfRule>
  </conditionalFormatting>
  <conditionalFormatting sqref="A43:A49">
    <cfRule type="expression" dxfId="1987" priority="21" stopIfTrue="1">
      <formula>MOD(ROW(),2)=0</formula>
    </cfRule>
    <cfRule type="expression" dxfId="1986" priority="22" stopIfTrue="1">
      <formula>MOD(ROW(),2)&lt;&gt;0</formula>
    </cfRule>
  </conditionalFormatting>
  <conditionalFormatting sqref="C49">
    <cfRule type="expression" dxfId="1985" priority="19" stopIfTrue="1">
      <formula>MOD(ROW(),2)=0</formula>
    </cfRule>
    <cfRule type="expression" dxfId="1984" priority="20" stopIfTrue="1">
      <formula>MOD(ROW(),2)&lt;&gt;0</formula>
    </cfRule>
  </conditionalFormatting>
  <conditionalFormatting sqref="C44:C48">
    <cfRule type="expression" dxfId="1983" priority="17" stopIfTrue="1">
      <formula>MOD(ROW(),2)=0</formula>
    </cfRule>
    <cfRule type="expression" dxfId="1982" priority="18" stopIfTrue="1">
      <formula>MOD(ROW(),2)&lt;&gt;0</formula>
    </cfRule>
  </conditionalFormatting>
  <conditionalFormatting sqref="B51:C51 B52:B58">
    <cfRule type="expression" dxfId="1981" priority="15" stopIfTrue="1">
      <formula>MOD(ROW(),2)=0</formula>
    </cfRule>
    <cfRule type="expression" dxfId="1980" priority="16" stopIfTrue="1">
      <formula>MOD(ROW(),2)&lt;&gt;0</formula>
    </cfRule>
  </conditionalFormatting>
  <conditionalFormatting sqref="A51:A58">
    <cfRule type="expression" dxfId="1979" priority="13" stopIfTrue="1">
      <formula>MOD(ROW(),2)=0</formula>
    </cfRule>
    <cfRule type="expression" dxfId="1978" priority="14" stopIfTrue="1">
      <formula>MOD(ROW(),2)&lt;&gt;0</formula>
    </cfRule>
  </conditionalFormatting>
  <conditionalFormatting sqref="C58">
    <cfRule type="expression" dxfId="1977" priority="11" stopIfTrue="1">
      <formula>MOD(ROW(),2)=0</formula>
    </cfRule>
    <cfRule type="expression" dxfId="1976" priority="12" stopIfTrue="1">
      <formula>MOD(ROW(),2)&lt;&gt;0</formula>
    </cfRule>
  </conditionalFormatting>
  <conditionalFormatting sqref="C52:C57">
    <cfRule type="expression" dxfId="1975" priority="9" stopIfTrue="1">
      <formula>MOD(ROW(),2)=0</formula>
    </cfRule>
    <cfRule type="expression" dxfId="1974" priority="10" stopIfTrue="1">
      <formula>MOD(ROW(),2)&lt;&gt;0</formula>
    </cfRule>
  </conditionalFormatting>
  <conditionalFormatting sqref="B11:C17">
    <cfRule type="expression" priority="69" stopIfTrue="1">
      <formula>MOD(ROW(),2)=0</formula>
    </cfRule>
    <cfRule type="expression" priority="70" stopIfTrue="1">
      <formula>MOD(ROW(),2)&lt;&gt;0</formula>
    </cfRule>
    <cfRule type="expression" priority="97" stopIfTrue="1">
      <formula>MOD(ROW(),2)=0</formula>
    </cfRule>
    <cfRule type="expression" priority="98" stopIfTrue="1">
      <formula>MOD(ROW(),2)&lt;&gt;0</formula>
    </cfRule>
    <cfRule type="expression" priority="129" stopIfTrue="1">
      <formula>MOD(ROW(),2)=0</formula>
    </cfRule>
    <cfRule type="expression" priority="130" stopIfTrue="1">
      <formula>MOD(ROW(),2)&lt;&gt;0</formula>
    </cfRule>
    <cfRule type="expression" priority="165" stopIfTrue="1">
      <formula>MOD(ROW(),2)=0</formula>
    </cfRule>
    <cfRule type="expression" priority="166" stopIfTrue="1">
      <formula>MOD(ROW(),2)&lt;&gt;0</formula>
    </cfRule>
    <cfRule type="expression" priority="197" stopIfTrue="1">
      <formula>MOD(ROW(),2)=0</formula>
    </cfRule>
    <cfRule type="expression" priority="198" stopIfTrue="1">
      <formula>MOD(ROW(),2)&lt;&gt;0</formula>
    </cfRule>
    <cfRule type="expression" priority="229" stopIfTrue="1">
      <formula>MOD(ROW(),2)=0</formula>
    </cfRule>
    <cfRule type="expression" priority="230" stopIfTrue="1">
      <formula>MOD(ROW(),2)&lt;&gt;0</formula>
    </cfRule>
    <cfRule type="expression" priority="265" stopIfTrue="1">
      <formula>MOD(ROW(),2)=0</formula>
    </cfRule>
    <cfRule type="expression" priority="266" stopIfTrue="1">
      <formula>MOD(ROW(),2)&lt;&gt;0</formula>
    </cfRule>
    <cfRule type="expression" priority="305" stopIfTrue="1">
      <formula>MOD(ROW(),2)=0</formula>
    </cfRule>
    <cfRule type="expression" priority="306" stopIfTrue="1">
      <formula>MOD(ROW(),2)&lt;&gt;0</formula>
    </cfRule>
    <cfRule type="expression" priority="349" stopIfTrue="1">
      <formula>MOD(ROW(),2)=0</formula>
    </cfRule>
    <cfRule type="expression" priority="350" stopIfTrue="1">
      <formula>MOD(ROW(),2)&lt;&gt;0</formula>
    </cfRule>
  </conditionalFormatting>
  <conditionalFormatting sqref="B19:C25">
    <cfRule type="expression" priority="73" stopIfTrue="1">
      <formula>MOD(ROW(),2)=0</formula>
    </cfRule>
    <cfRule type="expression" priority="74" stopIfTrue="1">
      <formula>MOD(ROW(),2)&lt;&gt;0</formula>
    </cfRule>
    <cfRule type="expression" priority="101" stopIfTrue="1">
      <formula>MOD(ROW(),2)=0</formula>
    </cfRule>
    <cfRule type="expression" priority="102" stopIfTrue="1">
      <formula>MOD(ROW(),2)&lt;&gt;0</formula>
    </cfRule>
    <cfRule type="expression" priority="133" stopIfTrue="1">
      <formula>MOD(ROW(),2)=0</formula>
    </cfRule>
    <cfRule type="expression" priority="134" stopIfTrue="1">
      <formula>MOD(ROW(),2)&lt;&gt;0</formula>
    </cfRule>
    <cfRule type="expression" priority="169" stopIfTrue="1">
      <formula>MOD(ROW(),2)=0</formula>
    </cfRule>
    <cfRule type="expression" priority="170" stopIfTrue="1">
      <formula>MOD(ROW(),2)&lt;&gt;0</formula>
    </cfRule>
    <cfRule type="expression" priority="201" stopIfTrue="1">
      <formula>MOD(ROW(),2)=0</formula>
    </cfRule>
    <cfRule type="expression" priority="202" stopIfTrue="1">
      <formula>MOD(ROW(),2)&lt;&gt;0</formula>
    </cfRule>
    <cfRule type="expression" priority="233" stopIfTrue="1">
      <formula>MOD(ROW(),2)=0</formula>
    </cfRule>
    <cfRule type="expression" priority="234" stopIfTrue="1">
      <formula>MOD(ROW(),2)&lt;&gt;0</formula>
    </cfRule>
    <cfRule type="expression" priority="269" stopIfTrue="1">
      <formula>MOD(ROW(),2)=0</formula>
    </cfRule>
    <cfRule type="expression" priority="270" stopIfTrue="1">
      <formula>MOD(ROW(),2)&lt;&gt;0</formula>
    </cfRule>
    <cfRule type="expression" priority="309" stopIfTrue="1">
      <formula>MOD(ROW(),2)=0</formula>
    </cfRule>
    <cfRule type="expression" priority="310" stopIfTrue="1">
      <formula>MOD(ROW(),2)&lt;&gt;0</formula>
    </cfRule>
    <cfRule type="expression" priority="353" stopIfTrue="1">
      <formula>MOD(ROW(),2)=0</formula>
    </cfRule>
    <cfRule type="expression" priority="354" stopIfTrue="1">
      <formula>MOD(ROW(),2)&lt;&gt;0</formula>
    </cfRule>
  </conditionalFormatting>
  <conditionalFormatting sqref="A27:A33">
    <cfRule type="expression" priority="75" stopIfTrue="1">
      <formula>MOD(ROW(),2)=0</formula>
    </cfRule>
    <cfRule type="expression" priority="136" stopIfTrue="1">
      <formula>MOD(ROW(),2)&lt;&gt;0</formula>
    </cfRule>
    <cfRule type="expression" priority="172" stopIfTrue="1">
      <formula>MOD(ROW(),2)&lt;&gt;0</formula>
    </cfRule>
  </conditionalFormatting>
  <conditionalFormatting sqref="A27:A33">
    <cfRule type="expression" priority="76" stopIfTrue="1">
      <formula>MOD(ROW(),2)&lt;&gt;0</formula>
    </cfRule>
  </conditionalFormatting>
  <conditionalFormatting sqref="B27:C33">
    <cfRule type="expression" priority="77" stopIfTrue="1">
      <formula>MOD(ROW(),2)=0</formula>
    </cfRule>
  </conditionalFormatting>
  <conditionalFormatting sqref="B27:C33">
    <cfRule type="expression" priority="78" stopIfTrue="1">
      <formula>MOD(ROW(),2)&lt;&gt;0</formula>
    </cfRule>
    <cfRule type="expression" priority="137" stopIfTrue="1">
      <formula>MOD(ROW(),2)=0</formula>
    </cfRule>
    <cfRule type="expression" priority="173" stopIfTrue="1">
      <formula>MOD(ROW(),2)=0</formula>
    </cfRule>
    <cfRule type="expression" priority="273" stopIfTrue="1">
      <formula>MOD(ROW(),2)=0</formula>
    </cfRule>
    <cfRule type="expression" priority="274" stopIfTrue="1">
      <formula>MOD(ROW(),2)&lt;&gt;0</formula>
    </cfRule>
  </conditionalFormatting>
  <conditionalFormatting sqref="A35:A41">
    <cfRule type="expression" priority="79" stopIfTrue="1">
      <formula>MOD(ROW(),2)=0</formula>
    </cfRule>
  </conditionalFormatting>
  <conditionalFormatting sqref="A35:A41">
    <cfRule type="expression" priority="80" stopIfTrue="1">
      <formula>MOD(ROW(),2)&lt;&gt;0</formula>
    </cfRule>
  </conditionalFormatting>
  <conditionalFormatting sqref="B35:C41">
    <cfRule type="expression" priority="81" stopIfTrue="1">
      <formula>MOD(ROW(),2)=0</formula>
    </cfRule>
  </conditionalFormatting>
  <conditionalFormatting sqref="B35:C41">
    <cfRule type="expression" priority="82" stopIfTrue="1">
      <formula>MOD(ROW(),2)&lt;&gt;0</formula>
    </cfRule>
  </conditionalFormatting>
  <conditionalFormatting sqref="A43:A49">
    <cfRule type="expression" priority="83" stopIfTrue="1">
      <formula>MOD(ROW(),2)=0</formula>
    </cfRule>
  </conditionalFormatting>
  <conditionalFormatting sqref="A43:A49">
    <cfRule type="expression" priority="84" stopIfTrue="1">
      <formula>MOD(ROW(),2)&lt;&gt;0</formula>
    </cfRule>
  </conditionalFormatting>
  <conditionalFormatting sqref="B43:C49">
    <cfRule type="expression" priority="85" stopIfTrue="1">
      <formula>MOD(ROW(),2)=0</formula>
    </cfRule>
  </conditionalFormatting>
  <conditionalFormatting sqref="B43:C49">
    <cfRule type="expression" priority="86" stopIfTrue="1">
      <formula>MOD(ROW(),2)&lt;&gt;0</formula>
    </cfRule>
  </conditionalFormatting>
  <conditionalFormatting sqref="A51:A58">
    <cfRule type="expression" priority="87" stopIfTrue="1">
      <formula>MOD(ROW(),2)=0</formula>
    </cfRule>
  </conditionalFormatting>
  <conditionalFormatting sqref="A51:A58">
    <cfRule type="expression" priority="88" stopIfTrue="1">
      <formula>MOD(ROW(),2)&lt;&gt;0</formula>
    </cfRule>
  </conditionalFormatting>
  <conditionalFormatting sqref="B51:C58">
    <cfRule type="expression" priority="89" stopIfTrue="1">
      <formula>MOD(ROW(),2)=0</formula>
    </cfRule>
  </conditionalFormatting>
  <conditionalFormatting sqref="B51:C58">
    <cfRule type="expression" priority="90" stopIfTrue="1">
      <formula>MOD(ROW(),2)&lt;&gt;0</formula>
    </cfRule>
  </conditionalFormatting>
  <conditionalFormatting sqref="A27:A33">
    <cfRule type="expression" priority="103" stopIfTrue="1">
      <formula>MOD(ROW(),2)=0</formula>
    </cfRule>
  </conditionalFormatting>
  <conditionalFormatting sqref="A27:A33">
    <cfRule type="expression" priority="104" stopIfTrue="1">
      <formula>MOD(ROW(),2)&lt;&gt;0</formula>
    </cfRule>
  </conditionalFormatting>
  <conditionalFormatting sqref="B27:C33">
    <cfRule type="expression" priority="105" stopIfTrue="1">
      <formula>MOD(ROW(),2)=0</formula>
    </cfRule>
  </conditionalFormatting>
  <conditionalFormatting sqref="B27:C33">
    <cfRule type="expression" priority="106" stopIfTrue="1">
      <formula>MOD(ROW(),2)&lt;&gt;0</formula>
    </cfRule>
  </conditionalFormatting>
  <conditionalFormatting sqref="A35:A41">
    <cfRule type="expression" priority="107" stopIfTrue="1">
      <formula>MOD(ROW(),2)=0</formula>
    </cfRule>
  </conditionalFormatting>
  <conditionalFormatting sqref="A35:A41">
    <cfRule type="expression" priority="108" stopIfTrue="1">
      <formula>MOD(ROW(),2)&lt;&gt;0</formula>
    </cfRule>
  </conditionalFormatting>
  <conditionalFormatting sqref="B35:C41">
    <cfRule type="expression" priority="109" stopIfTrue="1">
      <formula>MOD(ROW(),2)=0</formula>
    </cfRule>
  </conditionalFormatting>
  <conditionalFormatting sqref="B35:C41">
    <cfRule type="expression" priority="110" stopIfTrue="1">
      <formula>MOD(ROW(),2)&lt;&gt;0</formula>
    </cfRule>
  </conditionalFormatting>
  <conditionalFormatting sqref="A43:A49">
    <cfRule type="expression" priority="111" stopIfTrue="1">
      <formula>MOD(ROW(),2)=0</formula>
    </cfRule>
  </conditionalFormatting>
  <conditionalFormatting sqref="A43:A49">
    <cfRule type="expression" priority="112" stopIfTrue="1">
      <formula>MOD(ROW(),2)&lt;&gt;0</formula>
    </cfRule>
  </conditionalFormatting>
  <conditionalFormatting sqref="B43:C49">
    <cfRule type="expression" priority="113" stopIfTrue="1">
      <formula>MOD(ROW(),2)=0</formula>
    </cfRule>
  </conditionalFormatting>
  <conditionalFormatting sqref="B43:C49">
    <cfRule type="expression" priority="114" stopIfTrue="1">
      <formula>MOD(ROW(),2)&lt;&gt;0</formula>
    </cfRule>
  </conditionalFormatting>
  <conditionalFormatting sqref="A51:A58">
    <cfRule type="expression" priority="115" stopIfTrue="1">
      <formula>MOD(ROW(),2)=0</formula>
    </cfRule>
  </conditionalFormatting>
  <conditionalFormatting sqref="A51:A58">
    <cfRule type="expression" priority="116" stopIfTrue="1">
      <formula>MOD(ROW(),2)&lt;&gt;0</formula>
    </cfRule>
  </conditionalFormatting>
  <conditionalFormatting sqref="B51:C58">
    <cfRule type="expression" priority="117" stopIfTrue="1">
      <formula>MOD(ROW(),2)=0</formula>
    </cfRule>
  </conditionalFormatting>
  <conditionalFormatting sqref="B51:C58">
    <cfRule type="expression" priority="118" stopIfTrue="1">
      <formula>MOD(ROW(),2)&lt;&gt;0</formula>
    </cfRule>
  </conditionalFormatting>
  <conditionalFormatting sqref="A60:A65">
    <cfRule type="expression" dxfId="1973" priority="123" stopIfTrue="1">
      <formula>MOD(ROW(),2)=0</formula>
    </cfRule>
  </conditionalFormatting>
  <conditionalFormatting sqref="A60:A65">
    <cfRule type="expression" dxfId="1972" priority="124" stopIfTrue="1">
      <formula>MOD(ROW(),2)&lt;&gt;0</formula>
    </cfRule>
  </conditionalFormatting>
  <conditionalFormatting sqref="B60:C65">
    <cfRule type="expression" dxfId="1971" priority="125" stopIfTrue="1">
      <formula>MOD(ROW(),2)=0</formula>
    </cfRule>
  </conditionalFormatting>
  <conditionalFormatting sqref="B60:C65">
    <cfRule type="expression" dxfId="1970" priority="126" stopIfTrue="1">
      <formula>MOD(ROW(),2)&lt;&gt;0</formula>
    </cfRule>
  </conditionalFormatting>
  <conditionalFormatting sqref="B27:C33">
    <cfRule type="expression" priority="138" stopIfTrue="1">
      <formula>MOD(ROW(),2)&lt;&gt;0</formula>
    </cfRule>
  </conditionalFormatting>
  <conditionalFormatting sqref="A35:A41">
    <cfRule type="expression" priority="139" stopIfTrue="1">
      <formula>MOD(ROW(),2)=0</formula>
    </cfRule>
  </conditionalFormatting>
  <conditionalFormatting sqref="A35:A41">
    <cfRule type="expression" priority="140" stopIfTrue="1">
      <formula>MOD(ROW(),2)&lt;&gt;0</formula>
    </cfRule>
  </conditionalFormatting>
  <conditionalFormatting sqref="B35:C41">
    <cfRule type="expression" priority="141" stopIfTrue="1">
      <formula>MOD(ROW(),2)=0</formula>
    </cfRule>
  </conditionalFormatting>
  <conditionalFormatting sqref="B35:C41">
    <cfRule type="expression" priority="142" stopIfTrue="1">
      <formula>MOD(ROW(),2)&lt;&gt;0</formula>
    </cfRule>
    <cfRule type="expression" priority="209" stopIfTrue="1">
      <formula>MOD(ROW(),2)=0</formula>
    </cfRule>
    <cfRule type="expression" priority="210" stopIfTrue="1">
      <formula>MOD(ROW(),2)&lt;&gt;0</formula>
    </cfRule>
    <cfRule type="expression" priority="241" stopIfTrue="1">
      <formula>MOD(ROW(),2)=0</formula>
    </cfRule>
    <cfRule type="expression" priority="242" stopIfTrue="1">
      <formula>MOD(ROW(),2)&lt;&gt;0</formula>
    </cfRule>
    <cfRule type="expression" priority="277" stopIfTrue="1">
      <formula>MOD(ROW(),2)=0</formula>
    </cfRule>
    <cfRule type="expression" priority="278" stopIfTrue="1">
      <formula>MOD(ROW(),2)&lt;&gt;0</formula>
    </cfRule>
  </conditionalFormatting>
  <conditionalFormatting sqref="A43:A49">
    <cfRule type="expression" priority="143" stopIfTrue="1">
      <formula>MOD(ROW(),2)=0</formula>
    </cfRule>
  </conditionalFormatting>
  <conditionalFormatting sqref="A43:A49">
    <cfRule type="expression" priority="144" stopIfTrue="1">
      <formula>MOD(ROW(),2)&lt;&gt;0</formula>
    </cfRule>
  </conditionalFormatting>
  <conditionalFormatting sqref="B43:C49">
    <cfRule type="expression" priority="145" stopIfTrue="1">
      <formula>MOD(ROW(),2)=0</formula>
    </cfRule>
  </conditionalFormatting>
  <conditionalFormatting sqref="B43:C49">
    <cfRule type="expression" priority="146" stopIfTrue="1">
      <formula>MOD(ROW(),2)&lt;&gt;0</formula>
    </cfRule>
    <cfRule type="expression" priority="213" stopIfTrue="1">
      <formula>MOD(ROW(),2)=0</formula>
    </cfRule>
    <cfRule type="expression" priority="214" stopIfTrue="1">
      <formula>MOD(ROW(),2)&lt;&gt;0</formula>
    </cfRule>
    <cfRule type="expression" priority="245" stopIfTrue="1">
      <formula>MOD(ROW(),2)=0</formula>
    </cfRule>
    <cfRule type="expression" priority="246" stopIfTrue="1">
      <formula>MOD(ROW(),2)&lt;&gt;0</formula>
    </cfRule>
    <cfRule type="expression" priority="281" stopIfTrue="1">
      <formula>MOD(ROW(),2)=0</formula>
    </cfRule>
    <cfRule type="expression" priority="282" stopIfTrue="1">
      <formula>MOD(ROW(),2)&lt;&gt;0</formula>
    </cfRule>
  </conditionalFormatting>
  <conditionalFormatting sqref="A51:A58">
    <cfRule type="expression" priority="147" stopIfTrue="1">
      <formula>MOD(ROW(),2)=0</formula>
    </cfRule>
  </conditionalFormatting>
  <conditionalFormatting sqref="A51:A58">
    <cfRule type="expression" priority="148" stopIfTrue="1">
      <formula>MOD(ROW(),2)&lt;&gt;0</formula>
    </cfRule>
  </conditionalFormatting>
  <conditionalFormatting sqref="B51:C58">
    <cfRule type="expression" priority="149" stopIfTrue="1">
      <formula>MOD(ROW(),2)=0</formula>
    </cfRule>
  </conditionalFormatting>
  <conditionalFormatting sqref="B51:C58">
    <cfRule type="expression" priority="150" stopIfTrue="1">
      <formula>MOD(ROW(),2)&lt;&gt;0</formula>
    </cfRule>
  </conditionalFormatting>
  <conditionalFormatting sqref="A60:A65">
    <cfRule type="expression" priority="155" stopIfTrue="1">
      <formula>MOD(ROW(),2)=0</formula>
    </cfRule>
  </conditionalFormatting>
  <conditionalFormatting sqref="A60:A65">
    <cfRule type="expression" priority="156" stopIfTrue="1">
      <formula>MOD(ROW(),2)&lt;&gt;0</formula>
    </cfRule>
  </conditionalFormatting>
  <conditionalFormatting sqref="B60:C65">
    <cfRule type="expression" priority="157" stopIfTrue="1">
      <formula>MOD(ROW(),2)=0</formula>
    </cfRule>
  </conditionalFormatting>
  <conditionalFormatting sqref="B60:C65">
    <cfRule type="expression" priority="158" stopIfTrue="1">
      <formula>MOD(ROW(),2)&lt;&gt;0</formula>
    </cfRule>
  </conditionalFormatting>
  <conditionalFormatting sqref="B27:C33">
    <cfRule type="expression" priority="174" stopIfTrue="1">
      <formula>MOD(ROW(),2)&lt;&gt;0</formula>
    </cfRule>
  </conditionalFormatting>
  <conditionalFormatting sqref="A35:A41">
    <cfRule type="expression" priority="175" stopIfTrue="1">
      <formula>MOD(ROW(),2)=0</formula>
    </cfRule>
  </conditionalFormatting>
  <conditionalFormatting sqref="A35:A41">
    <cfRule type="expression" priority="176" stopIfTrue="1">
      <formula>MOD(ROW(),2)&lt;&gt;0</formula>
    </cfRule>
  </conditionalFormatting>
  <conditionalFormatting sqref="B35:C41">
    <cfRule type="expression" priority="177" stopIfTrue="1">
      <formula>MOD(ROW(),2)=0</formula>
    </cfRule>
  </conditionalFormatting>
  <conditionalFormatting sqref="B35:C41">
    <cfRule type="expression" priority="178" stopIfTrue="1">
      <formula>MOD(ROW(),2)&lt;&gt;0</formula>
    </cfRule>
  </conditionalFormatting>
  <conditionalFormatting sqref="A43:A49">
    <cfRule type="expression" priority="179" stopIfTrue="1">
      <formula>MOD(ROW(),2)=0</formula>
    </cfRule>
  </conditionalFormatting>
  <conditionalFormatting sqref="A43:A49">
    <cfRule type="expression" priority="180" stopIfTrue="1">
      <formula>MOD(ROW(),2)&lt;&gt;0</formula>
    </cfRule>
  </conditionalFormatting>
  <conditionalFormatting sqref="B43:C49">
    <cfRule type="expression" priority="181" stopIfTrue="1">
      <formula>MOD(ROW(),2)=0</formula>
    </cfRule>
  </conditionalFormatting>
  <conditionalFormatting sqref="B43:C49">
    <cfRule type="expression" priority="182" stopIfTrue="1">
      <formula>MOD(ROW(),2)&lt;&gt;0</formula>
    </cfRule>
  </conditionalFormatting>
  <conditionalFormatting sqref="A51:A58">
    <cfRule type="expression" priority="183" stopIfTrue="1">
      <formula>MOD(ROW(),2)=0</formula>
    </cfRule>
  </conditionalFormatting>
  <conditionalFormatting sqref="A51:A58">
    <cfRule type="expression" priority="184" stopIfTrue="1">
      <formula>MOD(ROW(),2)&lt;&gt;0</formula>
    </cfRule>
  </conditionalFormatting>
  <conditionalFormatting sqref="B51:C58">
    <cfRule type="expression" priority="185" stopIfTrue="1">
      <formula>MOD(ROW(),2)=0</formula>
    </cfRule>
  </conditionalFormatting>
  <conditionalFormatting sqref="B51:C58">
    <cfRule type="expression" priority="186" stopIfTrue="1">
      <formula>MOD(ROW(),2)&lt;&gt;0</formula>
    </cfRule>
  </conditionalFormatting>
  <conditionalFormatting sqref="A60:A65">
    <cfRule type="expression" priority="191" stopIfTrue="1">
      <formula>MOD(ROW(),2)=0</formula>
    </cfRule>
  </conditionalFormatting>
  <conditionalFormatting sqref="A60:A65">
    <cfRule type="expression" priority="192" stopIfTrue="1">
      <formula>MOD(ROW(),2)&lt;&gt;0</formula>
    </cfRule>
  </conditionalFormatting>
  <conditionalFormatting sqref="B60:C65">
    <cfRule type="expression" priority="193" stopIfTrue="1">
      <formula>MOD(ROW(),2)=0</formula>
    </cfRule>
  </conditionalFormatting>
  <conditionalFormatting sqref="B60:C65">
    <cfRule type="expression" priority="194" stopIfTrue="1">
      <formula>MOD(ROW(),2)&lt;&gt;0</formula>
    </cfRule>
  </conditionalFormatting>
  <conditionalFormatting sqref="A27:A33">
    <cfRule type="expression" priority="203" stopIfTrue="1">
      <formula>MOD(ROW(),2)=0</formula>
    </cfRule>
  </conditionalFormatting>
  <conditionalFormatting sqref="A27:A33">
    <cfRule type="expression" priority="204" stopIfTrue="1">
      <formula>MOD(ROW(),2)&lt;&gt;0</formula>
    </cfRule>
    <cfRule type="expression" priority="311" stopIfTrue="1">
      <formula>MOD(ROW(),2)=0</formula>
    </cfRule>
  </conditionalFormatting>
  <conditionalFormatting sqref="B27:C33">
    <cfRule type="expression" priority="205" stopIfTrue="1">
      <formula>MOD(ROW(),2)=0</formula>
    </cfRule>
    <cfRule type="expression" priority="313" stopIfTrue="1">
      <formula>MOD(ROW(),2)=0</formula>
    </cfRule>
    <cfRule type="expression" priority="357" stopIfTrue="1">
      <formula>MOD(ROW(),2)=0</formula>
    </cfRule>
  </conditionalFormatting>
  <conditionalFormatting sqref="B27:C33">
    <cfRule type="expression" priority="206" stopIfTrue="1">
      <formula>MOD(ROW(),2)&lt;&gt;0</formula>
    </cfRule>
    <cfRule type="expression" priority="237" stopIfTrue="1">
      <formula>MOD(ROW(),2)=0</formula>
    </cfRule>
    <cfRule type="expression" priority="238" stopIfTrue="1">
      <formula>MOD(ROW(),2)&lt;&gt;0</formula>
    </cfRule>
  </conditionalFormatting>
  <conditionalFormatting sqref="A35:A41">
    <cfRule type="expression" priority="207" stopIfTrue="1">
      <formula>MOD(ROW(),2)=0</formula>
    </cfRule>
  </conditionalFormatting>
  <conditionalFormatting sqref="A35:A41">
    <cfRule type="expression" priority="208" stopIfTrue="1">
      <formula>MOD(ROW(),2)&lt;&gt;0</formula>
    </cfRule>
  </conditionalFormatting>
  <conditionalFormatting sqref="A43:A49">
    <cfRule type="expression" priority="211" stopIfTrue="1">
      <formula>MOD(ROW(),2)=0</formula>
    </cfRule>
  </conditionalFormatting>
  <conditionalFormatting sqref="A43:A49">
    <cfRule type="expression" priority="212" stopIfTrue="1">
      <formula>MOD(ROW(),2)&lt;&gt;0</formula>
    </cfRule>
  </conditionalFormatting>
  <conditionalFormatting sqref="A51:A58">
    <cfRule type="expression" priority="215" stopIfTrue="1">
      <formula>MOD(ROW(),2)=0</formula>
    </cfRule>
    <cfRule type="expression" priority="368" stopIfTrue="1">
      <formula>MOD(ROW(),2)&lt;&gt;0</formula>
    </cfRule>
  </conditionalFormatting>
  <conditionalFormatting sqref="A51:A58">
    <cfRule type="expression" priority="216" stopIfTrue="1">
      <formula>MOD(ROW(),2)&lt;&gt;0</formula>
    </cfRule>
  </conditionalFormatting>
  <conditionalFormatting sqref="B51:C58">
    <cfRule type="expression" priority="217" stopIfTrue="1">
      <formula>MOD(ROW(),2)=0</formula>
    </cfRule>
  </conditionalFormatting>
  <conditionalFormatting sqref="B51:C58">
    <cfRule type="expression" priority="218" stopIfTrue="1">
      <formula>MOD(ROW(),2)&lt;&gt;0</formula>
    </cfRule>
  </conditionalFormatting>
  <conditionalFormatting sqref="A60:A65">
    <cfRule type="expression" priority="219" stopIfTrue="1">
      <formula>MOD(ROW(),2)=0</formula>
    </cfRule>
  </conditionalFormatting>
  <conditionalFormatting sqref="A60:A65">
    <cfRule type="expression" priority="220" stopIfTrue="1">
      <formula>MOD(ROW(),2)&lt;&gt;0</formula>
    </cfRule>
  </conditionalFormatting>
  <conditionalFormatting sqref="B60:C65">
    <cfRule type="expression" priority="221" stopIfTrue="1">
      <formula>MOD(ROW(),2)=0</formula>
    </cfRule>
  </conditionalFormatting>
  <conditionalFormatting sqref="B60:C65">
    <cfRule type="expression" priority="222" stopIfTrue="1">
      <formula>MOD(ROW(),2)&lt;&gt;0</formula>
    </cfRule>
  </conditionalFormatting>
  <conditionalFormatting sqref="A67:A72">
    <cfRule type="expression" dxfId="1969" priority="223" stopIfTrue="1">
      <formula>MOD(ROW(),2)=0</formula>
    </cfRule>
  </conditionalFormatting>
  <conditionalFormatting sqref="A67:A72">
    <cfRule type="expression" dxfId="1968" priority="224" stopIfTrue="1">
      <formula>MOD(ROW(),2)&lt;&gt;0</formula>
    </cfRule>
  </conditionalFormatting>
  <conditionalFormatting sqref="B67:C72">
    <cfRule type="expression" dxfId="1967" priority="225" stopIfTrue="1">
      <formula>MOD(ROW(),2)=0</formula>
    </cfRule>
  </conditionalFormatting>
  <conditionalFormatting sqref="B67:C72">
    <cfRule type="expression" dxfId="1966" priority="226" stopIfTrue="1">
      <formula>MOD(ROW(),2)&lt;&gt;0</formula>
    </cfRule>
  </conditionalFormatting>
  <conditionalFormatting sqref="A27:A33">
    <cfRule type="expression" priority="235" stopIfTrue="1">
      <formula>MOD(ROW(),2)=0</formula>
    </cfRule>
  </conditionalFormatting>
  <conditionalFormatting sqref="A27:A33">
    <cfRule type="expression" priority="236" stopIfTrue="1">
      <formula>MOD(ROW(),2)&lt;&gt;0</formula>
    </cfRule>
    <cfRule type="expression" priority="312" stopIfTrue="1">
      <formula>MOD(ROW(),2)&lt;&gt;0</formula>
    </cfRule>
  </conditionalFormatting>
  <conditionalFormatting sqref="A35:A41">
    <cfRule type="expression" priority="239" stopIfTrue="1">
      <formula>MOD(ROW(),2)=0</formula>
    </cfRule>
  </conditionalFormatting>
  <conditionalFormatting sqref="A35:A41">
    <cfRule type="expression" priority="240" stopIfTrue="1">
      <formula>MOD(ROW(),2)&lt;&gt;0</formula>
    </cfRule>
  </conditionalFormatting>
  <conditionalFormatting sqref="A43:A49">
    <cfRule type="expression" priority="243" stopIfTrue="1">
      <formula>MOD(ROW(),2)=0</formula>
    </cfRule>
  </conditionalFormatting>
  <conditionalFormatting sqref="A43:A49">
    <cfRule type="expression" priority="244" stopIfTrue="1">
      <formula>MOD(ROW(),2)&lt;&gt;0</formula>
    </cfRule>
  </conditionalFormatting>
  <conditionalFormatting sqref="A51:A58">
    <cfRule type="expression" priority="247" stopIfTrue="1">
      <formula>MOD(ROW(),2)=0</formula>
    </cfRule>
  </conditionalFormatting>
  <conditionalFormatting sqref="A51:A58">
    <cfRule type="expression" priority="248" stopIfTrue="1">
      <formula>MOD(ROW(),2)&lt;&gt;0</formula>
    </cfRule>
  </conditionalFormatting>
  <conditionalFormatting sqref="B51:C58">
    <cfRule type="expression" priority="249" stopIfTrue="1">
      <formula>MOD(ROW(),2)=0</formula>
    </cfRule>
  </conditionalFormatting>
  <conditionalFormatting sqref="B51:C58">
    <cfRule type="expression" priority="250" stopIfTrue="1">
      <formula>MOD(ROW(),2)&lt;&gt;0</formula>
    </cfRule>
  </conditionalFormatting>
  <conditionalFormatting sqref="A60:A65">
    <cfRule type="expression" priority="251" stopIfTrue="1">
      <formula>MOD(ROW(),2)=0</formula>
    </cfRule>
  </conditionalFormatting>
  <conditionalFormatting sqref="A60:A65">
    <cfRule type="expression" priority="252" stopIfTrue="1">
      <formula>MOD(ROW(),2)&lt;&gt;0</formula>
    </cfRule>
  </conditionalFormatting>
  <conditionalFormatting sqref="B60:C65">
    <cfRule type="expression" priority="253" stopIfTrue="1">
      <formula>MOD(ROW(),2)=0</formula>
    </cfRule>
  </conditionalFormatting>
  <conditionalFormatting sqref="B60:C65">
    <cfRule type="expression" priority="254" stopIfTrue="1">
      <formula>MOD(ROW(),2)&lt;&gt;0</formula>
    </cfRule>
  </conditionalFormatting>
  <conditionalFormatting sqref="A67:A72">
    <cfRule type="expression" priority="255" stopIfTrue="1">
      <formula>MOD(ROW(),2)=0</formula>
    </cfRule>
  </conditionalFormatting>
  <conditionalFormatting sqref="A67:A72">
    <cfRule type="expression" priority="256" stopIfTrue="1">
      <formula>MOD(ROW(),2)&lt;&gt;0</formula>
    </cfRule>
  </conditionalFormatting>
  <conditionalFormatting sqref="B67:C72">
    <cfRule type="expression" priority="257" stopIfTrue="1">
      <formula>MOD(ROW(),2)=0</formula>
    </cfRule>
  </conditionalFormatting>
  <conditionalFormatting sqref="B67:C72">
    <cfRule type="expression" priority="258" stopIfTrue="1">
      <formula>MOD(ROW(),2)&lt;&gt;0</formula>
    </cfRule>
  </conditionalFormatting>
  <conditionalFormatting sqref="A74:A79">
    <cfRule type="expression" dxfId="1965" priority="259" stopIfTrue="1">
      <formula>MOD(ROW(),2)=0</formula>
    </cfRule>
  </conditionalFormatting>
  <conditionalFormatting sqref="A74:A79">
    <cfRule type="expression" dxfId="1964" priority="260" stopIfTrue="1">
      <formula>MOD(ROW(),2)&lt;&gt;0</formula>
    </cfRule>
  </conditionalFormatting>
  <conditionalFormatting sqref="B74:C79">
    <cfRule type="expression" dxfId="1963" priority="261" stopIfTrue="1">
      <formula>MOD(ROW(),2)=0</formula>
    </cfRule>
  </conditionalFormatting>
  <conditionalFormatting sqref="B74:C79">
    <cfRule type="expression" dxfId="1962" priority="262" stopIfTrue="1">
      <formula>MOD(ROW(),2)&lt;&gt;0</formula>
    </cfRule>
  </conditionalFormatting>
  <conditionalFormatting sqref="A27:A33">
    <cfRule type="expression" priority="271" stopIfTrue="1">
      <formula>MOD(ROW(),2)=0</formula>
    </cfRule>
    <cfRule type="expression" priority="355" stopIfTrue="1">
      <formula>MOD(ROW(),2)=0</formula>
    </cfRule>
    <cfRule type="expression" priority="356" stopIfTrue="1">
      <formula>MOD(ROW(),2)&lt;&gt;0</formula>
    </cfRule>
  </conditionalFormatting>
  <conditionalFormatting sqref="A27:A33">
    <cfRule type="expression" priority="272" stopIfTrue="1">
      <formula>MOD(ROW(),2)&lt;&gt;0</formula>
    </cfRule>
  </conditionalFormatting>
  <conditionalFormatting sqref="A35:A41">
    <cfRule type="expression" priority="275" stopIfTrue="1">
      <formula>MOD(ROW(),2)=0</formula>
    </cfRule>
  </conditionalFormatting>
  <conditionalFormatting sqref="A35:A41">
    <cfRule type="expression" priority="276" stopIfTrue="1">
      <formula>MOD(ROW(),2)&lt;&gt;0</formula>
    </cfRule>
  </conditionalFormatting>
  <conditionalFormatting sqref="A43:A49">
    <cfRule type="expression" priority="279" stopIfTrue="1">
      <formula>MOD(ROW(),2)=0</formula>
    </cfRule>
  </conditionalFormatting>
  <conditionalFormatting sqref="A43:A49">
    <cfRule type="expression" priority="280" stopIfTrue="1">
      <formula>MOD(ROW(),2)&lt;&gt;0</formula>
    </cfRule>
  </conditionalFormatting>
  <conditionalFormatting sqref="A51:A58">
    <cfRule type="expression" priority="283" stopIfTrue="1">
      <formula>MOD(ROW(),2)=0</formula>
    </cfRule>
  </conditionalFormatting>
  <conditionalFormatting sqref="A51:A58">
    <cfRule type="expression" priority="284" stopIfTrue="1">
      <formula>MOD(ROW(),2)&lt;&gt;0</formula>
    </cfRule>
  </conditionalFormatting>
  <conditionalFormatting sqref="B51:C58">
    <cfRule type="expression" priority="285" stopIfTrue="1">
      <formula>MOD(ROW(),2)=0</formula>
    </cfRule>
  </conditionalFormatting>
  <conditionalFormatting sqref="B51:C58">
    <cfRule type="expression" priority="286" stopIfTrue="1">
      <formula>MOD(ROW(),2)&lt;&gt;0</formula>
    </cfRule>
  </conditionalFormatting>
  <conditionalFormatting sqref="A60:A65">
    <cfRule type="expression" priority="287" stopIfTrue="1">
      <formula>MOD(ROW(),2)=0</formula>
    </cfRule>
  </conditionalFormatting>
  <conditionalFormatting sqref="A60:A65">
    <cfRule type="expression" priority="288" stopIfTrue="1">
      <formula>MOD(ROW(),2)&lt;&gt;0</formula>
    </cfRule>
    <cfRule type="expression" priority="327" stopIfTrue="1">
      <formula>MOD(ROW(),2)=0</formula>
    </cfRule>
  </conditionalFormatting>
  <conditionalFormatting sqref="B60:C65">
    <cfRule type="expression" priority="289" stopIfTrue="1">
      <formula>MOD(ROW(),2)=0</formula>
    </cfRule>
  </conditionalFormatting>
  <conditionalFormatting sqref="B60:C65">
    <cfRule type="expression" priority="290" stopIfTrue="1">
      <formula>MOD(ROW(),2)&lt;&gt;0</formula>
    </cfRule>
  </conditionalFormatting>
  <conditionalFormatting sqref="A67:A72">
    <cfRule type="expression" priority="291" stopIfTrue="1">
      <formula>MOD(ROW(),2)=0</formula>
    </cfRule>
  </conditionalFormatting>
  <conditionalFormatting sqref="A67:A72">
    <cfRule type="expression" priority="292" stopIfTrue="1">
      <formula>MOD(ROW(),2)&lt;&gt;0</formula>
    </cfRule>
  </conditionalFormatting>
  <conditionalFormatting sqref="B67:C72">
    <cfRule type="expression" priority="293" stopIfTrue="1">
      <formula>MOD(ROW(),2)=0</formula>
    </cfRule>
  </conditionalFormatting>
  <conditionalFormatting sqref="B67:C72">
    <cfRule type="expression" priority="294" stopIfTrue="1">
      <formula>MOD(ROW(),2)&lt;&gt;0</formula>
    </cfRule>
  </conditionalFormatting>
  <conditionalFormatting sqref="A74:A79">
    <cfRule type="expression" priority="295" stopIfTrue="1">
      <formula>MOD(ROW(),2)=0</formula>
    </cfRule>
  </conditionalFormatting>
  <conditionalFormatting sqref="A74:A79">
    <cfRule type="expression" priority="296" stopIfTrue="1">
      <formula>MOD(ROW(),2)&lt;&gt;0</formula>
    </cfRule>
  </conditionalFormatting>
  <conditionalFormatting sqref="B74:C79">
    <cfRule type="expression" priority="297" stopIfTrue="1">
      <formula>MOD(ROW(),2)=0</formula>
    </cfRule>
  </conditionalFormatting>
  <conditionalFormatting sqref="B74:C79">
    <cfRule type="expression" priority="298" stopIfTrue="1">
      <formula>MOD(ROW(),2)&lt;&gt;0</formula>
    </cfRule>
  </conditionalFormatting>
  <conditionalFormatting sqref="B27:C33">
    <cfRule type="expression" priority="314" stopIfTrue="1">
      <formula>MOD(ROW(),2)&lt;&gt;0</formula>
    </cfRule>
  </conditionalFormatting>
  <conditionalFormatting sqref="A35:A41">
    <cfRule type="expression" priority="315" stopIfTrue="1">
      <formula>MOD(ROW(),2)=0</formula>
    </cfRule>
  </conditionalFormatting>
  <conditionalFormatting sqref="A35:A41">
    <cfRule type="expression" priority="316" stopIfTrue="1">
      <formula>MOD(ROW(),2)&lt;&gt;0</formula>
    </cfRule>
  </conditionalFormatting>
  <conditionalFormatting sqref="B35:C41">
    <cfRule type="expression" priority="317" stopIfTrue="1">
      <formula>MOD(ROW(),2)=0</formula>
    </cfRule>
  </conditionalFormatting>
  <conditionalFormatting sqref="B35:C41">
    <cfRule type="expression" priority="318" stopIfTrue="1">
      <formula>MOD(ROW(),2)&lt;&gt;0</formula>
    </cfRule>
  </conditionalFormatting>
  <conditionalFormatting sqref="A43:A49">
    <cfRule type="expression" priority="319" stopIfTrue="1">
      <formula>MOD(ROW(),2)=0</formula>
    </cfRule>
  </conditionalFormatting>
  <conditionalFormatting sqref="A43:A49">
    <cfRule type="expression" priority="320" stopIfTrue="1">
      <formula>MOD(ROW(),2)&lt;&gt;0</formula>
    </cfRule>
  </conditionalFormatting>
  <conditionalFormatting sqref="B43:C49">
    <cfRule type="expression" priority="321" stopIfTrue="1">
      <formula>MOD(ROW(),2)=0</formula>
    </cfRule>
  </conditionalFormatting>
  <conditionalFormatting sqref="B43:C49">
    <cfRule type="expression" priority="322" stopIfTrue="1">
      <formula>MOD(ROW(),2)&lt;&gt;0</formula>
    </cfRule>
  </conditionalFormatting>
  <conditionalFormatting sqref="A51:A58">
    <cfRule type="expression" priority="323" stopIfTrue="1">
      <formula>MOD(ROW(),2)=0</formula>
    </cfRule>
  </conditionalFormatting>
  <conditionalFormatting sqref="A51:A58">
    <cfRule type="expression" priority="324" stopIfTrue="1">
      <formula>MOD(ROW(),2)&lt;&gt;0</formula>
    </cfRule>
  </conditionalFormatting>
  <conditionalFormatting sqref="B51:C58">
    <cfRule type="expression" priority="325" stopIfTrue="1">
      <formula>MOD(ROW(),2)=0</formula>
    </cfRule>
  </conditionalFormatting>
  <conditionalFormatting sqref="B51:C58">
    <cfRule type="expression" priority="326" stopIfTrue="1">
      <formula>MOD(ROW(),2)&lt;&gt;0</formula>
    </cfRule>
  </conditionalFormatting>
  <conditionalFormatting sqref="A60:A65">
    <cfRule type="expression" priority="328" stopIfTrue="1">
      <formula>MOD(ROW(),2)&lt;&gt;0</formula>
    </cfRule>
  </conditionalFormatting>
  <conditionalFormatting sqref="B60:C65">
    <cfRule type="expression" priority="329" stopIfTrue="1">
      <formula>MOD(ROW(),2)=0</formula>
    </cfRule>
  </conditionalFormatting>
  <conditionalFormatting sqref="B60:C65">
    <cfRule type="expression" priority="330" stopIfTrue="1">
      <formula>MOD(ROW(),2)&lt;&gt;0</formula>
    </cfRule>
  </conditionalFormatting>
  <conditionalFormatting sqref="A67:A72">
    <cfRule type="expression" priority="331" stopIfTrue="1">
      <formula>MOD(ROW(),2)=0</formula>
    </cfRule>
  </conditionalFormatting>
  <conditionalFormatting sqref="A67:A72">
    <cfRule type="expression" priority="332" stopIfTrue="1">
      <formula>MOD(ROW(),2)&lt;&gt;0</formula>
    </cfRule>
  </conditionalFormatting>
  <conditionalFormatting sqref="B67:C72">
    <cfRule type="expression" priority="333" stopIfTrue="1">
      <formula>MOD(ROW(),2)=0</formula>
    </cfRule>
  </conditionalFormatting>
  <conditionalFormatting sqref="B67:C72">
    <cfRule type="expression" priority="334" stopIfTrue="1">
      <formula>MOD(ROW(),2)&lt;&gt;0</formula>
    </cfRule>
  </conditionalFormatting>
  <conditionalFormatting sqref="A74:A79">
    <cfRule type="expression" priority="335" stopIfTrue="1">
      <formula>MOD(ROW(),2)=0</formula>
    </cfRule>
  </conditionalFormatting>
  <conditionalFormatting sqref="A74:A79">
    <cfRule type="expression" priority="336" stopIfTrue="1">
      <formula>MOD(ROW(),2)&lt;&gt;0</formula>
    </cfRule>
  </conditionalFormatting>
  <conditionalFormatting sqref="B74:C79">
    <cfRule type="expression" priority="337" stopIfTrue="1">
      <formula>MOD(ROW(),2)=0</formula>
    </cfRule>
  </conditionalFormatting>
  <conditionalFormatting sqref="B74:C79">
    <cfRule type="expression" priority="338" stopIfTrue="1">
      <formula>MOD(ROW(),2)&lt;&gt;0</formula>
    </cfRule>
  </conditionalFormatting>
  <conditionalFormatting sqref="B27:C33">
    <cfRule type="expression" priority="358" stopIfTrue="1">
      <formula>MOD(ROW(),2)&lt;&gt;0</formula>
    </cfRule>
  </conditionalFormatting>
  <conditionalFormatting sqref="A35:A41">
    <cfRule type="expression" priority="359" stopIfTrue="1">
      <formula>MOD(ROW(),2)=0</formula>
    </cfRule>
  </conditionalFormatting>
  <conditionalFormatting sqref="A35:A41">
    <cfRule type="expression" priority="360" stopIfTrue="1">
      <formula>MOD(ROW(),2)&lt;&gt;0</formula>
    </cfRule>
  </conditionalFormatting>
  <conditionalFormatting sqref="B35:C41">
    <cfRule type="expression" priority="361" stopIfTrue="1">
      <formula>MOD(ROW(),2)=0</formula>
    </cfRule>
  </conditionalFormatting>
  <conditionalFormatting sqref="B35:C41">
    <cfRule type="expression" priority="362" stopIfTrue="1">
      <formula>MOD(ROW(),2)&lt;&gt;0</formula>
    </cfRule>
  </conditionalFormatting>
  <conditionalFormatting sqref="A43:A49">
    <cfRule type="expression" priority="363" stopIfTrue="1">
      <formula>MOD(ROW(),2)=0</formula>
    </cfRule>
  </conditionalFormatting>
  <conditionalFormatting sqref="A43:A49">
    <cfRule type="expression" priority="364" stopIfTrue="1">
      <formula>MOD(ROW(),2)&lt;&gt;0</formula>
    </cfRule>
  </conditionalFormatting>
  <conditionalFormatting sqref="B43:C49">
    <cfRule type="expression" priority="365" stopIfTrue="1">
      <formula>MOD(ROW(),2)=0</formula>
    </cfRule>
  </conditionalFormatting>
  <conditionalFormatting sqref="B43:C49">
    <cfRule type="expression" priority="366" stopIfTrue="1">
      <formula>MOD(ROW(),2)&lt;&gt;0</formula>
    </cfRule>
  </conditionalFormatting>
  <conditionalFormatting sqref="A51:A58">
    <cfRule type="expression" priority="367" stopIfTrue="1">
      <formula>MOD(ROW(),2)=0</formula>
    </cfRule>
  </conditionalFormatting>
  <conditionalFormatting sqref="B51:C58">
    <cfRule type="expression" priority="369" stopIfTrue="1">
      <formula>MOD(ROW(),2)=0</formula>
    </cfRule>
  </conditionalFormatting>
  <conditionalFormatting sqref="B51:C58">
    <cfRule type="expression" priority="370" stopIfTrue="1">
      <formula>MOD(ROW(),2)&lt;&gt;0</formula>
    </cfRule>
  </conditionalFormatting>
  <conditionalFormatting sqref="A60:A65">
    <cfRule type="expression" priority="371" stopIfTrue="1">
      <formula>MOD(ROW(),2)=0</formula>
    </cfRule>
  </conditionalFormatting>
  <conditionalFormatting sqref="A60:A65">
    <cfRule type="expression" priority="372" stopIfTrue="1">
      <formula>MOD(ROW(),2)&lt;&gt;0</formula>
    </cfRule>
  </conditionalFormatting>
  <conditionalFormatting sqref="B60:C65">
    <cfRule type="expression" priority="373" stopIfTrue="1">
      <formula>MOD(ROW(),2)=0</formula>
    </cfRule>
  </conditionalFormatting>
  <conditionalFormatting sqref="B60:C65">
    <cfRule type="expression" priority="374" stopIfTrue="1">
      <formula>MOD(ROW(),2)&lt;&gt;0</formula>
    </cfRule>
  </conditionalFormatting>
  <conditionalFormatting sqref="A67:A72">
    <cfRule type="expression" priority="375" stopIfTrue="1">
      <formula>MOD(ROW(),2)=0</formula>
    </cfRule>
  </conditionalFormatting>
  <conditionalFormatting sqref="A67:A72">
    <cfRule type="expression" priority="376" stopIfTrue="1">
      <formula>MOD(ROW(),2)&lt;&gt;0</formula>
    </cfRule>
  </conditionalFormatting>
  <conditionalFormatting sqref="B67:C72">
    <cfRule type="expression" priority="377" stopIfTrue="1">
      <formula>MOD(ROW(),2)=0</formula>
    </cfRule>
  </conditionalFormatting>
  <conditionalFormatting sqref="B67:C72">
    <cfRule type="expression" priority="378" stopIfTrue="1">
      <formula>MOD(ROW(),2)&lt;&gt;0</formula>
    </cfRule>
  </conditionalFormatting>
  <conditionalFormatting sqref="A74:A79">
    <cfRule type="expression" priority="379" stopIfTrue="1">
      <formula>MOD(ROW(),2)=0</formula>
    </cfRule>
  </conditionalFormatting>
  <conditionalFormatting sqref="A74:A79">
    <cfRule type="expression" priority="380" stopIfTrue="1">
      <formula>MOD(ROW(),2)&lt;&gt;0</formula>
    </cfRule>
  </conditionalFormatting>
  <conditionalFormatting sqref="B74:C79">
    <cfRule type="expression" priority="381" stopIfTrue="1">
      <formula>MOD(ROW(),2)=0</formula>
    </cfRule>
  </conditionalFormatting>
  <conditionalFormatting sqref="B74:C79">
    <cfRule type="expression" priority="382" stopIfTrue="1">
      <formula>MOD(ROW(),2)&lt;&gt;0</formula>
    </cfRule>
  </conditionalFormatting>
  <conditionalFormatting sqref="A82:A87">
    <cfRule type="expression" dxfId="1961" priority="391" stopIfTrue="1">
      <formula>MOD(ROW(),2)=0</formula>
    </cfRule>
  </conditionalFormatting>
  <conditionalFormatting sqref="A82:A87">
    <cfRule type="expression" dxfId="1960" priority="392" stopIfTrue="1">
      <formula>MOD(ROW(),2)&lt;&gt;0</formula>
    </cfRule>
  </conditionalFormatting>
  <conditionalFormatting sqref="B82:C87">
    <cfRule type="expression" dxfId="1959" priority="393" stopIfTrue="1">
      <formula>MOD(ROW(),2)=0</formula>
    </cfRule>
  </conditionalFormatting>
  <conditionalFormatting sqref="B82:C87">
    <cfRule type="expression" dxfId="1958" priority="394" stopIfTrue="1">
      <formula>MOD(ROW(),2)&lt;&gt;0</formula>
    </cfRule>
  </conditionalFormatting>
  <conditionalFormatting sqref="A90:A96">
    <cfRule type="expression" dxfId="1957" priority="5" stopIfTrue="1">
      <formula>MOD(ROW(),2)=0</formula>
    </cfRule>
  </conditionalFormatting>
  <conditionalFormatting sqref="A90:A96">
    <cfRule type="expression" dxfId="1956" priority="6" stopIfTrue="1">
      <formula>MOD(ROW(),2)&lt;&gt;0</formula>
    </cfRule>
  </conditionalFormatting>
  <conditionalFormatting sqref="B90:C96">
    <cfRule type="expression" dxfId="1955" priority="7" stopIfTrue="1">
      <formula>MOD(ROW(),2)=0</formula>
    </cfRule>
  </conditionalFormatting>
  <conditionalFormatting sqref="B90:C96">
    <cfRule type="expression" dxfId="1954" priority="8" stopIfTrue="1">
      <formula>MOD(ROW(),2)&lt;&gt;0</formula>
    </cfRule>
  </conditionalFormatting>
  <conditionalFormatting sqref="A99:A105">
    <cfRule type="expression" dxfId="1953" priority="1" stopIfTrue="1">
      <formula>MOD(ROW(),2)=0</formula>
    </cfRule>
  </conditionalFormatting>
  <conditionalFormatting sqref="A99:A105">
    <cfRule type="expression" dxfId="1952" priority="2" stopIfTrue="1">
      <formula>MOD(ROW(),2)&lt;&gt;0</formula>
    </cfRule>
  </conditionalFormatting>
  <conditionalFormatting sqref="B99:C105">
    <cfRule type="expression" dxfId="1951" priority="3" stopIfTrue="1">
      <formula>MOD(ROW(),2)=0</formula>
    </cfRule>
  </conditionalFormatting>
  <conditionalFormatting sqref="B99:C105">
    <cfRule type="expression" dxfId="1950" priority="4"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CETV - x-222</v>
      </c>
      <c r="B3" s="39"/>
      <c r="C3" s="39"/>
      <c r="D3" s="39"/>
      <c r="E3" s="39"/>
      <c r="F3" s="39"/>
      <c r="G3" s="39"/>
      <c r="H3" s="39"/>
      <c r="I3" s="39"/>
    </row>
    <row r="4" spans="1:9" x14ac:dyDescent="0.25">
      <c r="A4" s="41"/>
    </row>
    <row r="6" spans="1:9" x14ac:dyDescent="0.25">
      <c r="A6" s="108" t="s">
        <v>751</v>
      </c>
      <c r="B6" s="71" t="s">
        <v>752</v>
      </c>
      <c r="C6" s="71"/>
    </row>
    <row r="7" spans="1:9" x14ac:dyDescent="0.25">
      <c r="A7" s="85" t="s">
        <v>753</v>
      </c>
      <c r="B7" s="72" t="s">
        <v>86</v>
      </c>
      <c r="C7" s="72"/>
    </row>
    <row r="8" spans="1:9" x14ac:dyDescent="0.25">
      <c r="A8" s="85" t="s">
        <v>289</v>
      </c>
      <c r="B8" s="72" t="s">
        <v>329</v>
      </c>
      <c r="C8" s="72"/>
    </row>
    <row r="9" spans="1:9" x14ac:dyDescent="0.25">
      <c r="A9" s="85" t="s">
        <v>290</v>
      </c>
      <c r="B9" s="72" t="s">
        <v>316</v>
      </c>
      <c r="C9" s="72"/>
    </row>
    <row r="10" spans="1:9" ht="25.5" customHeight="1" x14ac:dyDescent="0.25">
      <c r="A10" s="85" t="s">
        <v>6</v>
      </c>
      <c r="B10" s="72" t="s">
        <v>384</v>
      </c>
      <c r="C10" s="72"/>
    </row>
    <row r="11" spans="1:9" x14ac:dyDescent="0.25">
      <c r="A11" s="85" t="s">
        <v>291</v>
      </c>
      <c r="B11" s="72" t="s">
        <v>326</v>
      </c>
      <c r="C11" s="72"/>
    </row>
    <row r="12" spans="1:9" x14ac:dyDescent="0.25">
      <c r="A12" s="85" t="s">
        <v>292</v>
      </c>
      <c r="B12" s="72" t="s">
        <v>319</v>
      </c>
      <c r="C12" s="72"/>
    </row>
    <row r="13" spans="1:9" hidden="1" x14ac:dyDescent="0.25">
      <c r="A13" s="85" t="s">
        <v>760</v>
      </c>
      <c r="B13" s="72">
        <v>0</v>
      </c>
      <c r="C13" s="72"/>
    </row>
    <row r="14" spans="1:9" hidden="1" x14ac:dyDescent="0.25">
      <c r="A14" s="85" t="s">
        <v>294</v>
      </c>
      <c r="B14" s="72">
        <v>222</v>
      </c>
      <c r="C14" s="72"/>
    </row>
    <row r="15" spans="1:9" x14ac:dyDescent="0.25">
      <c r="A15" s="85" t="s">
        <v>763</v>
      </c>
      <c r="B15" s="72" t="s">
        <v>856</v>
      </c>
      <c r="C15" s="72"/>
    </row>
    <row r="16" spans="1:9" x14ac:dyDescent="0.25">
      <c r="A16" s="85" t="s">
        <v>296</v>
      </c>
      <c r="B16" s="72" t="s">
        <v>386</v>
      </c>
      <c r="C16" s="72"/>
    </row>
    <row r="17" spans="1:7" ht="66.599999999999994" customHeight="1" x14ac:dyDescent="0.25">
      <c r="A17" s="85" t="s">
        <v>297</v>
      </c>
      <c r="B17" s="72" t="s">
        <v>322</v>
      </c>
      <c r="C17" s="72"/>
    </row>
    <row r="18" spans="1:7" x14ac:dyDescent="0.25">
      <c r="A18" s="85" t="s">
        <v>298</v>
      </c>
      <c r="B18" s="146">
        <v>45072</v>
      </c>
      <c r="C18" s="72"/>
    </row>
    <row r="19" spans="1:7" x14ac:dyDescent="0.25">
      <c r="A19" s="85" t="s">
        <v>299</v>
      </c>
      <c r="B19" s="72"/>
      <c r="C19" s="72"/>
    </row>
    <row r="20" spans="1:7" x14ac:dyDescent="0.25">
      <c r="A20" s="85" t="s">
        <v>300</v>
      </c>
      <c r="B20" s="72" t="s">
        <v>314</v>
      </c>
      <c r="C20" s="72"/>
    </row>
    <row r="21" spans="1:7" x14ac:dyDescent="0.25">
      <c r="A21" s="85" t="s">
        <v>826</v>
      </c>
      <c r="B21" s="72" t="s">
        <v>315</v>
      </c>
      <c r="C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832</v>
      </c>
      <c r="C26" s="86" t="s">
        <v>853</v>
      </c>
      <c r="D26" s="89"/>
      <c r="E26" s="89"/>
      <c r="F26" s="89"/>
      <c r="G26" s="89"/>
    </row>
    <row r="27" spans="1:7" x14ac:dyDescent="0.25">
      <c r="A27" s="87">
        <v>20</v>
      </c>
      <c r="B27" s="88">
        <v>11.1</v>
      </c>
      <c r="C27" s="88">
        <v>1.36</v>
      </c>
      <c r="D27" s="89"/>
      <c r="E27" s="89"/>
      <c r="F27" s="89"/>
      <c r="G27" s="89"/>
    </row>
    <row r="28" spans="1:7" x14ac:dyDescent="0.25">
      <c r="A28" s="87">
        <v>21</v>
      </c>
      <c r="B28" s="88">
        <v>11.25</v>
      </c>
      <c r="C28" s="88">
        <v>1.38</v>
      </c>
      <c r="D28" s="89"/>
      <c r="E28" s="89"/>
      <c r="F28" s="89"/>
      <c r="G28" s="89"/>
    </row>
    <row r="29" spans="1:7" x14ac:dyDescent="0.25">
      <c r="A29" s="87">
        <v>22</v>
      </c>
      <c r="B29" s="88">
        <v>11.4</v>
      </c>
      <c r="C29" s="88">
        <v>1.4</v>
      </c>
      <c r="D29" s="89"/>
      <c r="E29" s="89"/>
      <c r="F29" s="89"/>
      <c r="G29" s="89"/>
    </row>
    <row r="30" spans="1:7" x14ac:dyDescent="0.25">
      <c r="A30" s="87">
        <v>23</v>
      </c>
      <c r="B30" s="88">
        <v>11.56</v>
      </c>
      <c r="C30" s="88">
        <v>1.42</v>
      </c>
      <c r="D30" s="89"/>
      <c r="E30" s="89"/>
      <c r="F30" s="89"/>
      <c r="G30" s="89"/>
    </row>
    <row r="31" spans="1:7" x14ac:dyDescent="0.25">
      <c r="A31" s="87">
        <v>24</v>
      </c>
      <c r="B31" s="88">
        <v>11.71</v>
      </c>
      <c r="C31" s="88">
        <v>1.44</v>
      </c>
      <c r="D31" s="89"/>
      <c r="E31" s="89"/>
      <c r="F31" s="89"/>
      <c r="G31" s="89"/>
    </row>
    <row r="32" spans="1:7" x14ac:dyDescent="0.25">
      <c r="A32" s="87">
        <v>25</v>
      </c>
      <c r="B32" s="88">
        <v>11.87</v>
      </c>
      <c r="C32" s="88">
        <v>1.47</v>
      </c>
      <c r="D32" s="89"/>
      <c r="E32" s="89"/>
      <c r="F32" s="89"/>
      <c r="G32" s="89"/>
    </row>
    <row r="33" spans="1:7" x14ac:dyDescent="0.25">
      <c r="A33" s="87">
        <v>26</v>
      </c>
      <c r="B33" s="88">
        <v>12.04</v>
      </c>
      <c r="C33" s="88">
        <v>1.49</v>
      </c>
      <c r="D33" s="89"/>
      <c r="E33" s="89"/>
      <c r="F33" s="89"/>
      <c r="G33" s="89"/>
    </row>
    <row r="34" spans="1:7" x14ac:dyDescent="0.25">
      <c r="A34" s="87">
        <v>27</v>
      </c>
      <c r="B34" s="88">
        <v>12.2</v>
      </c>
      <c r="C34" s="88">
        <v>1.51</v>
      </c>
      <c r="D34" s="89"/>
      <c r="E34" s="89"/>
      <c r="F34" s="89"/>
      <c r="G34" s="89"/>
    </row>
    <row r="35" spans="1:7" x14ac:dyDescent="0.25">
      <c r="A35" s="87">
        <v>28</v>
      </c>
      <c r="B35" s="88">
        <v>12.37</v>
      </c>
      <c r="C35" s="88">
        <v>1.53</v>
      </c>
      <c r="D35" s="89"/>
      <c r="E35" s="89"/>
      <c r="F35" s="89"/>
      <c r="G35" s="89"/>
    </row>
    <row r="36" spans="1:7" x14ac:dyDescent="0.25">
      <c r="A36" s="87">
        <v>29</v>
      </c>
      <c r="B36" s="88">
        <v>12.54</v>
      </c>
      <c r="C36" s="88">
        <v>1.55</v>
      </c>
      <c r="D36" s="89"/>
      <c r="E36" s="89"/>
      <c r="F36" s="89"/>
      <c r="G36" s="89"/>
    </row>
    <row r="37" spans="1:7" x14ac:dyDescent="0.25">
      <c r="A37" s="87">
        <v>30</v>
      </c>
      <c r="B37" s="88">
        <v>12.71</v>
      </c>
      <c r="C37" s="88">
        <v>1.57</v>
      </c>
      <c r="D37" s="89"/>
      <c r="E37" s="89"/>
      <c r="F37" s="89"/>
      <c r="G37" s="89"/>
    </row>
    <row r="38" spans="1:7" x14ac:dyDescent="0.25">
      <c r="A38" s="87">
        <v>31</v>
      </c>
      <c r="B38" s="88">
        <v>12.88</v>
      </c>
      <c r="C38" s="88">
        <v>1.59</v>
      </c>
      <c r="D38" s="89"/>
      <c r="E38" s="89"/>
      <c r="F38" s="89"/>
      <c r="G38" s="89"/>
    </row>
    <row r="39" spans="1:7" x14ac:dyDescent="0.25">
      <c r="A39" s="87">
        <v>32</v>
      </c>
      <c r="B39" s="88">
        <v>13.06</v>
      </c>
      <c r="C39" s="88">
        <v>1.61</v>
      </c>
      <c r="D39" s="89"/>
      <c r="E39" s="89"/>
      <c r="F39" s="89"/>
      <c r="G39" s="89"/>
    </row>
    <row r="40" spans="1:7" x14ac:dyDescent="0.25">
      <c r="A40" s="87">
        <v>33</v>
      </c>
      <c r="B40" s="88">
        <v>13.24</v>
      </c>
      <c r="C40" s="88">
        <v>1.63</v>
      </c>
      <c r="D40" s="89"/>
      <c r="E40" s="89"/>
      <c r="F40" s="89"/>
      <c r="G40" s="89"/>
    </row>
    <row r="41" spans="1:7" x14ac:dyDescent="0.25">
      <c r="A41" s="87">
        <v>34</v>
      </c>
      <c r="B41" s="88">
        <v>13.42</v>
      </c>
      <c r="C41" s="88">
        <v>1.65</v>
      </c>
      <c r="D41" s="89"/>
      <c r="E41" s="89"/>
      <c r="F41" s="89"/>
      <c r="G41" s="89"/>
    </row>
    <row r="42" spans="1:7" x14ac:dyDescent="0.25">
      <c r="A42" s="87">
        <v>35</v>
      </c>
      <c r="B42" s="88">
        <v>13.6</v>
      </c>
      <c r="C42" s="88">
        <v>1.67</v>
      </c>
      <c r="D42" s="89"/>
      <c r="E42" s="89"/>
      <c r="F42" s="89"/>
      <c r="G42" s="89"/>
    </row>
    <row r="43" spans="1:7" x14ac:dyDescent="0.25">
      <c r="A43" s="87">
        <v>36</v>
      </c>
      <c r="B43" s="88">
        <v>13.79</v>
      </c>
      <c r="C43" s="88">
        <v>1.69</v>
      </c>
      <c r="D43" s="89"/>
      <c r="E43" s="89"/>
      <c r="F43" s="89"/>
      <c r="G43" s="89"/>
    </row>
    <row r="44" spans="1:7" x14ac:dyDescent="0.25">
      <c r="A44" s="87">
        <v>37</v>
      </c>
      <c r="B44" s="88">
        <v>13.98</v>
      </c>
      <c r="C44" s="88">
        <v>1.71</v>
      </c>
      <c r="D44" s="89"/>
      <c r="E44" s="89"/>
      <c r="F44" s="89"/>
      <c r="G44" s="89"/>
    </row>
    <row r="45" spans="1:7" x14ac:dyDescent="0.25">
      <c r="A45" s="87">
        <v>38</v>
      </c>
      <c r="B45" s="88">
        <v>14.17</v>
      </c>
      <c r="C45" s="88">
        <v>1.73</v>
      </c>
      <c r="D45" s="89"/>
      <c r="E45" s="89"/>
      <c r="F45" s="89"/>
      <c r="G45" s="89"/>
    </row>
    <row r="46" spans="1:7" x14ac:dyDescent="0.25">
      <c r="A46" s="87">
        <v>39</v>
      </c>
      <c r="B46" s="88">
        <v>14.37</v>
      </c>
      <c r="C46" s="88">
        <v>1.75</v>
      </c>
      <c r="D46" s="89"/>
      <c r="E46" s="89"/>
      <c r="F46" s="89"/>
      <c r="G46" s="89"/>
    </row>
    <row r="47" spans="1:7" x14ac:dyDescent="0.25">
      <c r="A47" s="87">
        <v>40</v>
      </c>
      <c r="B47" s="88">
        <v>14.57</v>
      </c>
      <c r="C47" s="88">
        <v>1.77</v>
      </c>
      <c r="D47" s="89"/>
      <c r="E47" s="89"/>
    </row>
    <row r="48" spans="1:7" x14ac:dyDescent="0.25">
      <c r="A48" s="87">
        <v>41</v>
      </c>
      <c r="B48" s="88">
        <v>14.77</v>
      </c>
      <c r="C48" s="88">
        <v>1.79</v>
      </c>
      <c r="D48" s="89"/>
      <c r="E48" s="89"/>
    </row>
    <row r="49" spans="1:5" x14ac:dyDescent="0.25">
      <c r="A49" s="87">
        <v>42</v>
      </c>
      <c r="B49" s="88">
        <v>14.97</v>
      </c>
      <c r="C49" s="88">
        <v>1.8</v>
      </c>
      <c r="D49" s="89"/>
      <c r="E49" s="89"/>
    </row>
    <row r="50" spans="1:5" x14ac:dyDescent="0.25">
      <c r="A50" s="87">
        <v>43</v>
      </c>
      <c r="B50" s="88">
        <v>15.18</v>
      </c>
      <c r="C50" s="88">
        <v>1.82</v>
      </c>
      <c r="D50" s="89"/>
      <c r="E50" s="89"/>
    </row>
    <row r="51" spans="1:5" x14ac:dyDescent="0.25">
      <c r="A51" s="87">
        <v>44</v>
      </c>
      <c r="B51" s="88">
        <v>15.39</v>
      </c>
      <c r="C51" s="88">
        <v>1.84</v>
      </c>
      <c r="D51" s="89"/>
      <c r="E51" s="89"/>
    </row>
    <row r="52" spans="1:5" x14ac:dyDescent="0.25">
      <c r="A52" s="87">
        <v>45</v>
      </c>
      <c r="B52" s="88">
        <v>15.61</v>
      </c>
      <c r="C52" s="88">
        <v>1.85</v>
      </c>
      <c r="D52" s="89"/>
      <c r="E52" s="89"/>
    </row>
    <row r="53" spans="1:5" x14ac:dyDescent="0.25">
      <c r="A53" s="87">
        <v>46</v>
      </c>
      <c r="B53" s="88">
        <v>15.83</v>
      </c>
      <c r="C53" s="88">
        <v>1.87</v>
      </c>
      <c r="D53" s="89"/>
      <c r="E53" s="89"/>
    </row>
    <row r="54" spans="1:5" x14ac:dyDescent="0.25">
      <c r="A54" s="87">
        <v>47</v>
      </c>
      <c r="B54" s="88">
        <v>16.05</v>
      </c>
      <c r="C54" s="88">
        <v>1.89</v>
      </c>
      <c r="D54" s="89"/>
      <c r="E54" s="89"/>
    </row>
    <row r="55" spans="1:5" x14ac:dyDescent="0.25">
      <c r="A55" s="87">
        <v>48</v>
      </c>
      <c r="B55" s="88">
        <v>16.28</v>
      </c>
      <c r="C55" s="88">
        <v>1.9</v>
      </c>
      <c r="D55" s="89"/>
      <c r="E55" s="89"/>
    </row>
    <row r="56" spans="1:5" x14ac:dyDescent="0.25">
      <c r="A56" s="87">
        <v>49</v>
      </c>
      <c r="B56" s="88">
        <v>16.510000000000002</v>
      </c>
      <c r="C56" s="88">
        <v>1.91</v>
      </c>
      <c r="D56" s="89"/>
      <c r="E56" s="89"/>
    </row>
    <row r="57" spans="1:5" x14ac:dyDescent="0.25">
      <c r="A57" s="87">
        <v>50</v>
      </c>
      <c r="B57" s="88">
        <v>16.739999999999998</v>
      </c>
      <c r="C57" s="88">
        <v>1.93</v>
      </c>
      <c r="D57" s="89"/>
      <c r="E57" s="89"/>
    </row>
    <row r="58" spans="1:5" x14ac:dyDescent="0.25">
      <c r="A58" s="87">
        <v>51</v>
      </c>
      <c r="B58" s="88">
        <v>16.98</v>
      </c>
      <c r="C58" s="88">
        <v>1.94</v>
      </c>
      <c r="D58" s="89"/>
      <c r="E58" s="89"/>
    </row>
    <row r="59" spans="1:5" x14ac:dyDescent="0.25">
      <c r="A59" s="87">
        <v>52</v>
      </c>
      <c r="B59" s="88">
        <v>17.23</v>
      </c>
      <c r="C59" s="88">
        <v>1.95</v>
      </c>
      <c r="D59" s="89"/>
      <c r="E59" s="89"/>
    </row>
    <row r="60" spans="1:5" x14ac:dyDescent="0.25">
      <c r="A60" s="87">
        <v>53</v>
      </c>
      <c r="B60" s="88">
        <v>17.48</v>
      </c>
      <c r="C60" s="88">
        <v>1.96</v>
      </c>
      <c r="D60" s="89"/>
      <c r="E60" s="89"/>
    </row>
    <row r="61" spans="1:5" x14ac:dyDescent="0.25">
      <c r="A61" s="87">
        <v>54</v>
      </c>
      <c r="B61" s="88">
        <v>17.739999999999998</v>
      </c>
      <c r="C61" s="88">
        <v>1.97</v>
      </c>
      <c r="D61" s="89"/>
      <c r="E61" s="89"/>
    </row>
    <row r="62" spans="1:5" x14ac:dyDescent="0.25">
      <c r="A62" s="87">
        <v>55</v>
      </c>
      <c r="B62" s="88">
        <v>18</v>
      </c>
      <c r="C62" s="88">
        <v>1.98</v>
      </c>
      <c r="D62" s="89"/>
      <c r="E62" s="89"/>
    </row>
    <row r="63" spans="1:5" x14ac:dyDescent="0.25">
      <c r="A63" s="87">
        <v>56</v>
      </c>
      <c r="B63" s="88">
        <v>18.27</v>
      </c>
      <c r="C63" s="88">
        <v>1.98</v>
      </c>
      <c r="D63" s="89"/>
      <c r="E63" s="89"/>
    </row>
    <row r="64" spans="1:5" x14ac:dyDescent="0.25">
      <c r="A64" s="87">
        <v>57</v>
      </c>
      <c r="B64" s="88">
        <v>18.55</v>
      </c>
      <c r="C64" s="88">
        <v>1.99</v>
      </c>
      <c r="D64" s="89"/>
      <c r="E64" s="89"/>
    </row>
    <row r="65" spans="1:5" x14ac:dyDescent="0.25">
      <c r="A65" s="87">
        <v>58</v>
      </c>
      <c r="B65" s="88">
        <v>18.829999999999998</v>
      </c>
      <c r="C65" s="88">
        <v>1.99</v>
      </c>
      <c r="D65" s="89"/>
      <c r="E65" s="89"/>
    </row>
    <row r="66" spans="1:5" x14ac:dyDescent="0.25">
      <c r="A66" s="87">
        <v>59</v>
      </c>
      <c r="B66" s="88">
        <v>19.02</v>
      </c>
      <c r="C66" s="88">
        <v>1.98</v>
      </c>
      <c r="D66" s="89"/>
      <c r="E66" s="89"/>
    </row>
    <row r="67" spans="1:5" x14ac:dyDescent="0.25">
      <c r="A67" s="87">
        <v>60</v>
      </c>
      <c r="B67" s="88">
        <v>19.11</v>
      </c>
      <c r="C67" s="88">
        <v>1.96</v>
      </c>
      <c r="D67" s="89"/>
      <c r="E67" s="89"/>
    </row>
    <row r="68" spans="1:5" x14ac:dyDescent="0.25">
      <c r="A68" s="87">
        <v>61</v>
      </c>
      <c r="B68" s="88">
        <v>19.21</v>
      </c>
      <c r="C68" s="88">
        <v>1.94</v>
      </c>
      <c r="D68" s="89"/>
      <c r="E68" s="89"/>
    </row>
    <row r="69" spans="1:5" x14ac:dyDescent="0.25">
      <c r="A69" s="87">
        <v>62</v>
      </c>
      <c r="B69" s="88">
        <v>19.329999999999998</v>
      </c>
      <c r="C69" s="88">
        <v>1.92</v>
      </c>
      <c r="D69" s="89"/>
      <c r="E69" s="89"/>
    </row>
    <row r="70" spans="1:5" x14ac:dyDescent="0.25">
      <c r="A70" s="87">
        <v>63</v>
      </c>
      <c r="B70" s="88">
        <v>19.47</v>
      </c>
      <c r="C70" s="88">
        <v>1.89</v>
      </c>
      <c r="D70" s="89"/>
      <c r="E70" s="89"/>
    </row>
    <row r="71" spans="1:5" x14ac:dyDescent="0.25">
      <c r="A71" s="87">
        <v>64</v>
      </c>
      <c r="B71" s="88">
        <v>19.61</v>
      </c>
      <c r="C71" s="88">
        <v>1.86</v>
      </c>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mXYyhIrqW3hX/8SmKc2sXMMGeKuns6SEI9ArBQfvFXbZj+y7D6wxci5MorZP+XtE+7rb8S6EHGCvhgt65mTctQ==" saltValue="82P7FlkaHu1e7EGQGfLQ/Q==" spinCount="100000" sheet="1" objects="1" scenarios="1"/>
  <conditionalFormatting sqref="A6:A16 A18:A21">
    <cfRule type="expression" dxfId="1653" priority="29" stopIfTrue="1">
      <formula>MOD(ROW(),2)=0</formula>
    </cfRule>
    <cfRule type="expression" dxfId="1652" priority="30" stopIfTrue="1">
      <formula>MOD(ROW(),2)&lt;&gt;0</formula>
    </cfRule>
  </conditionalFormatting>
  <conditionalFormatting sqref="B6:C7 C18:C21 B9:C17 C8">
    <cfRule type="expression" dxfId="1651" priority="31" stopIfTrue="1">
      <formula>MOD(ROW(),2)=0</formula>
    </cfRule>
    <cfRule type="expression" dxfId="1650" priority="32" stopIfTrue="1">
      <formula>MOD(ROW(),2)&lt;&gt;0</formula>
    </cfRule>
  </conditionalFormatting>
  <conditionalFormatting sqref="A17">
    <cfRule type="expression" dxfId="1649" priority="21" stopIfTrue="1">
      <formula>MOD(ROW(),2)=0</formula>
    </cfRule>
    <cfRule type="expression" dxfId="1648" priority="22" stopIfTrue="1">
      <formula>MOD(ROW(),2)&lt;&gt;0</formula>
    </cfRule>
  </conditionalFormatting>
  <conditionalFormatting sqref="B8">
    <cfRule type="expression" dxfId="1647" priority="19" stopIfTrue="1">
      <formula>MOD(ROW(),2)=0</formula>
    </cfRule>
    <cfRule type="expression" dxfId="1646" priority="20" stopIfTrue="1">
      <formula>MOD(ROW(),2)&lt;&gt;0</formula>
    </cfRule>
  </conditionalFormatting>
  <conditionalFormatting sqref="A26:A71">
    <cfRule type="expression" dxfId="1645" priority="3" stopIfTrue="1">
      <formula>MOD(ROW(),2)=0</formula>
    </cfRule>
    <cfRule type="expression" dxfId="1644" priority="4" stopIfTrue="1">
      <formula>MOD(ROW(),2)&lt;&gt;0</formula>
    </cfRule>
  </conditionalFormatting>
  <conditionalFormatting sqref="B26:C71">
    <cfRule type="expression" dxfId="1643" priority="5" stopIfTrue="1">
      <formula>MOD(ROW(),2)=0</formula>
    </cfRule>
    <cfRule type="expression" dxfId="1642" priority="6" stopIfTrue="1">
      <formula>MOD(ROW(),2)&lt;&gt;0</formula>
    </cfRule>
  </conditionalFormatting>
  <conditionalFormatting sqref="B18:B21">
    <cfRule type="expression" dxfId="1641" priority="1" stopIfTrue="1">
      <formula>MOD(ROW(),2)=0</formula>
    </cfRule>
    <cfRule type="expression" dxfId="1640" priority="2"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2"/>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x-224</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329</v>
      </c>
      <c r="C8" s="72"/>
      <c r="D8" s="72"/>
    </row>
    <row r="9" spans="1:8" x14ac:dyDescent="0.25">
      <c r="A9" s="85" t="s">
        <v>290</v>
      </c>
      <c r="B9" s="72" t="s">
        <v>316</v>
      </c>
      <c r="C9" s="72"/>
      <c r="D9" s="72"/>
    </row>
    <row r="10" spans="1:8" x14ac:dyDescent="0.25">
      <c r="A10" s="85" t="s">
        <v>6</v>
      </c>
      <c r="B10" s="72" t="s">
        <v>387</v>
      </c>
      <c r="C10" s="72"/>
      <c r="D10" s="72"/>
    </row>
    <row r="11" spans="1:8" x14ac:dyDescent="0.25">
      <c r="A11" s="85" t="s">
        <v>291</v>
      </c>
      <c r="B11" s="72" t="s">
        <v>318</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224</v>
      </c>
      <c r="C14" s="72"/>
      <c r="D14" s="72"/>
    </row>
    <row r="15" spans="1:8" x14ac:dyDescent="0.25">
      <c r="A15" s="85" t="s">
        <v>763</v>
      </c>
      <c r="B15" s="72" t="s">
        <v>857</v>
      </c>
      <c r="C15" s="72"/>
      <c r="D15" s="72"/>
    </row>
    <row r="16" spans="1:8" x14ac:dyDescent="0.25">
      <c r="A16" s="85" t="s">
        <v>296</v>
      </c>
      <c r="B16" s="72" t="s">
        <v>389</v>
      </c>
      <c r="C16" s="72"/>
      <c r="D16" s="72"/>
    </row>
    <row r="17" spans="1:6" ht="52.35" customHeight="1" x14ac:dyDescent="0.25">
      <c r="A17" s="85" t="s">
        <v>297</v>
      </c>
      <c r="B17" s="72" t="s">
        <v>390</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6" t="s">
        <v>860</v>
      </c>
      <c r="E26" s="89"/>
      <c r="F26" s="89"/>
    </row>
    <row r="27" spans="1:6" x14ac:dyDescent="0.25">
      <c r="A27" s="87">
        <v>60</v>
      </c>
      <c r="B27" s="88">
        <v>22.47</v>
      </c>
      <c r="C27" s="88">
        <v>1.76</v>
      </c>
      <c r="D27" s="88">
        <v>0</v>
      </c>
      <c r="E27" s="89"/>
      <c r="F27" s="89"/>
    </row>
    <row r="28" spans="1:6" x14ac:dyDescent="0.25">
      <c r="A28" s="87">
        <v>61</v>
      </c>
      <c r="B28" s="88">
        <v>21.84</v>
      </c>
      <c r="C28" s="88">
        <v>1.77</v>
      </c>
      <c r="D28" s="88">
        <v>0</v>
      </c>
      <c r="E28" s="89"/>
      <c r="F28" s="89"/>
    </row>
    <row r="29" spans="1:6" x14ac:dyDescent="0.25">
      <c r="A29" s="87">
        <v>62</v>
      </c>
      <c r="B29" s="88">
        <v>21.21</v>
      </c>
      <c r="C29" s="88">
        <v>1.78</v>
      </c>
      <c r="D29" s="88">
        <v>0</v>
      </c>
      <c r="E29" s="89"/>
      <c r="F29" s="89"/>
    </row>
    <row r="30" spans="1:6" x14ac:dyDescent="0.25">
      <c r="A30" s="87">
        <v>63</v>
      </c>
      <c r="B30" s="88">
        <v>20.58</v>
      </c>
      <c r="C30" s="88">
        <v>1.79</v>
      </c>
      <c r="D30" s="88">
        <v>0</v>
      </c>
      <c r="E30" s="89"/>
      <c r="F30" s="89"/>
    </row>
    <row r="31" spans="1:6" x14ac:dyDescent="0.25">
      <c r="A31" s="87">
        <v>64</v>
      </c>
      <c r="B31" s="88">
        <v>19.95</v>
      </c>
      <c r="C31" s="88">
        <v>1.77</v>
      </c>
      <c r="D31" s="88">
        <v>0</v>
      </c>
      <c r="E31" s="89"/>
      <c r="F31" s="89"/>
    </row>
    <row r="32" spans="1:6" x14ac:dyDescent="0.25">
      <c r="A32" s="87">
        <v>65</v>
      </c>
      <c r="B32" s="88">
        <v>19.309999999999999</v>
      </c>
      <c r="C32" s="88">
        <v>1.76</v>
      </c>
      <c r="D32" s="88">
        <v>0</v>
      </c>
      <c r="E32" s="89"/>
      <c r="F32" s="89"/>
    </row>
    <row r="33" spans="1:6" x14ac:dyDescent="0.25">
      <c r="A33" s="87">
        <v>66</v>
      </c>
      <c r="B33" s="88">
        <v>18.66</v>
      </c>
      <c r="C33" s="88">
        <v>1.76</v>
      </c>
      <c r="D33" s="88">
        <v>0</v>
      </c>
      <c r="E33" s="89"/>
      <c r="F33" s="89"/>
    </row>
    <row r="34" spans="1:6" x14ac:dyDescent="0.25">
      <c r="A34" s="87">
        <v>67</v>
      </c>
      <c r="B34" s="88">
        <v>18.02</v>
      </c>
      <c r="C34" s="88">
        <v>1.76</v>
      </c>
      <c r="D34" s="88">
        <v>0</v>
      </c>
      <c r="E34" s="89"/>
      <c r="F34" s="89"/>
    </row>
    <row r="35" spans="1:6" x14ac:dyDescent="0.25">
      <c r="A35" s="87">
        <v>68</v>
      </c>
      <c r="B35" s="88">
        <v>17.37</v>
      </c>
      <c r="C35" s="88">
        <v>1.76</v>
      </c>
      <c r="D35" s="88">
        <v>0</v>
      </c>
      <c r="E35" s="89"/>
      <c r="F35" s="89"/>
    </row>
    <row r="36" spans="1:6" x14ac:dyDescent="0.25">
      <c r="A36" s="87">
        <v>69</v>
      </c>
      <c r="B36" s="88">
        <v>16.71</v>
      </c>
      <c r="C36" s="88">
        <v>1.71</v>
      </c>
      <c r="D36" s="88">
        <v>0</v>
      </c>
      <c r="E36" s="89"/>
      <c r="F36" s="89"/>
    </row>
    <row r="37" spans="1:6" x14ac:dyDescent="0.25">
      <c r="A37" s="87">
        <v>70</v>
      </c>
      <c r="B37" s="88">
        <v>16.059999999999999</v>
      </c>
      <c r="C37" s="88">
        <v>1.65</v>
      </c>
      <c r="D37" s="88">
        <v>0</v>
      </c>
      <c r="E37" s="89"/>
      <c r="F37" s="89"/>
    </row>
    <row r="38" spans="1:6" x14ac:dyDescent="0.25">
      <c r="A38" s="87">
        <v>71</v>
      </c>
      <c r="B38" s="88">
        <v>15.4</v>
      </c>
      <c r="C38" s="88">
        <v>1.65</v>
      </c>
      <c r="D38" s="88">
        <v>0</v>
      </c>
      <c r="E38" s="89"/>
      <c r="F38" s="89"/>
    </row>
    <row r="39" spans="1:6" x14ac:dyDescent="0.25">
      <c r="A39" s="87">
        <v>72</v>
      </c>
      <c r="B39" s="88">
        <v>14.74</v>
      </c>
      <c r="C39" s="88">
        <v>1.64</v>
      </c>
      <c r="D39" s="88">
        <v>0</v>
      </c>
      <c r="E39" s="89"/>
      <c r="F39" s="89"/>
    </row>
    <row r="40" spans="1:6" x14ac:dyDescent="0.25">
      <c r="A40" s="87">
        <v>73</v>
      </c>
      <c r="B40" s="88">
        <v>14.08</v>
      </c>
      <c r="C40" s="88">
        <v>1.63</v>
      </c>
      <c r="D40" s="88">
        <v>0</v>
      </c>
      <c r="E40" s="89"/>
      <c r="F40" s="89"/>
    </row>
    <row r="41" spans="1:6" x14ac:dyDescent="0.25">
      <c r="A41" s="87">
        <v>74</v>
      </c>
      <c r="B41" s="88">
        <v>13.42</v>
      </c>
      <c r="C41" s="88">
        <v>1.52</v>
      </c>
      <c r="D41" s="88">
        <v>0</v>
      </c>
      <c r="E41" s="89"/>
      <c r="F41" s="89"/>
    </row>
    <row r="42" spans="1:6" x14ac:dyDescent="0.25">
      <c r="A42" s="90"/>
      <c r="B42" s="90"/>
      <c r="C42" s="89"/>
      <c r="D42" s="89"/>
      <c r="E42" s="89"/>
      <c r="F42" s="89"/>
    </row>
    <row r="43" spans="1:6" x14ac:dyDescent="0.25">
      <c r="A43" s="90"/>
      <c r="B43" s="90"/>
      <c r="C43" s="89"/>
      <c r="D43" s="89"/>
      <c r="E43" s="89"/>
      <c r="F43" s="89"/>
    </row>
    <row r="44" spans="1:6" ht="39.6" customHeight="1" x14ac:dyDescent="0.25">
      <c r="A44" s="90"/>
      <c r="B44" s="90"/>
      <c r="C44" s="89"/>
      <c r="D44" s="89"/>
      <c r="E44" s="89"/>
      <c r="F44" s="89"/>
    </row>
    <row r="45" spans="1:6" x14ac:dyDescent="0.25">
      <c r="A45" s="90"/>
      <c r="B45" s="90"/>
      <c r="C45" s="89"/>
      <c r="D45" s="89"/>
      <c r="E45" s="89"/>
      <c r="F45" s="89"/>
    </row>
    <row r="46" spans="1:6" ht="27.6" customHeight="1" x14ac:dyDescent="0.25">
      <c r="A46" s="90"/>
      <c r="B46" s="90"/>
      <c r="C46" s="89"/>
      <c r="D46" s="89"/>
      <c r="E46" s="89"/>
      <c r="F46" s="89"/>
    </row>
    <row r="47" spans="1:6" x14ac:dyDescent="0.25">
      <c r="A47" s="90"/>
      <c r="B47" s="90"/>
      <c r="C47" s="89"/>
      <c r="D47" s="89"/>
    </row>
    <row r="48" spans="1:6"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zsj5NKDRBdYexwLsUQuor1ekSYHEuNYx0qFO6yWsAI/FU80zljeDnsDfQrW1WnVrtft3O+WO9UsdCiSnetpc6g==" saltValue="MMGptoQOK7qfWlcMVwZWcA==" spinCount="100000" sheet="1" objects="1" scenarios="1"/>
  <conditionalFormatting sqref="A6:A16 A18:A21">
    <cfRule type="expression" dxfId="1639" priority="31" stopIfTrue="1">
      <formula>MOD(ROW(),2)=0</formula>
    </cfRule>
    <cfRule type="expression" dxfId="1638" priority="32" stopIfTrue="1">
      <formula>MOD(ROW(),2)&lt;&gt;0</formula>
    </cfRule>
  </conditionalFormatting>
  <conditionalFormatting sqref="B6:D7 C18:D21 B9:D17 C8:D8">
    <cfRule type="expression" dxfId="1637" priority="33" stopIfTrue="1">
      <formula>MOD(ROW(),2)=0</formula>
    </cfRule>
    <cfRule type="expression" dxfId="1636" priority="34" stopIfTrue="1">
      <formula>MOD(ROW(),2)&lt;&gt;0</formula>
    </cfRule>
  </conditionalFormatting>
  <conditionalFormatting sqref="A17">
    <cfRule type="expression" dxfId="1635" priority="23" stopIfTrue="1">
      <formula>MOD(ROW(),2)=0</formula>
    </cfRule>
    <cfRule type="expression" dxfId="1634" priority="24" stopIfTrue="1">
      <formula>MOD(ROW(),2)&lt;&gt;0</formula>
    </cfRule>
  </conditionalFormatting>
  <conditionalFormatting sqref="B8">
    <cfRule type="expression" dxfId="1633" priority="21" stopIfTrue="1">
      <formula>MOD(ROW(),2)=0</formula>
    </cfRule>
    <cfRule type="expression" dxfId="1632" priority="22" stopIfTrue="1">
      <formula>MOD(ROW(),2)&lt;&gt;0</formula>
    </cfRule>
  </conditionalFormatting>
  <conditionalFormatting sqref="A26:A41">
    <cfRule type="expression" dxfId="1631" priority="3" stopIfTrue="1">
      <formula>MOD(ROW(),2)=0</formula>
    </cfRule>
    <cfRule type="expression" dxfId="1630" priority="4" stopIfTrue="1">
      <formula>MOD(ROW(),2)&lt;&gt;0</formula>
    </cfRule>
  </conditionalFormatting>
  <conditionalFormatting sqref="B26:D41">
    <cfRule type="expression" dxfId="1629" priority="5" stopIfTrue="1">
      <formula>MOD(ROW(),2)=0</formula>
    </cfRule>
    <cfRule type="expression" dxfId="1628" priority="6" stopIfTrue="1">
      <formula>MOD(ROW(),2)&lt;&gt;0</formula>
    </cfRule>
  </conditionalFormatting>
  <conditionalFormatting sqref="B18:B21">
    <cfRule type="expression" dxfId="1627" priority="1" stopIfTrue="1">
      <formula>MOD(ROW(),2)=0</formula>
    </cfRule>
    <cfRule type="expression" dxfId="1626" priority="2"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3"/>
  <dimension ref="A1:H102"/>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CETV - x-225</v>
      </c>
      <c r="B3" s="39"/>
      <c r="C3" s="39"/>
      <c r="D3" s="39"/>
      <c r="E3" s="39"/>
      <c r="F3" s="39"/>
      <c r="G3" s="39"/>
      <c r="H3" s="39"/>
    </row>
    <row r="4" spans="1:8" x14ac:dyDescent="0.25">
      <c r="A4" s="41"/>
    </row>
    <row r="6" spans="1:8" x14ac:dyDescent="0.25">
      <c r="A6" s="108" t="s">
        <v>751</v>
      </c>
      <c r="B6" s="71" t="s">
        <v>752</v>
      </c>
      <c r="C6" s="71"/>
      <c r="D6" s="71"/>
    </row>
    <row r="7" spans="1:8" x14ac:dyDescent="0.25">
      <c r="A7" s="85" t="s">
        <v>753</v>
      </c>
      <c r="B7" s="72" t="s">
        <v>86</v>
      </c>
      <c r="C7" s="72"/>
      <c r="D7" s="72"/>
    </row>
    <row r="8" spans="1:8" x14ac:dyDescent="0.25">
      <c r="A8" s="85" t="s">
        <v>289</v>
      </c>
      <c r="B8" s="72" t="s">
        <v>329</v>
      </c>
      <c r="C8" s="72"/>
      <c r="D8" s="72"/>
    </row>
    <row r="9" spans="1:8" x14ac:dyDescent="0.25">
      <c r="A9" s="85" t="s">
        <v>290</v>
      </c>
      <c r="B9" s="72" t="s">
        <v>316</v>
      </c>
      <c r="C9" s="72"/>
      <c r="D9" s="72"/>
    </row>
    <row r="10" spans="1:8" x14ac:dyDescent="0.25">
      <c r="A10" s="85" t="s">
        <v>6</v>
      </c>
      <c r="B10" s="72" t="s">
        <v>391</v>
      </c>
      <c r="C10" s="72"/>
      <c r="D10" s="72"/>
    </row>
    <row r="11" spans="1:8" x14ac:dyDescent="0.25">
      <c r="A11" s="85" t="s">
        <v>291</v>
      </c>
      <c r="B11" s="72" t="s">
        <v>326</v>
      </c>
      <c r="C11" s="72"/>
      <c r="D11" s="72"/>
    </row>
    <row r="12" spans="1:8" x14ac:dyDescent="0.25">
      <c r="A12" s="85" t="s">
        <v>292</v>
      </c>
      <c r="B12" s="72" t="s">
        <v>319</v>
      </c>
      <c r="C12" s="72"/>
      <c r="D12" s="72"/>
    </row>
    <row r="13" spans="1:8" hidden="1" x14ac:dyDescent="0.25">
      <c r="A13" s="85" t="s">
        <v>760</v>
      </c>
      <c r="B13" s="72">
        <v>0</v>
      </c>
      <c r="C13" s="72"/>
      <c r="D13" s="72"/>
    </row>
    <row r="14" spans="1:8" hidden="1" x14ac:dyDescent="0.25">
      <c r="A14" s="85" t="s">
        <v>294</v>
      </c>
      <c r="B14" s="72">
        <v>225</v>
      </c>
      <c r="C14" s="72"/>
      <c r="D14" s="72"/>
    </row>
    <row r="15" spans="1:8" x14ac:dyDescent="0.25">
      <c r="A15" s="85" t="s">
        <v>763</v>
      </c>
      <c r="B15" s="72" t="s">
        <v>861</v>
      </c>
      <c r="C15" s="72"/>
      <c r="D15" s="72"/>
    </row>
    <row r="16" spans="1:8" x14ac:dyDescent="0.25">
      <c r="A16" s="85" t="s">
        <v>296</v>
      </c>
      <c r="B16" s="72" t="s">
        <v>393</v>
      </c>
      <c r="C16" s="72"/>
      <c r="D16" s="72"/>
    </row>
    <row r="17" spans="1:6" ht="52.35" customHeight="1" x14ac:dyDescent="0.25">
      <c r="A17" s="85" t="s">
        <v>297</v>
      </c>
      <c r="B17" s="72" t="s">
        <v>390</v>
      </c>
      <c r="C17" s="72"/>
      <c r="D17" s="72"/>
    </row>
    <row r="18" spans="1:6" x14ac:dyDescent="0.25">
      <c r="A18" s="85" t="s">
        <v>298</v>
      </c>
      <c r="B18" s="146">
        <v>45072</v>
      </c>
      <c r="C18" s="72"/>
      <c r="D18" s="72"/>
    </row>
    <row r="19" spans="1:6" x14ac:dyDescent="0.25">
      <c r="A19" s="85" t="s">
        <v>299</v>
      </c>
      <c r="B19" s="72"/>
      <c r="C19" s="72"/>
      <c r="D19" s="72"/>
    </row>
    <row r="20" spans="1:6" x14ac:dyDescent="0.25">
      <c r="A20" s="85" t="s">
        <v>300</v>
      </c>
      <c r="B20" s="72" t="s">
        <v>314</v>
      </c>
      <c r="C20" s="72"/>
      <c r="D20" s="72"/>
    </row>
    <row r="21" spans="1:6" x14ac:dyDescent="0.25">
      <c r="A21" s="85" t="s">
        <v>826</v>
      </c>
      <c r="B21" s="72" t="s">
        <v>315</v>
      </c>
      <c r="C21" s="72"/>
      <c r="D21" s="7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832</v>
      </c>
      <c r="C26" s="86" t="s">
        <v>853</v>
      </c>
      <c r="D26" s="86" t="s">
        <v>860</v>
      </c>
      <c r="E26" s="89"/>
      <c r="F26" s="89"/>
    </row>
    <row r="27" spans="1:6" x14ac:dyDescent="0.25">
      <c r="A27" s="87">
        <v>60</v>
      </c>
      <c r="B27" s="88">
        <v>22.47</v>
      </c>
      <c r="C27" s="88">
        <v>1.76</v>
      </c>
      <c r="D27" s="88">
        <v>0</v>
      </c>
      <c r="E27" s="89"/>
      <c r="F27" s="89"/>
    </row>
    <row r="28" spans="1:6" x14ac:dyDescent="0.25">
      <c r="A28" s="87">
        <v>61</v>
      </c>
      <c r="B28" s="88">
        <v>21.84</v>
      </c>
      <c r="C28" s="88">
        <v>1.77</v>
      </c>
      <c r="D28" s="88">
        <v>0</v>
      </c>
      <c r="E28" s="89"/>
      <c r="F28" s="89"/>
    </row>
    <row r="29" spans="1:6" x14ac:dyDescent="0.25">
      <c r="A29" s="87">
        <v>62</v>
      </c>
      <c r="B29" s="88">
        <v>21.21</v>
      </c>
      <c r="C29" s="88">
        <v>1.78</v>
      </c>
      <c r="D29" s="88">
        <v>0</v>
      </c>
      <c r="E29" s="89"/>
      <c r="F29" s="89"/>
    </row>
    <row r="30" spans="1:6" x14ac:dyDescent="0.25">
      <c r="A30" s="87">
        <v>63</v>
      </c>
      <c r="B30" s="88">
        <v>20.58</v>
      </c>
      <c r="C30" s="88">
        <v>1.79</v>
      </c>
      <c r="D30" s="88">
        <v>0</v>
      </c>
      <c r="E30" s="89"/>
      <c r="F30" s="89"/>
    </row>
    <row r="31" spans="1:6" x14ac:dyDescent="0.25">
      <c r="A31" s="87">
        <v>64</v>
      </c>
      <c r="B31" s="88">
        <v>19.95</v>
      </c>
      <c r="C31" s="88">
        <v>1.77</v>
      </c>
      <c r="D31" s="88">
        <v>0</v>
      </c>
      <c r="E31" s="89"/>
      <c r="F31" s="89"/>
    </row>
    <row r="32" spans="1:6" x14ac:dyDescent="0.25">
      <c r="A32" s="87">
        <v>65</v>
      </c>
      <c r="B32" s="88">
        <v>19.309999999999999</v>
      </c>
      <c r="C32" s="88">
        <v>1.76</v>
      </c>
      <c r="D32" s="88">
        <v>0</v>
      </c>
      <c r="E32" s="89"/>
      <c r="F32" s="89"/>
    </row>
    <row r="33" spans="1:6" x14ac:dyDescent="0.25">
      <c r="A33" s="87">
        <v>66</v>
      </c>
      <c r="B33" s="88">
        <v>18.66</v>
      </c>
      <c r="C33" s="88">
        <v>1.76</v>
      </c>
      <c r="D33" s="88">
        <v>0</v>
      </c>
      <c r="E33" s="89"/>
      <c r="F33" s="89"/>
    </row>
    <row r="34" spans="1:6" x14ac:dyDescent="0.25">
      <c r="A34" s="87">
        <v>67</v>
      </c>
      <c r="B34" s="88">
        <v>18.02</v>
      </c>
      <c r="C34" s="88">
        <v>1.76</v>
      </c>
      <c r="D34" s="88">
        <v>0</v>
      </c>
      <c r="E34" s="89"/>
      <c r="F34" s="89"/>
    </row>
    <row r="35" spans="1:6" x14ac:dyDescent="0.25">
      <c r="A35" s="87">
        <v>68</v>
      </c>
      <c r="B35" s="88">
        <v>17.37</v>
      </c>
      <c r="C35" s="88">
        <v>1.76</v>
      </c>
      <c r="D35" s="88">
        <v>0</v>
      </c>
      <c r="E35" s="89"/>
      <c r="F35" s="89"/>
    </row>
    <row r="36" spans="1:6" x14ac:dyDescent="0.25">
      <c r="A36" s="87">
        <v>69</v>
      </c>
      <c r="B36" s="88">
        <v>16.71</v>
      </c>
      <c r="C36" s="88">
        <v>1.71</v>
      </c>
      <c r="D36" s="88">
        <v>0</v>
      </c>
      <c r="E36" s="89"/>
      <c r="F36" s="89"/>
    </row>
    <row r="37" spans="1:6" x14ac:dyDescent="0.25">
      <c r="A37" s="87">
        <v>70</v>
      </c>
      <c r="B37" s="88">
        <v>16.059999999999999</v>
      </c>
      <c r="C37" s="88">
        <v>1.65</v>
      </c>
      <c r="D37" s="88">
        <v>0</v>
      </c>
      <c r="E37" s="89"/>
      <c r="F37" s="89"/>
    </row>
    <row r="38" spans="1:6" x14ac:dyDescent="0.25">
      <c r="A38" s="87">
        <v>71</v>
      </c>
      <c r="B38" s="88">
        <v>15.4</v>
      </c>
      <c r="C38" s="88">
        <v>1.65</v>
      </c>
      <c r="D38" s="88">
        <v>0</v>
      </c>
      <c r="E38" s="89"/>
      <c r="F38" s="89"/>
    </row>
    <row r="39" spans="1:6" x14ac:dyDescent="0.25">
      <c r="A39" s="87">
        <v>72</v>
      </c>
      <c r="B39" s="88">
        <v>14.74</v>
      </c>
      <c r="C39" s="88">
        <v>1.64</v>
      </c>
      <c r="D39" s="88">
        <v>0</v>
      </c>
      <c r="E39" s="89"/>
      <c r="F39" s="89"/>
    </row>
    <row r="40" spans="1:6" x14ac:dyDescent="0.25">
      <c r="A40" s="87">
        <v>73</v>
      </c>
      <c r="B40" s="88">
        <v>14.08</v>
      </c>
      <c r="C40" s="88">
        <v>1.63</v>
      </c>
      <c r="D40" s="88">
        <v>0</v>
      </c>
      <c r="E40" s="89"/>
      <c r="F40" s="89"/>
    </row>
    <row r="41" spans="1:6" x14ac:dyDescent="0.25">
      <c r="A41" s="87">
        <v>74</v>
      </c>
      <c r="B41" s="88">
        <v>13.42</v>
      </c>
      <c r="C41" s="88">
        <v>1.52</v>
      </c>
      <c r="D41" s="88">
        <v>0</v>
      </c>
      <c r="E41" s="89"/>
      <c r="F41" s="89"/>
    </row>
    <row r="42" spans="1:6" x14ac:dyDescent="0.25">
      <c r="A42" s="90"/>
      <c r="B42" s="90"/>
      <c r="C42" s="89"/>
      <c r="D42" s="89"/>
      <c r="E42" s="89"/>
      <c r="F42" s="89"/>
    </row>
    <row r="43" spans="1:6" x14ac:dyDescent="0.25">
      <c r="A43" s="90"/>
      <c r="B43" s="90"/>
      <c r="C43" s="89"/>
      <c r="D43" s="89"/>
      <c r="E43" s="89"/>
      <c r="F43" s="89"/>
    </row>
    <row r="44" spans="1:6" ht="39.6" customHeight="1" x14ac:dyDescent="0.25">
      <c r="A44" s="90"/>
      <c r="B44" s="90"/>
      <c r="C44" s="89"/>
      <c r="D44" s="89"/>
      <c r="E44" s="89"/>
      <c r="F44" s="89"/>
    </row>
    <row r="45" spans="1:6" x14ac:dyDescent="0.25">
      <c r="A45" s="90"/>
      <c r="B45" s="90"/>
      <c r="C45" s="89"/>
      <c r="D45" s="89"/>
      <c r="E45" s="89"/>
      <c r="F45" s="89"/>
    </row>
    <row r="46" spans="1:6" ht="27.6" customHeight="1" x14ac:dyDescent="0.25">
      <c r="A46" s="90"/>
      <c r="B46" s="90"/>
      <c r="C46" s="89"/>
      <c r="D46" s="89"/>
      <c r="E46" s="89"/>
      <c r="F46" s="89"/>
    </row>
    <row r="47" spans="1:6" x14ac:dyDescent="0.25">
      <c r="A47" s="90"/>
      <c r="B47" s="90"/>
      <c r="C47" s="89"/>
      <c r="D47" s="89"/>
    </row>
    <row r="48" spans="1:6" x14ac:dyDescent="0.25">
      <c r="A48" s="90"/>
      <c r="B48" s="90"/>
      <c r="C48" s="89"/>
      <c r="D48" s="89"/>
    </row>
    <row r="49" spans="1:4" x14ac:dyDescent="0.25">
      <c r="A49" s="90"/>
      <c r="B49" s="90"/>
      <c r="C49" s="89"/>
      <c r="D49" s="89"/>
    </row>
    <row r="50" spans="1:4" x14ac:dyDescent="0.25">
      <c r="A50" s="90"/>
      <c r="B50" s="90"/>
      <c r="C50" s="89"/>
      <c r="D50" s="89"/>
    </row>
    <row r="51" spans="1:4" x14ac:dyDescent="0.25">
      <c r="A51" s="90"/>
      <c r="B51" s="90"/>
      <c r="C51" s="89"/>
      <c r="D51" s="89"/>
    </row>
    <row r="52" spans="1:4" x14ac:dyDescent="0.25">
      <c r="A52" s="90"/>
      <c r="B52" s="90"/>
      <c r="C52" s="89"/>
      <c r="D52" s="89"/>
    </row>
    <row r="53" spans="1:4" x14ac:dyDescent="0.25">
      <c r="A53" s="90"/>
      <c r="B53" s="90"/>
      <c r="C53" s="89"/>
      <c r="D53" s="89"/>
    </row>
    <row r="54" spans="1:4" x14ac:dyDescent="0.25">
      <c r="A54" s="90"/>
      <c r="B54" s="90"/>
      <c r="C54" s="89"/>
      <c r="D54" s="89"/>
    </row>
    <row r="55" spans="1:4" x14ac:dyDescent="0.25">
      <c r="A55" s="90"/>
      <c r="B55" s="90"/>
      <c r="C55" s="89"/>
      <c r="D55" s="89"/>
    </row>
    <row r="56" spans="1:4" x14ac:dyDescent="0.25">
      <c r="A56" s="90"/>
      <c r="B56" s="90"/>
      <c r="C56" s="89"/>
      <c r="D56" s="89"/>
    </row>
    <row r="57" spans="1:4" x14ac:dyDescent="0.25">
      <c r="A57" s="90"/>
      <c r="B57" s="90"/>
      <c r="C57" s="89"/>
      <c r="D57" s="89"/>
    </row>
    <row r="58" spans="1:4" x14ac:dyDescent="0.25">
      <c r="A58" s="90"/>
      <c r="B58" s="90"/>
      <c r="C58" s="89"/>
      <c r="D58" s="89"/>
    </row>
    <row r="59" spans="1:4" x14ac:dyDescent="0.25">
      <c r="A59" s="90"/>
      <c r="B59" s="90"/>
      <c r="C59" s="89"/>
      <c r="D59" s="89"/>
    </row>
    <row r="60" spans="1:4" x14ac:dyDescent="0.25">
      <c r="A60" s="90"/>
      <c r="B60" s="90"/>
      <c r="C60" s="89"/>
      <c r="D60" s="89"/>
    </row>
    <row r="61" spans="1:4" x14ac:dyDescent="0.25">
      <c r="A61" s="90"/>
      <c r="B61" s="90"/>
      <c r="C61" s="89"/>
      <c r="D61" s="89"/>
    </row>
    <row r="62" spans="1:4" x14ac:dyDescent="0.25">
      <c r="A62" s="90"/>
      <c r="B62" s="90"/>
      <c r="C62" s="89"/>
      <c r="D62" s="89"/>
    </row>
    <row r="63" spans="1:4" x14ac:dyDescent="0.25">
      <c r="A63" s="90"/>
      <c r="B63" s="90"/>
      <c r="C63" s="89"/>
      <c r="D63" s="89"/>
    </row>
    <row r="64" spans="1:4" x14ac:dyDescent="0.25">
      <c r="A64" s="90"/>
      <c r="B64" s="90"/>
      <c r="C64" s="89"/>
      <c r="D64" s="89"/>
    </row>
    <row r="65" spans="1:4" x14ac:dyDescent="0.25">
      <c r="A65" s="90"/>
      <c r="B65" s="90"/>
      <c r="C65" s="89"/>
      <c r="D65" s="89"/>
    </row>
    <row r="66" spans="1:4" x14ac:dyDescent="0.25">
      <c r="A66" s="89"/>
      <c r="B66" s="89"/>
      <c r="C66" s="89"/>
      <c r="D66" s="89"/>
    </row>
    <row r="67" spans="1:4" x14ac:dyDescent="0.25">
      <c r="A67" s="89"/>
      <c r="B67" s="89"/>
      <c r="C67" s="89"/>
      <c r="D67" s="89"/>
    </row>
    <row r="68" spans="1:4" x14ac:dyDescent="0.25">
      <c r="A68" s="89"/>
      <c r="B68" s="89"/>
      <c r="C68" s="89"/>
      <c r="D68" s="89"/>
    </row>
    <row r="69" spans="1:4" x14ac:dyDescent="0.25">
      <c r="A69" s="89"/>
      <c r="B69" s="89"/>
      <c r="C69" s="89"/>
      <c r="D69" s="89"/>
    </row>
    <row r="70" spans="1:4" x14ac:dyDescent="0.25">
      <c r="A70" s="89"/>
      <c r="B70" s="89"/>
      <c r="C70" s="89"/>
      <c r="D70" s="89"/>
    </row>
    <row r="71" spans="1:4" x14ac:dyDescent="0.25">
      <c r="A71" s="89"/>
      <c r="B71" s="89"/>
      <c r="C71" s="89"/>
      <c r="D71" s="89"/>
    </row>
    <row r="72" spans="1:4" x14ac:dyDescent="0.25">
      <c r="A72" s="89"/>
      <c r="B72" s="89"/>
      <c r="C72" s="89"/>
      <c r="D72" s="89"/>
    </row>
    <row r="73" spans="1:4" x14ac:dyDescent="0.25">
      <c r="A73" s="89"/>
      <c r="B73" s="89"/>
      <c r="C73" s="89"/>
      <c r="D73" s="89"/>
    </row>
    <row r="74" spans="1:4" x14ac:dyDescent="0.25">
      <c r="A74" s="89"/>
      <c r="B74" s="89"/>
      <c r="C74" s="89"/>
      <c r="D74" s="89"/>
    </row>
    <row r="75" spans="1:4" x14ac:dyDescent="0.25">
      <c r="A75" s="89"/>
      <c r="B75" s="89"/>
      <c r="C75" s="89"/>
      <c r="D75" s="89"/>
    </row>
    <row r="76" spans="1:4" x14ac:dyDescent="0.25">
      <c r="A76" s="89"/>
      <c r="B76" s="89"/>
      <c r="C76" s="89"/>
      <c r="D76" s="89"/>
    </row>
    <row r="77" spans="1:4" x14ac:dyDescent="0.25">
      <c r="A77" s="89"/>
      <c r="B77" s="89"/>
      <c r="C77" s="89"/>
      <c r="D77" s="89"/>
    </row>
    <row r="78" spans="1:4" x14ac:dyDescent="0.25">
      <c r="A78" s="89"/>
      <c r="B78" s="89"/>
      <c r="C78" s="89"/>
      <c r="D78" s="89"/>
    </row>
    <row r="79" spans="1:4" x14ac:dyDescent="0.25">
      <c r="A79" s="89"/>
      <c r="B79" s="89"/>
      <c r="C79" s="89"/>
      <c r="D79" s="89"/>
    </row>
    <row r="80" spans="1:4"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row r="86" spans="1:4" x14ac:dyDescent="0.25">
      <c r="A86" s="89"/>
      <c r="B86" s="89"/>
      <c r="C86" s="89"/>
      <c r="D86" s="89"/>
    </row>
    <row r="87" spans="1:4" x14ac:dyDescent="0.25">
      <c r="A87" s="89"/>
      <c r="B87" s="89"/>
      <c r="C87" s="89"/>
      <c r="D87" s="89"/>
    </row>
    <row r="88" spans="1:4" x14ac:dyDescent="0.25">
      <c r="A88" s="89"/>
      <c r="B88" s="89"/>
      <c r="C88" s="89"/>
      <c r="D88" s="89"/>
    </row>
    <row r="89" spans="1:4" x14ac:dyDescent="0.25">
      <c r="A89" s="89"/>
      <c r="B89" s="89"/>
      <c r="C89" s="89"/>
      <c r="D89" s="89"/>
    </row>
    <row r="90" spans="1:4" x14ac:dyDescent="0.25">
      <c r="A90" s="89"/>
      <c r="B90" s="89"/>
      <c r="C90" s="89"/>
      <c r="D90" s="89"/>
    </row>
    <row r="91" spans="1:4" x14ac:dyDescent="0.25">
      <c r="A91" s="89"/>
      <c r="B91" s="89"/>
      <c r="C91" s="89"/>
      <c r="D91" s="89"/>
    </row>
    <row r="92" spans="1:4" x14ac:dyDescent="0.25">
      <c r="A92" s="89"/>
      <c r="B92" s="89"/>
      <c r="C92" s="89"/>
      <c r="D92" s="89"/>
    </row>
    <row r="93" spans="1:4" x14ac:dyDescent="0.25">
      <c r="A93" s="89"/>
      <c r="B93" s="89"/>
      <c r="C93" s="89"/>
      <c r="D93" s="89"/>
    </row>
    <row r="94" spans="1:4" x14ac:dyDescent="0.25">
      <c r="A94" s="89"/>
      <c r="B94" s="89"/>
      <c r="C94" s="89"/>
      <c r="D94" s="89"/>
    </row>
    <row r="95" spans="1:4" x14ac:dyDescent="0.25">
      <c r="A95" s="89"/>
      <c r="B95" s="89"/>
      <c r="C95" s="89"/>
      <c r="D95" s="89"/>
    </row>
    <row r="96" spans="1:4" x14ac:dyDescent="0.25">
      <c r="A96" s="89"/>
      <c r="B96" s="89"/>
      <c r="C96" s="89"/>
      <c r="D96" s="89"/>
    </row>
    <row r="97" spans="1:4" x14ac:dyDescent="0.25">
      <c r="A97" s="89"/>
      <c r="B97" s="89"/>
      <c r="C97" s="89"/>
      <c r="D97" s="89"/>
    </row>
    <row r="98" spans="1:4" x14ac:dyDescent="0.25">
      <c r="A98" s="89"/>
      <c r="B98" s="89"/>
      <c r="C98" s="89"/>
      <c r="D98" s="89"/>
    </row>
    <row r="99" spans="1:4" x14ac:dyDescent="0.25">
      <c r="A99" s="89"/>
      <c r="B99" s="89"/>
      <c r="C99" s="89"/>
      <c r="D99" s="89"/>
    </row>
    <row r="100" spans="1:4" x14ac:dyDescent="0.25">
      <c r="A100" s="89"/>
      <c r="B100" s="89"/>
      <c r="C100" s="89"/>
      <c r="D100" s="89"/>
    </row>
    <row r="101" spans="1:4" x14ac:dyDescent="0.25">
      <c r="A101" s="89"/>
      <c r="B101" s="89"/>
      <c r="C101" s="89"/>
      <c r="D101" s="89"/>
    </row>
    <row r="102" spans="1:4" x14ac:dyDescent="0.25">
      <c r="A102" s="89"/>
      <c r="B102" s="89"/>
      <c r="C102" s="89"/>
      <c r="D102" s="89"/>
    </row>
  </sheetData>
  <sheetProtection algorithmName="SHA-512" hashValue="vBtHoaUaD+SnZmerXpnWcyefi27wGGoriTMXvcC8H9gAl10eCMOYVODHdkMTia0ShavhcCShYA1qRDxvBhaprw==" saltValue="SOeGNKlzSxjfXu7lQ8xhTw==" spinCount="100000" sheet="1" objects="1" scenarios="1"/>
  <conditionalFormatting sqref="A6:A16 A18:A21">
    <cfRule type="expression" dxfId="1625" priority="29" stopIfTrue="1">
      <formula>MOD(ROW(),2)=0</formula>
    </cfRule>
    <cfRule type="expression" dxfId="1624" priority="30" stopIfTrue="1">
      <formula>MOD(ROW(),2)&lt;&gt;0</formula>
    </cfRule>
  </conditionalFormatting>
  <conditionalFormatting sqref="B6:D7 C18:D21 B9:D17 C8:D8">
    <cfRule type="expression" dxfId="1623" priority="31" stopIfTrue="1">
      <formula>MOD(ROW(),2)=0</formula>
    </cfRule>
    <cfRule type="expression" dxfId="1622" priority="32" stopIfTrue="1">
      <formula>MOD(ROW(),2)&lt;&gt;0</formula>
    </cfRule>
  </conditionalFormatting>
  <conditionalFormatting sqref="A17">
    <cfRule type="expression" dxfId="1621" priority="21" stopIfTrue="1">
      <formula>MOD(ROW(),2)=0</formula>
    </cfRule>
    <cfRule type="expression" dxfId="1620" priority="22" stopIfTrue="1">
      <formula>MOD(ROW(),2)&lt;&gt;0</formula>
    </cfRule>
  </conditionalFormatting>
  <conditionalFormatting sqref="B8">
    <cfRule type="expression" dxfId="1619" priority="19" stopIfTrue="1">
      <formula>MOD(ROW(),2)=0</formula>
    </cfRule>
    <cfRule type="expression" dxfId="1618" priority="20" stopIfTrue="1">
      <formula>MOD(ROW(),2)&lt;&gt;0</formula>
    </cfRule>
  </conditionalFormatting>
  <conditionalFormatting sqref="A26:A41">
    <cfRule type="expression" dxfId="1617" priority="3" stopIfTrue="1">
      <formula>MOD(ROW(),2)=0</formula>
    </cfRule>
    <cfRule type="expression" dxfId="1616" priority="4" stopIfTrue="1">
      <formula>MOD(ROW(),2)&lt;&gt;0</formula>
    </cfRule>
  </conditionalFormatting>
  <conditionalFormatting sqref="B26:D41">
    <cfRule type="expression" dxfId="1615" priority="5" stopIfTrue="1">
      <formula>MOD(ROW(),2)=0</formula>
    </cfRule>
    <cfRule type="expression" dxfId="1614" priority="6" stopIfTrue="1">
      <formula>MOD(ROW(),2)&lt;&gt;0</formula>
    </cfRule>
  </conditionalFormatting>
  <conditionalFormatting sqref="B18:B21">
    <cfRule type="expression" dxfId="1613" priority="1" stopIfTrue="1">
      <formula>MOD(ROW(),2)=0</formula>
    </cfRule>
    <cfRule type="expression" dxfId="1612" priority="2"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4"/>
  <dimension ref="A1:M102"/>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CETV - x-226</v>
      </c>
      <c r="B3" s="39"/>
      <c r="C3" s="39"/>
      <c r="D3" s="39"/>
      <c r="E3" s="39"/>
      <c r="F3" s="39"/>
      <c r="G3" s="39"/>
      <c r="H3" s="39"/>
      <c r="I3" s="39"/>
    </row>
    <row r="4" spans="1:13" x14ac:dyDescent="0.25">
      <c r="A4" s="41"/>
    </row>
    <row r="6" spans="1:13" x14ac:dyDescent="0.25">
      <c r="A6" s="108" t="s">
        <v>751</v>
      </c>
      <c r="B6" s="71" t="s">
        <v>752</v>
      </c>
      <c r="C6" s="71"/>
      <c r="D6" s="71"/>
      <c r="E6" s="71"/>
      <c r="F6" s="71"/>
      <c r="G6" s="71"/>
      <c r="H6" s="71"/>
      <c r="I6" s="71"/>
      <c r="J6" s="71"/>
      <c r="K6" s="71"/>
      <c r="L6" s="71"/>
      <c r="M6" s="71"/>
    </row>
    <row r="7" spans="1:13" x14ac:dyDescent="0.25">
      <c r="A7" s="85" t="s">
        <v>753</v>
      </c>
      <c r="B7" s="72" t="s">
        <v>86</v>
      </c>
      <c r="C7" s="72"/>
      <c r="D7" s="72"/>
      <c r="E7" s="72"/>
      <c r="F7" s="72"/>
      <c r="G7" s="72"/>
      <c r="H7" s="72"/>
      <c r="I7" s="72"/>
      <c r="J7" s="72"/>
      <c r="K7" s="72"/>
      <c r="L7" s="72"/>
      <c r="M7" s="72"/>
    </row>
    <row r="8" spans="1:13" x14ac:dyDescent="0.25">
      <c r="A8" s="85" t="s">
        <v>289</v>
      </c>
      <c r="B8" s="72" t="s">
        <v>87</v>
      </c>
      <c r="C8" s="72"/>
      <c r="D8" s="72"/>
      <c r="E8" s="72"/>
      <c r="F8" s="72"/>
      <c r="G8" s="72"/>
      <c r="H8" s="72"/>
      <c r="I8" s="72"/>
      <c r="J8" s="72"/>
      <c r="K8" s="72"/>
      <c r="L8" s="72"/>
      <c r="M8" s="72"/>
    </row>
    <row r="9" spans="1:13" x14ac:dyDescent="0.25">
      <c r="A9" s="85" t="s">
        <v>290</v>
      </c>
      <c r="B9" s="72" t="s">
        <v>316</v>
      </c>
      <c r="C9" s="72"/>
      <c r="D9" s="72"/>
      <c r="E9" s="72"/>
      <c r="F9" s="72"/>
      <c r="G9" s="72"/>
      <c r="H9" s="72"/>
      <c r="I9" s="72"/>
      <c r="J9" s="72"/>
      <c r="K9" s="72"/>
      <c r="L9" s="72"/>
      <c r="M9" s="72"/>
    </row>
    <row r="10" spans="1:13" x14ac:dyDescent="0.25">
      <c r="A10" s="85" t="s">
        <v>6</v>
      </c>
      <c r="B10" s="72" t="s">
        <v>394</v>
      </c>
      <c r="C10" s="72"/>
      <c r="D10" s="72"/>
      <c r="E10" s="72"/>
      <c r="F10" s="72"/>
      <c r="G10" s="72"/>
      <c r="H10" s="72"/>
      <c r="I10" s="72"/>
      <c r="J10" s="72"/>
      <c r="K10" s="72"/>
      <c r="L10" s="72"/>
      <c r="M10" s="72"/>
    </row>
    <row r="11" spans="1:13" x14ac:dyDescent="0.25">
      <c r="A11" s="85" t="s">
        <v>291</v>
      </c>
      <c r="B11" s="72" t="s">
        <v>395</v>
      </c>
      <c r="C11" s="72"/>
      <c r="D11" s="72"/>
      <c r="E11" s="72"/>
      <c r="F11" s="72"/>
      <c r="G11" s="72"/>
      <c r="H11" s="72"/>
      <c r="I11" s="72"/>
      <c r="J11" s="72"/>
      <c r="K11" s="72"/>
      <c r="L11" s="72"/>
      <c r="M11" s="72"/>
    </row>
    <row r="12" spans="1:13" x14ac:dyDescent="0.25">
      <c r="A12" s="85" t="s">
        <v>292</v>
      </c>
      <c r="B12" s="72" t="s">
        <v>396</v>
      </c>
      <c r="C12" s="72"/>
      <c r="D12" s="72"/>
      <c r="E12" s="72"/>
      <c r="F12" s="72"/>
      <c r="G12" s="72"/>
      <c r="H12" s="72"/>
      <c r="I12" s="72"/>
      <c r="J12" s="72"/>
      <c r="K12" s="72"/>
      <c r="L12" s="72"/>
      <c r="M12" s="72"/>
    </row>
    <row r="13" spans="1:13" hidden="1" x14ac:dyDescent="0.25">
      <c r="A13" s="85" t="s">
        <v>760</v>
      </c>
      <c r="B13" s="72">
        <v>0</v>
      </c>
      <c r="C13" s="72"/>
      <c r="D13" s="72"/>
      <c r="E13" s="72"/>
      <c r="F13" s="72"/>
      <c r="G13" s="72"/>
      <c r="H13" s="72"/>
      <c r="I13" s="72"/>
      <c r="J13" s="72"/>
      <c r="K13" s="72"/>
      <c r="L13" s="72"/>
      <c r="M13" s="72"/>
    </row>
    <row r="14" spans="1:13" hidden="1" x14ac:dyDescent="0.25">
      <c r="A14" s="85" t="s">
        <v>294</v>
      </c>
      <c r="B14" s="72">
        <v>226</v>
      </c>
      <c r="C14" s="72"/>
      <c r="D14" s="72"/>
      <c r="E14" s="72"/>
      <c r="F14" s="72"/>
      <c r="G14" s="72"/>
      <c r="H14" s="72"/>
      <c r="I14" s="72"/>
      <c r="J14" s="72"/>
      <c r="K14" s="72"/>
      <c r="L14" s="72"/>
      <c r="M14" s="72"/>
    </row>
    <row r="15" spans="1:13" x14ac:dyDescent="0.25">
      <c r="A15" s="85" t="s">
        <v>763</v>
      </c>
      <c r="B15" s="72" t="s">
        <v>862</v>
      </c>
      <c r="C15" s="72"/>
      <c r="D15" s="72"/>
      <c r="E15" s="72"/>
      <c r="F15" s="72"/>
      <c r="G15" s="72"/>
      <c r="H15" s="72"/>
      <c r="I15" s="72"/>
      <c r="J15" s="72"/>
      <c r="K15" s="72"/>
      <c r="L15" s="72"/>
      <c r="M15" s="72"/>
    </row>
    <row r="16" spans="1:13" x14ac:dyDescent="0.25">
      <c r="A16" s="85" t="s">
        <v>296</v>
      </c>
      <c r="B16" s="72" t="s">
        <v>398</v>
      </c>
      <c r="C16" s="72"/>
      <c r="D16" s="72"/>
      <c r="E16" s="72"/>
      <c r="F16" s="72"/>
      <c r="G16" s="72"/>
      <c r="H16" s="72"/>
      <c r="I16" s="72"/>
      <c r="J16" s="72"/>
      <c r="K16" s="72"/>
      <c r="L16" s="72"/>
      <c r="M16" s="72"/>
    </row>
    <row r="17" spans="1:13" ht="39.6" x14ac:dyDescent="0.25">
      <c r="A17" s="85" t="s">
        <v>297</v>
      </c>
      <c r="B17" s="72" t="s">
        <v>322</v>
      </c>
      <c r="C17" s="72"/>
      <c r="D17" s="72"/>
      <c r="E17" s="72"/>
      <c r="F17" s="72"/>
      <c r="G17" s="72"/>
      <c r="H17" s="72"/>
      <c r="I17" s="72"/>
      <c r="J17" s="72"/>
      <c r="K17" s="72"/>
      <c r="L17" s="72"/>
      <c r="M17" s="72"/>
    </row>
    <row r="18" spans="1:13" x14ac:dyDescent="0.25">
      <c r="A18" s="85" t="s">
        <v>298</v>
      </c>
      <c r="B18" s="146">
        <v>45072</v>
      </c>
      <c r="C18" s="72"/>
      <c r="D18" s="72"/>
      <c r="E18" s="72"/>
      <c r="F18" s="72"/>
      <c r="G18" s="72"/>
      <c r="H18" s="72"/>
      <c r="I18" s="72"/>
      <c r="J18" s="72"/>
      <c r="K18" s="72"/>
      <c r="L18" s="72"/>
      <c r="M18" s="72"/>
    </row>
    <row r="19" spans="1:13" x14ac:dyDescent="0.25">
      <c r="A19" s="85" t="s">
        <v>299</v>
      </c>
      <c r="B19" s="72"/>
      <c r="C19" s="72"/>
      <c r="D19" s="72"/>
      <c r="E19" s="72"/>
      <c r="F19" s="72"/>
      <c r="G19" s="72"/>
      <c r="H19" s="72"/>
      <c r="I19" s="72"/>
      <c r="J19" s="72"/>
      <c r="K19" s="72"/>
      <c r="L19" s="72"/>
      <c r="M19" s="72"/>
    </row>
    <row r="20" spans="1:13" x14ac:dyDescent="0.25">
      <c r="A20" s="85" t="s">
        <v>300</v>
      </c>
      <c r="B20" s="72" t="s">
        <v>314</v>
      </c>
      <c r="C20" s="72"/>
      <c r="D20" s="72"/>
      <c r="E20" s="72"/>
      <c r="F20" s="72"/>
      <c r="G20" s="72"/>
      <c r="H20" s="72"/>
      <c r="I20" s="72"/>
      <c r="J20" s="72"/>
      <c r="K20" s="72"/>
      <c r="L20" s="72"/>
      <c r="M20" s="72"/>
    </row>
    <row r="21" spans="1:13" x14ac:dyDescent="0.25">
      <c r="A21" s="85" t="s">
        <v>826</v>
      </c>
      <c r="B21" s="72" t="s">
        <v>315</v>
      </c>
      <c r="C21" s="72"/>
      <c r="D21" s="72"/>
      <c r="E21" s="72"/>
      <c r="F21" s="72"/>
      <c r="G21" s="72"/>
      <c r="H21" s="72"/>
      <c r="I21" s="72"/>
      <c r="J21" s="72"/>
      <c r="K21" s="72"/>
      <c r="L21" s="72"/>
      <c r="M21" s="7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863</v>
      </c>
      <c r="B26" s="86">
        <v>0</v>
      </c>
      <c r="C26" s="86">
        <v>1</v>
      </c>
      <c r="D26" s="86">
        <v>2</v>
      </c>
      <c r="E26" s="86">
        <v>3</v>
      </c>
      <c r="F26" s="86">
        <v>4</v>
      </c>
      <c r="G26" s="86">
        <v>5</v>
      </c>
      <c r="H26" s="86">
        <v>6</v>
      </c>
      <c r="I26" s="86">
        <v>7</v>
      </c>
      <c r="J26" s="86">
        <v>8</v>
      </c>
      <c r="K26" s="86">
        <v>9</v>
      </c>
      <c r="L26" s="86">
        <v>10</v>
      </c>
      <c r="M26" s="86">
        <v>11</v>
      </c>
    </row>
    <row r="27" spans="1:13" x14ac:dyDescent="0.25">
      <c r="A27" s="87">
        <v>0</v>
      </c>
      <c r="B27" s="109">
        <v>1</v>
      </c>
      <c r="C27" s="109">
        <v>0.998</v>
      </c>
      <c r="D27" s="109">
        <v>0.996</v>
      </c>
      <c r="E27" s="109">
        <v>0.995</v>
      </c>
      <c r="F27" s="109">
        <v>0.99299999999999999</v>
      </c>
      <c r="G27" s="109">
        <v>0.99099999999999999</v>
      </c>
      <c r="H27" s="109">
        <v>0.98899999999999999</v>
      </c>
      <c r="I27" s="109">
        <v>0.98699999999999999</v>
      </c>
      <c r="J27" s="109">
        <v>0.98599999999999999</v>
      </c>
      <c r="K27" s="109">
        <v>0.98399999999999999</v>
      </c>
      <c r="L27" s="109">
        <v>0.98199999999999998</v>
      </c>
      <c r="M27" s="109">
        <v>0.98</v>
      </c>
    </row>
    <row r="28" spans="1:13" x14ac:dyDescent="0.25">
      <c r="A28" s="87">
        <v>1</v>
      </c>
      <c r="B28" s="109">
        <v>0.97799999999999998</v>
      </c>
      <c r="C28" s="109">
        <v>0.97699999999999998</v>
      </c>
      <c r="D28" s="109">
        <v>0.97499999999999998</v>
      </c>
      <c r="E28" s="109">
        <v>0.97399999999999998</v>
      </c>
      <c r="F28" s="109">
        <v>0.97299999999999998</v>
      </c>
      <c r="G28" s="109">
        <v>0.97099999999999997</v>
      </c>
      <c r="H28" s="109">
        <v>0.97</v>
      </c>
      <c r="I28" s="109">
        <v>0.96799999999999997</v>
      </c>
      <c r="J28" s="109">
        <v>0.96699999999999997</v>
      </c>
      <c r="K28" s="109">
        <v>0.96499999999999997</v>
      </c>
      <c r="L28" s="109">
        <v>0.96399999999999997</v>
      </c>
      <c r="M28" s="109">
        <v>0.96199999999999997</v>
      </c>
    </row>
    <row r="29" spans="1:13" x14ac:dyDescent="0.25">
      <c r="A29" s="87">
        <v>2</v>
      </c>
      <c r="B29" s="109">
        <v>0.96099999999999997</v>
      </c>
      <c r="C29" s="109">
        <v>0.96</v>
      </c>
      <c r="D29" s="109">
        <v>0.95899999999999996</v>
      </c>
      <c r="E29" s="109">
        <v>0.95799999999999996</v>
      </c>
      <c r="F29" s="109">
        <v>0.95599999999999996</v>
      </c>
      <c r="G29" s="109">
        <v>0.95499999999999996</v>
      </c>
      <c r="H29" s="109">
        <v>0.95399999999999996</v>
      </c>
      <c r="I29" s="109">
        <v>0.95299999999999996</v>
      </c>
      <c r="J29" s="109">
        <v>0.95199999999999996</v>
      </c>
      <c r="K29" s="109">
        <v>0.95099999999999996</v>
      </c>
      <c r="L29" s="109">
        <v>0.95</v>
      </c>
      <c r="M29" s="109">
        <v>0.94899999999999995</v>
      </c>
    </row>
    <row r="30" spans="1:13" x14ac:dyDescent="0.25">
      <c r="A30" s="87">
        <v>3</v>
      </c>
      <c r="B30" s="109">
        <v>0.94699999999999995</v>
      </c>
      <c r="C30" s="109"/>
      <c r="D30" s="109"/>
      <c r="E30" s="109"/>
      <c r="F30" s="109"/>
      <c r="G30" s="109"/>
      <c r="H30" s="109"/>
      <c r="I30" s="109"/>
      <c r="J30" s="109"/>
      <c r="K30" s="109"/>
      <c r="L30" s="109"/>
      <c r="M30" s="109"/>
    </row>
    <row r="31" spans="1:13" x14ac:dyDescent="0.25">
      <c r="A31" s="90"/>
      <c r="B31" s="90"/>
      <c r="C31" s="89"/>
      <c r="D31" s="89"/>
      <c r="E31" s="89"/>
      <c r="F31" s="89"/>
      <c r="G31" s="89"/>
    </row>
    <row r="32" spans="1:13" x14ac:dyDescent="0.25">
      <c r="A32" s="90"/>
      <c r="B32" s="90"/>
      <c r="C32" s="89"/>
      <c r="D32" s="89"/>
      <c r="E32" s="89"/>
      <c r="F32" s="89"/>
      <c r="G32" s="89"/>
    </row>
    <row r="33" spans="1:7" x14ac:dyDescent="0.25">
      <c r="A33" s="90"/>
      <c r="B33" s="90"/>
      <c r="C33" s="89"/>
      <c r="D33" s="89"/>
      <c r="E33" s="89"/>
      <c r="F33" s="89"/>
      <c r="G33" s="89"/>
    </row>
    <row r="34" spans="1:7" x14ac:dyDescent="0.25">
      <c r="A34" s="90"/>
      <c r="B34" s="90"/>
      <c r="C34" s="89"/>
      <c r="D34" s="89"/>
      <c r="E34" s="89"/>
      <c r="F34" s="89"/>
      <c r="G34" s="89"/>
    </row>
    <row r="35" spans="1:7" x14ac:dyDescent="0.25">
      <c r="A35" s="90"/>
      <c r="B35" s="90"/>
      <c r="C35" s="89"/>
      <c r="D35" s="89"/>
      <c r="E35" s="89"/>
      <c r="F35" s="89"/>
      <c r="G35" s="89"/>
    </row>
    <row r="36" spans="1:7" x14ac:dyDescent="0.25">
      <c r="A36" s="90"/>
      <c r="B36" s="90"/>
      <c r="C36" s="89"/>
      <c r="D36" s="89"/>
      <c r="E36" s="89"/>
      <c r="F36" s="89"/>
      <c r="G36" s="89"/>
    </row>
    <row r="37" spans="1:7" x14ac:dyDescent="0.25">
      <c r="A37" s="90"/>
      <c r="B37" s="90"/>
      <c r="C37" s="89"/>
      <c r="D37" s="89"/>
      <c r="E37" s="89"/>
      <c r="F37" s="89"/>
      <c r="G37" s="89"/>
    </row>
    <row r="38" spans="1:7" x14ac:dyDescent="0.25">
      <c r="A38" s="90"/>
      <c r="B38" s="90"/>
      <c r="C38" s="89"/>
      <c r="D38" s="89"/>
      <c r="E38" s="89"/>
      <c r="F38" s="89"/>
      <c r="G38" s="89"/>
    </row>
    <row r="39" spans="1:7" x14ac:dyDescent="0.25">
      <c r="A39" s="90"/>
      <c r="B39" s="90"/>
      <c r="C39" s="89"/>
      <c r="D39" s="89"/>
      <c r="E39" s="89"/>
      <c r="F39" s="89"/>
      <c r="G39" s="89"/>
    </row>
    <row r="40" spans="1:7" x14ac:dyDescent="0.25">
      <c r="A40" s="90"/>
      <c r="B40" s="90"/>
      <c r="C40" s="89"/>
      <c r="D40" s="89"/>
      <c r="E40" s="89"/>
      <c r="F40" s="89"/>
      <c r="G40" s="89"/>
    </row>
    <row r="41" spans="1:7" x14ac:dyDescent="0.25">
      <c r="A41" s="90"/>
      <c r="B41" s="90"/>
      <c r="C41" s="89"/>
      <c r="D41" s="89"/>
      <c r="E41" s="89"/>
      <c r="F41" s="89"/>
      <c r="G41" s="89"/>
    </row>
    <row r="42" spans="1:7" x14ac:dyDescent="0.25">
      <c r="A42" s="90"/>
      <c r="B42" s="90"/>
      <c r="C42" s="89"/>
      <c r="D42" s="89"/>
      <c r="E42" s="89"/>
      <c r="F42" s="89"/>
      <c r="G42" s="89"/>
    </row>
    <row r="43" spans="1:7" x14ac:dyDescent="0.25">
      <c r="A43" s="90"/>
      <c r="B43" s="90"/>
      <c r="C43" s="89"/>
      <c r="D43" s="89"/>
      <c r="E43" s="89"/>
      <c r="F43" s="89"/>
      <c r="G43" s="89"/>
    </row>
    <row r="44" spans="1:7" ht="39.6" customHeight="1" x14ac:dyDescent="0.25">
      <c r="A44" s="90"/>
      <c r="B44" s="90"/>
      <c r="C44" s="89"/>
      <c r="D44" s="89"/>
      <c r="E44" s="89"/>
      <c r="F44" s="89"/>
      <c r="G44" s="89"/>
    </row>
    <row r="45" spans="1:7" x14ac:dyDescent="0.25">
      <c r="A45" s="90"/>
      <c r="B45" s="90"/>
      <c r="C45" s="89"/>
      <c r="D45" s="89"/>
      <c r="E45" s="89"/>
      <c r="F45" s="89"/>
      <c r="G45" s="89"/>
    </row>
    <row r="46" spans="1:7" ht="27.6" customHeight="1" x14ac:dyDescent="0.25">
      <c r="A46" s="90"/>
      <c r="B46" s="90"/>
      <c r="C46" s="89"/>
      <c r="D46" s="89"/>
      <c r="E46" s="89"/>
      <c r="F46" s="89"/>
      <c r="G46" s="89"/>
    </row>
    <row r="47" spans="1:7" x14ac:dyDescent="0.25">
      <c r="A47" s="90"/>
      <c r="B47" s="90"/>
      <c r="C47" s="89"/>
      <c r="D47" s="89"/>
      <c r="E47" s="89"/>
    </row>
    <row r="48" spans="1:7" x14ac:dyDescent="0.25">
      <c r="A48" s="90"/>
      <c r="B48" s="90"/>
      <c r="C48" s="89"/>
      <c r="D48" s="89"/>
      <c r="E48" s="89"/>
    </row>
    <row r="49" spans="1:5" x14ac:dyDescent="0.25">
      <c r="A49" s="90"/>
      <c r="B49" s="90"/>
      <c r="C49" s="89"/>
      <c r="D49" s="89"/>
      <c r="E49" s="89"/>
    </row>
    <row r="50" spans="1:5" x14ac:dyDescent="0.25">
      <c r="A50" s="90"/>
      <c r="B50" s="90"/>
      <c r="C50" s="89"/>
      <c r="D50" s="89"/>
      <c r="E50" s="89"/>
    </row>
    <row r="51" spans="1:5" x14ac:dyDescent="0.25">
      <c r="A51" s="90"/>
      <c r="B51" s="90"/>
      <c r="C51" s="89"/>
      <c r="D51" s="89"/>
      <c r="E51" s="89"/>
    </row>
    <row r="52" spans="1:5" x14ac:dyDescent="0.25">
      <c r="A52" s="90"/>
      <c r="B52" s="90"/>
      <c r="C52" s="89"/>
      <c r="D52" s="89"/>
      <c r="E52" s="89"/>
    </row>
    <row r="53" spans="1:5" x14ac:dyDescent="0.25">
      <c r="A53" s="90"/>
      <c r="B53" s="90"/>
      <c r="C53" s="89"/>
      <c r="D53" s="89"/>
      <c r="E53" s="89"/>
    </row>
    <row r="54" spans="1:5" x14ac:dyDescent="0.25">
      <c r="A54" s="90"/>
      <c r="B54" s="90"/>
      <c r="C54" s="89"/>
      <c r="D54" s="89"/>
      <c r="E54" s="89"/>
    </row>
    <row r="55" spans="1:5" x14ac:dyDescent="0.25">
      <c r="A55" s="90"/>
      <c r="B55" s="90"/>
      <c r="C55" s="89"/>
      <c r="D55" s="89"/>
      <c r="E55" s="89"/>
    </row>
    <row r="56" spans="1:5" x14ac:dyDescent="0.25">
      <c r="A56" s="90"/>
      <c r="B56" s="90"/>
      <c r="C56" s="89"/>
      <c r="D56" s="89"/>
      <c r="E56" s="89"/>
    </row>
    <row r="57" spans="1:5" x14ac:dyDescent="0.25">
      <c r="A57" s="90"/>
      <c r="B57" s="90"/>
      <c r="C57" s="89"/>
      <c r="D57" s="89"/>
      <c r="E57" s="89"/>
    </row>
    <row r="58" spans="1:5" x14ac:dyDescent="0.25">
      <c r="A58" s="90"/>
      <c r="B58" s="90"/>
      <c r="C58" s="89"/>
      <c r="D58" s="89"/>
      <c r="E58" s="89"/>
    </row>
    <row r="59" spans="1:5" x14ac:dyDescent="0.25">
      <c r="A59" s="90"/>
      <c r="B59" s="90"/>
      <c r="C59" s="89"/>
      <c r="D59" s="89"/>
      <c r="E59" s="89"/>
    </row>
    <row r="60" spans="1:5" x14ac:dyDescent="0.25">
      <c r="A60" s="90"/>
      <c r="B60" s="90"/>
      <c r="C60" s="89"/>
      <c r="D60" s="89"/>
      <c r="E60" s="89"/>
    </row>
    <row r="61" spans="1:5" x14ac:dyDescent="0.25">
      <c r="A61" s="90"/>
      <c r="B61" s="90"/>
      <c r="C61" s="89"/>
      <c r="D61" s="89"/>
      <c r="E61" s="89"/>
    </row>
    <row r="62" spans="1:5" x14ac:dyDescent="0.25">
      <c r="A62" s="90"/>
      <c r="B62" s="90"/>
      <c r="C62" s="89"/>
      <c r="D62" s="89"/>
      <c r="E62" s="89"/>
    </row>
    <row r="63" spans="1:5" x14ac:dyDescent="0.25">
      <c r="A63" s="90"/>
      <c r="B63" s="90"/>
      <c r="C63" s="89"/>
      <c r="D63" s="89"/>
      <c r="E63" s="89"/>
    </row>
    <row r="64" spans="1:5" x14ac:dyDescent="0.25">
      <c r="A64" s="90"/>
      <c r="B64" s="90"/>
      <c r="C64" s="89"/>
      <c r="D64" s="89"/>
      <c r="E64" s="89"/>
    </row>
    <row r="65" spans="1:5" x14ac:dyDescent="0.25">
      <c r="A65" s="90"/>
      <c r="B65" s="90"/>
      <c r="C65" s="89"/>
      <c r="D65" s="89"/>
      <c r="E65" s="89"/>
    </row>
    <row r="66" spans="1:5" x14ac:dyDescent="0.25">
      <c r="A66" s="89"/>
      <c r="B66" s="89"/>
      <c r="C66" s="89"/>
      <c r="D66" s="89"/>
      <c r="E66" s="89"/>
    </row>
    <row r="67" spans="1:5" x14ac:dyDescent="0.25">
      <c r="A67" s="89"/>
      <c r="B67" s="89"/>
      <c r="C67" s="89"/>
      <c r="D67" s="89"/>
      <c r="E67" s="89"/>
    </row>
    <row r="68" spans="1:5" x14ac:dyDescent="0.25">
      <c r="A68" s="89"/>
      <c r="B68" s="89"/>
      <c r="C68" s="89"/>
      <c r="D68" s="89"/>
      <c r="E68" s="89"/>
    </row>
    <row r="69" spans="1:5" x14ac:dyDescent="0.25">
      <c r="A69" s="89"/>
      <c r="B69" s="89"/>
      <c r="C69" s="89"/>
      <c r="D69" s="89"/>
      <c r="E69" s="89"/>
    </row>
    <row r="70" spans="1:5" x14ac:dyDescent="0.25">
      <c r="A70" s="89"/>
      <c r="B70" s="89"/>
      <c r="C70" s="89"/>
      <c r="D70" s="89"/>
      <c r="E70" s="89"/>
    </row>
    <row r="71" spans="1:5" x14ac:dyDescent="0.25">
      <c r="A71" s="89"/>
      <c r="B71" s="89"/>
      <c r="C71" s="89"/>
      <c r="D71" s="89"/>
      <c r="E71" s="89"/>
    </row>
    <row r="72" spans="1:5" x14ac:dyDescent="0.25">
      <c r="A72" s="89"/>
      <c r="B72" s="89"/>
      <c r="C72" s="89"/>
      <c r="D72" s="89"/>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U9LFonCzB3oLYD7iWpXFYtnnXsWr80BhfnhS8iNNgmSmcbCdAJ1+crxC8HI2ijPruIEAqwa/NI38jTqzpINKcA==" saltValue="ncxWf9wxsXhN/gZDi6WY/Q==" spinCount="100000" sheet="1" objects="1" scenarios="1"/>
  <conditionalFormatting sqref="A6:A16 A18:A21">
    <cfRule type="expression" dxfId="1611" priority="25" stopIfTrue="1">
      <formula>MOD(ROW(),2)=0</formula>
    </cfRule>
    <cfRule type="expression" dxfId="1610" priority="26" stopIfTrue="1">
      <formula>MOD(ROW(),2)&lt;&gt;0</formula>
    </cfRule>
  </conditionalFormatting>
  <conditionalFormatting sqref="B6:M17 C18:M21">
    <cfRule type="expression" dxfId="1609" priority="27" stopIfTrue="1">
      <formula>MOD(ROW(),2)=0</formula>
    </cfRule>
    <cfRule type="expression" dxfId="1608" priority="28" stopIfTrue="1">
      <formula>MOD(ROW(),2)&lt;&gt;0</formula>
    </cfRule>
  </conditionalFormatting>
  <conditionalFormatting sqref="B18:B21">
    <cfRule type="expression" dxfId="1607" priority="19" stopIfTrue="1">
      <formula>MOD(ROW(),2)=0</formula>
    </cfRule>
    <cfRule type="expression" dxfId="1606" priority="20" stopIfTrue="1">
      <formula>MOD(ROW(),2)&lt;&gt;0</formula>
    </cfRule>
  </conditionalFormatting>
  <conditionalFormatting sqref="A17">
    <cfRule type="expression" dxfId="1605" priority="17" stopIfTrue="1">
      <formula>MOD(ROW(),2)=0</formula>
    </cfRule>
    <cfRule type="expression" dxfId="1604" priority="18" stopIfTrue="1">
      <formula>MOD(ROW(),2)&lt;&gt;0</formula>
    </cfRule>
  </conditionalFormatting>
  <conditionalFormatting sqref="A26:A30">
    <cfRule type="expression" dxfId="1603" priority="1" stopIfTrue="1">
      <formula>MOD(ROW(),2)=0</formula>
    </cfRule>
    <cfRule type="expression" dxfId="1602" priority="2" stopIfTrue="1">
      <formula>MOD(ROW(),2)&lt;&gt;0</formula>
    </cfRule>
  </conditionalFormatting>
  <conditionalFormatting sqref="B26:M30">
    <cfRule type="expression" dxfId="1601" priority="3" stopIfTrue="1">
      <formula>MOD(ROW(),2)=0</formula>
    </cfRule>
    <cfRule type="expression" dxfId="1600" priority="4" stopIfTrue="1">
      <formula>MOD(ROW(),2)&lt;&gt;0</formula>
    </cfRule>
  </conditionalFormatting>
  <hyperlinks>
    <hyperlink ref="B23" location="'Factor List'!A1" display="Back to Factor List" xr:uid="{00000000-0004-0000-2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5"/>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x-231</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37.5" customHeight="1" x14ac:dyDescent="0.25">
      <c r="A10" s="101" t="s">
        <v>6</v>
      </c>
      <c r="B10" s="92" t="s">
        <v>401</v>
      </c>
      <c r="C10" s="92"/>
    </row>
    <row r="11" spans="1:7" x14ac:dyDescent="0.25">
      <c r="A11" s="101" t="s">
        <v>291</v>
      </c>
      <c r="B11" s="92" t="s">
        <v>318</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231</v>
      </c>
      <c r="C14" s="92"/>
    </row>
    <row r="15" spans="1:7" x14ac:dyDescent="0.25">
      <c r="A15" s="101" t="s">
        <v>763</v>
      </c>
      <c r="B15" s="92" t="s">
        <v>864</v>
      </c>
      <c r="C15" s="92"/>
    </row>
    <row r="16" spans="1:7" x14ac:dyDescent="0.25">
      <c r="A16" s="101" t="s">
        <v>296</v>
      </c>
      <c r="B16" s="92" t="s">
        <v>403</v>
      </c>
      <c r="C16" s="92"/>
    </row>
    <row r="17" spans="1:6" ht="52.35"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865</v>
      </c>
      <c r="C26" s="86" t="s">
        <v>859</v>
      </c>
      <c r="D26" s="89"/>
      <c r="E26" s="89"/>
      <c r="F26" s="89"/>
    </row>
    <row r="27" spans="1:6" x14ac:dyDescent="0.25">
      <c r="A27" s="87">
        <v>20</v>
      </c>
      <c r="B27" s="88">
        <v>20.25</v>
      </c>
      <c r="C27" s="88">
        <v>2.15</v>
      </c>
      <c r="D27" s="89"/>
      <c r="E27" s="89"/>
      <c r="F27" s="89"/>
    </row>
    <row r="28" spans="1:6" x14ac:dyDescent="0.25">
      <c r="A28" s="87">
        <v>21</v>
      </c>
      <c r="B28" s="88">
        <v>20.239999999999998</v>
      </c>
      <c r="C28" s="88">
        <v>2.15</v>
      </c>
      <c r="D28" s="89"/>
      <c r="E28" s="89"/>
      <c r="F28" s="89"/>
    </row>
    <row r="29" spans="1:6" x14ac:dyDescent="0.25">
      <c r="A29" s="87">
        <v>22</v>
      </c>
      <c r="B29" s="88">
        <v>20.22</v>
      </c>
      <c r="C29" s="88">
        <v>2.15</v>
      </c>
      <c r="D29" s="89"/>
      <c r="E29" s="89"/>
      <c r="F29" s="89"/>
    </row>
    <row r="30" spans="1:6" x14ac:dyDescent="0.25">
      <c r="A30" s="87">
        <v>23</v>
      </c>
      <c r="B30" s="88">
        <v>20.2</v>
      </c>
      <c r="C30" s="88">
        <v>2.15</v>
      </c>
      <c r="D30" s="89"/>
      <c r="E30" s="89"/>
      <c r="F30" s="89"/>
    </row>
    <row r="31" spans="1:6" x14ac:dyDescent="0.25">
      <c r="A31" s="87">
        <v>24</v>
      </c>
      <c r="B31" s="88">
        <v>20.190000000000001</v>
      </c>
      <c r="C31" s="88">
        <v>2.16</v>
      </c>
      <c r="D31" s="89"/>
      <c r="E31" s="89"/>
      <c r="F31" s="89"/>
    </row>
    <row r="32" spans="1:6" x14ac:dyDescent="0.25">
      <c r="A32" s="87">
        <v>25</v>
      </c>
      <c r="B32" s="88">
        <v>20.170000000000002</v>
      </c>
      <c r="C32" s="88">
        <v>2.16</v>
      </c>
      <c r="D32" s="89"/>
      <c r="E32" s="89"/>
      <c r="F32" s="89"/>
    </row>
    <row r="33" spans="1:6" x14ac:dyDescent="0.25">
      <c r="A33" s="87">
        <v>26</v>
      </c>
      <c r="B33" s="88">
        <v>20.16</v>
      </c>
      <c r="C33" s="88">
        <v>2.16</v>
      </c>
      <c r="D33" s="89"/>
      <c r="E33" s="89"/>
      <c r="F33" s="89"/>
    </row>
    <row r="34" spans="1:6" x14ac:dyDescent="0.25">
      <c r="A34" s="87">
        <v>27</v>
      </c>
      <c r="B34" s="88">
        <v>20.14</v>
      </c>
      <c r="C34" s="88">
        <v>2.16</v>
      </c>
      <c r="D34" s="89"/>
      <c r="E34" s="89"/>
      <c r="F34" s="89"/>
    </row>
    <row r="35" spans="1:6" x14ac:dyDescent="0.25">
      <c r="A35" s="87">
        <v>28</v>
      </c>
      <c r="B35" s="88">
        <v>20.12</v>
      </c>
      <c r="C35" s="88">
        <v>2.16</v>
      </c>
      <c r="D35" s="89"/>
      <c r="E35" s="89"/>
      <c r="F35" s="89"/>
    </row>
    <row r="36" spans="1:6" x14ac:dyDescent="0.25">
      <c r="A36" s="87">
        <v>29</v>
      </c>
      <c r="B36" s="88">
        <v>20.100000000000001</v>
      </c>
      <c r="C36" s="88">
        <v>2.16</v>
      </c>
      <c r="D36" s="89"/>
      <c r="E36" s="89"/>
      <c r="F36" s="89"/>
    </row>
    <row r="37" spans="1:6" x14ac:dyDescent="0.25">
      <c r="A37" s="87">
        <v>30</v>
      </c>
      <c r="B37" s="88">
        <v>20.09</v>
      </c>
      <c r="C37" s="88">
        <v>2.16</v>
      </c>
      <c r="D37" s="89"/>
      <c r="E37" s="89"/>
      <c r="F37" s="89"/>
    </row>
    <row r="38" spans="1:6" x14ac:dyDescent="0.25">
      <c r="A38" s="87">
        <v>31</v>
      </c>
      <c r="B38" s="88">
        <v>20.07</v>
      </c>
      <c r="C38" s="88">
        <v>2.16</v>
      </c>
      <c r="D38" s="89"/>
      <c r="E38" s="89"/>
      <c r="F38" s="89"/>
    </row>
    <row r="39" spans="1:6" x14ac:dyDescent="0.25">
      <c r="A39" s="87">
        <v>32</v>
      </c>
      <c r="B39" s="88">
        <v>20.05</v>
      </c>
      <c r="C39" s="88">
        <v>2.16</v>
      </c>
      <c r="D39" s="89"/>
      <c r="E39" s="89"/>
      <c r="F39" s="89"/>
    </row>
    <row r="40" spans="1:6" x14ac:dyDescent="0.25">
      <c r="A40" s="87">
        <v>33</v>
      </c>
      <c r="B40" s="88">
        <v>20.04</v>
      </c>
      <c r="C40" s="88">
        <v>2.16</v>
      </c>
      <c r="D40" s="89"/>
      <c r="E40" s="89"/>
      <c r="F40" s="89"/>
    </row>
    <row r="41" spans="1:6" x14ac:dyDescent="0.25">
      <c r="A41" s="87">
        <v>34</v>
      </c>
      <c r="B41" s="88">
        <v>20.02</v>
      </c>
      <c r="C41" s="88">
        <v>2.16</v>
      </c>
      <c r="D41" s="89"/>
      <c r="E41" s="89"/>
      <c r="F41" s="89"/>
    </row>
    <row r="42" spans="1:6" x14ac:dyDescent="0.25">
      <c r="A42" s="87">
        <v>35</v>
      </c>
      <c r="B42" s="88">
        <v>20</v>
      </c>
      <c r="C42" s="88">
        <v>2.16</v>
      </c>
      <c r="D42" s="89"/>
      <c r="E42" s="89"/>
      <c r="F42" s="89"/>
    </row>
    <row r="43" spans="1:6" x14ac:dyDescent="0.25">
      <c r="A43" s="87">
        <v>36</v>
      </c>
      <c r="B43" s="88">
        <v>19.98</v>
      </c>
      <c r="C43" s="88">
        <v>2.16</v>
      </c>
      <c r="D43" s="89"/>
      <c r="E43" s="89"/>
      <c r="F43" s="89"/>
    </row>
    <row r="44" spans="1:6" x14ac:dyDescent="0.25">
      <c r="A44" s="87">
        <v>37</v>
      </c>
      <c r="B44" s="88">
        <v>19.97</v>
      </c>
      <c r="C44" s="88">
        <v>2.16</v>
      </c>
      <c r="D44" s="89"/>
      <c r="E44" s="89"/>
      <c r="F44" s="89"/>
    </row>
    <row r="45" spans="1:6" x14ac:dyDescent="0.25">
      <c r="A45" s="87">
        <v>38</v>
      </c>
      <c r="B45" s="88">
        <v>19.95</v>
      </c>
      <c r="C45" s="88">
        <v>2.15</v>
      </c>
      <c r="D45" s="89"/>
      <c r="E45" s="89"/>
      <c r="F45" s="89"/>
    </row>
    <row r="46" spans="1:6" x14ac:dyDescent="0.25">
      <c r="A46" s="87">
        <v>39</v>
      </c>
      <c r="B46" s="88">
        <v>19.93</v>
      </c>
      <c r="C46" s="88">
        <v>2.15</v>
      </c>
      <c r="D46" s="89"/>
      <c r="E46" s="89"/>
      <c r="F46" s="89"/>
    </row>
    <row r="47" spans="1:6" x14ac:dyDescent="0.25">
      <c r="A47" s="87">
        <v>40</v>
      </c>
      <c r="B47" s="88">
        <v>19.91</v>
      </c>
      <c r="C47" s="88">
        <v>2.15</v>
      </c>
      <c r="D47" s="89"/>
      <c r="E47" s="89"/>
      <c r="F47" s="89"/>
    </row>
    <row r="48" spans="1:6" x14ac:dyDescent="0.25">
      <c r="A48" s="87">
        <v>41</v>
      </c>
      <c r="B48" s="88">
        <v>19.899999999999999</v>
      </c>
      <c r="C48" s="88">
        <v>2.14</v>
      </c>
      <c r="D48" s="89"/>
      <c r="E48" s="89"/>
      <c r="F48" s="89"/>
    </row>
    <row r="49" spans="1:6" x14ac:dyDescent="0.25">
      <c r="A49" s="87">
        <v>42</v>
      </c>
      <c r="B49" s="88">
        <v>19.88</v>
      </c>
      <c r="C49" s="88">
        <v>2.14</v>
      </c>
      <c r="D49" s="89"/>
      <c r="E49" s="89"/>
      <c r="F49" s="89"/>
    </row>
    <row r="50" spans="1:6" x14ac:dyDescent="0.25">
      <c r="A50" s="87">
        <v>43</v>
      </c>
      <c r="B50" s="88">
        <v>19.86</v>
      </c>
      <c r="C50" s="88">
        <v>2.13</v>
      </c>
      <c r="D50" s="89"/>
      <c r="E50" s="89"/>
      <c r="F50" s="89"/>
    </row>
    <row r="51" spans="1:6" x14ac:dyDescent="0.25">
      <c r="A51" s="87">
        <v>44</v>
      </c>
      <c r="B51" s="88">
        <v>19.84</v>
      </c>
      <c r="C51" s="88">
        <v>2.13</v>
      </c>
      <c r="D51" s="89"/>
      <c r="E51" s="89"/>
      <c r="F51" s="89"/>
    </row>
    <row r="52" spans="1:6" x14ac:dyDescent="0.25">
      <c r="A52" s="87">
        <v>45</v>
      </c>
      <c r="B52" s="88">
        <v>19.829999999999998</v>
      </c>
      <c r="C52" s="88">
        <v>2.12</v>
      </c>
      <c r="D52" s="89"/>
      <c r="E52" s="89"/>
      <c r="F52" s="89"/>
    </row>
    <row r="53" spans="1:6" x14ac:dyDescent="0.25">
      <c r="A53" s="87">
        <v>46</v>
      </c>
      <c r="B53" s="88">
        <v>19.809999999999999</v>
      </c>
      <c r="C53" s="88">
        <v>2.12</v>
      </c>
      <c r="D53" s="89"/>
      <c r="E53" s="89"/>
      <c r="F53" s="89"/>
    </row>
    <row r="54" spans="1:6" x14ac:dyDescent="0.25">
      <c r="A54" s="87">
        <v>47</v>
      </c>
      <c r="B54" s="88">
        <v>19.79</v>
      </c>
      <c r="C54" s="88">
        <v>2.11</v>
      </c>
      <c r="D54" s="89"/>
      <c r="E54" s="89"/>
      <c r="F54" s="89"/>
    </row>
    <row r="55" spans="1:6" x14ac:dyDescent="0.25">
      <c r="A55" s="87">
        <v>48</v>
      </c>
      <c r="B55" s="88">
        <v>19.77</v>
      </c>
      <c r="C55" s="88">
        <v>2.1</v>
      </c>
      <c r="D55" s="89"/>
      <c r="E55" s="89"/>
      <c r="F55" s="89"/>
    </row>
    <row r="56" spans="1:6" x14ac:dyDescent="0.25">
      <c r="A56" s="87">
        <v>49</v>
      </c>
      <c r="B56" s="88">
        <v>19.760000000000002</v>
      </c>
      <c r="C56" s="88">
        <v>2.1</v>
      </c>
      <c r="D56" s="89"/>
      <c r="E56" s="89"/>
      <c r="F56" s="89"/>
    </row>
    <row r="57" spans="1:6" x14ac:dyDescent="0.25">
      <c r="A57" s="87">
        <v>50</v>
      </c>
      <c r="B57" s="88">
        <v>19.739999999999998</v>
      </c>
      <c r="C57" s="88">
        <v>2.09</v>
      </c>
      <c r="D57" s="89"/>
      <c r="E57" s="89"/>
      <c r="F57" s="89"/>
    </row>
    <row r="58" spans="1:6" x14ac:dyDescent="0.25">
      <c r="A58" s="87">
        <v>51</v>
      </c>
      <c r="B58" s="88">
        <v>19.72</v>
      </c>
      <c r="C58" s="88">
        <v>2.08</v>
      </c>
      <c r="D58" s="89"/>
      <c r="E58" s="89"/>
      <c r="F58" s="89"/>
    </row>
    <row r="59" spans="1:6" x14ac:dyDescent="0.25">
      <c r="A59" s="87">
        <v>52</v>
      </c>
      <c r="B59" s="88">
        <v>19.7</v>
      </c>
      <c r="C59" s="88">
        <v>2.0699999999999998</v>
      </c>
      <c r="D59" s="89"/>
      <c r="E59" s="89"/>
      <c r="F59" s="89"/>
    </row>
    <row r="60" spans="1:6" x14ac:dyDescent="0.25">
      <c r="A60" s="87">
        <v>53</v>
      </c>
      <c r="B60" s="88">
        <v>19.68</v>
      </c>
      <c r="C60" s="88">
        <v>2.0499999999999998</v>
      </c>
      <c r="D60" s="89"/>
      <c r="E60" s="89"/>
      <c r="F60" s="89"/>
    </row>
    <row r="61" spans="1:6" x14ac:dyDescent="0.25">
      <c r="A61" s="87">
        <v>54</v>
      </c>
      <c r="B61" s="88">
        <v>19.670000000000002</v>
      </c>
      <c r="C61" s="88">
        <v>2.04</v>
      </c>
      <c r="D61" s="89"/>
      <c r="E61" s="89"/>
      <c r="F61" s="89"/>
    </row>
    <row r="62" spans="1:6" x14ac:dyDescent="0.25">
      <c r="A62" s="87">
        <v>55</v>
      </c>
      <c r="B62" s="88">
        <v>19.649999999999999</v>
      </c>
      <c r="C62" s="88">
        <v>2.0299999999999998</v>
      </c>
      <c r="D62" s="89"/>
      <c r="E62" s="89"/>
      <c r="F62" s="89"/>
    </row>
    <row r="63" spans="1:6" x14ac:dyDescent="0.25">
      <c r="A63" s="87">
        <v>56</v>
      </c>
      <c r="B63" s="88">
        <v>19.64</v>
      </c>
      <c r="C63" s="88">
        <v>2.0099999999999998</v>
      </c>
      <c r="D63" s="89"/>
      <c r="E63" s="89"/>
      <c r="F63" s="89"/>
    </row>
    <row r="64" spans="1:6" x14ac:dyDescent="0.25">
      <c r="A64" s="87">
        <v>57</v>
      </c>
      <c r="B64" s="88">
        <v>19.63</v>
      </c>
      <c r="C64" s="88">
        <v>2</v>
      </c>
      <c r="D64" s="89"/>
      <c r="E64" s="89"/>
      <c r="F64" s="89"/>
    </row>
    <row r="65" spans="1:6" x14ac:dyDescent="0.25">
      <c r="A65" s="87">
        <v>58</v>
      </c>
      <c r="B65" s="88">
        <v>19.62</v>
      </c>
      <c r="C65" s="88">
        <v>1.98</v>
      </c>
      <c r="D65" s="89"/>
      <c r="E65" s="89"/>
      <c r="F65" s="89"/>
    </row>
    <row r="66" spans="1:6" x14ac:dyDescent="0.25">
      <c r="A66" s="87">
        <v>59</v>
      </c>
      <c r="B66" s="88">
        <v>19.62</v>
      </c>
      <c r="C66" s="88">
        <v>1.96</v>
      </c>
      <c r="D66" s="89"/>
      <c r="E66" s="89"/>
      <c r="F66" s="89"/>
    </row>
    <row r="67" spans="1:6" x14ac:dyDescent="0.25">
      <c r="A67" s="87">
        <v>60</v>
      </c>
      <c r="B67" s="88">
        <v>19.62</v>
      </c>
      <c r="C67" s="88">
        <v>1.94</v>
      </c>
    </row>
    <row r="68" spans="1:6" x14ac:dyDescent="0.25">
      <c r="A68" s="87">
        <v>61</v>
      </c>
      <c r="B68" s="88">
        <v>19.62</v>
      </c>
      <c r="C68" s="88">
        <v>1.92</v>
      </c>
    </row>
    <row r="69" spans="1:6" x14ac:dyDescent="0.25">
      <c r="A69" s="87">
        <v>62</v>
      </c>
      <c r="B69" s="88">
        <v>19.63</v>
      </c>
      <c r="C69" s="88">
        <v>1.9</v>
      </c>
    </row>
    <row r="70" spans="1:6" x14ac:dyDescent="0.25">
      <c r="A70" s="87">
        <v>63</v>
      </c>
      <c r="B70" s="88">
        <v>19.649999999999999</v>
      </c>
      <c r="C70" s="88">
        <v>1.88</v>
      </c>
    </row>
    <row r="71" spans="1:6" x14ac:dyDescent="0.25">
      <c r="A71" s="87">
        <v>64</v>
      </c>
      <c r="B71" s="88">
        <v>19.670000000000002</v>
      </c>
      <c r="C71" s="88">
        <v>1.86</v>
      </c>
    </row>
    <row r="72" spans="1:6" x14ac:dyDescent="0.25">
      <c r="A72" s="89"/>
      <c r="B72" s="89"/>
      <c r="C72" s="89"/>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HaPMtEI1dG5vvOLh5HIlkRIuclJNXphAOvnsGM+rbW/RluAoBQBrgIUbxPcZrudxaCr/I64UTZxh5dYEAUF5aQ==" saltValue="kqk1aLkIX+OA2Wb/r9hXUg==" spinCount="100000" sheet="1" objects="1" scenarios="1"/>
  <conditionalFormatting sqref="A6:A16 A18:A21">
    <cfRule type="expression" dxfId="1599" priority="15" stopIfTrue="1">
      <formula>MOD(ROW(),2)=0</formula>
    </cfRule>
    <cfRule type="expression" dxfId="1598" priority="16" stopIfTrue="1">
      <formula>MOD(ROW(),2)&lt;&gt;0</formula>
    </cfRule>
  </conditionalFormatting>
  <conditionalFormatting sqref="B6:C16 C17:C21">
    <cfRule type="expression" dxfId="1597" priority="17" stopIfTrue="1">
      <formula>MOD(ROW(),2)=0</formula>
    </cfRule>
    <cfRule type="expression" dxfId="1596" priority="18" stopIfTrue="1">
      <formula>MOD(ROW(),2)&lt;&gt;0</formula>
    </cfRule>
  </conditionalFormatting>
  <conditionalFormatting sqref="B17 B19:B21">
    <cfRule type="expression" dxfId="1595" priority="9" stopIfTrue="1">
      <formula>MOD(ROW(),2)=0</formula>
    </cfRule>
    <cfRule type="expression" dxfId="1594" priority="10" stopIfTrue="1">
      <formula>MOD(ROW(),2)&lt;&gt;0</formula>
    </cfRule>
  </conditionalFormatting>
  <conditionalFormatting sqref="B18">
    <cfRule type="expression" dxfId="1593" priority="7" stopIfTrue="1">
      <formula>MOD(ROW(),2)=0</formula>
    </cfRule>
    <cfRule type="expression" dxfId="1592" priority="8" stopIfTrue="1">
      <formula>MOD(ROW(),2)&lt;&gt;0</formula>
    </cfRule>
  </conditionalFormatting>
  <conditionalFormatting sqref="A17">
    <cfRule type="expression" dxfId="1591" priority="5" stopIfTrue="1">
      <formula>MOD(ROW(),2)=0</formula>
    </cfRule>
    <cfRule type="expression" dxfId="1590" priority="6" stopIfTrue="1">
      <formula>MOD(ROW(),2)&lt;&gt;0</formula>
    </cfRule>
  </conditionalFormatting>
  <conditionalFormatting sqref="A26:A71">
    <cfRule type="expression" dxfId="1589" priority="1" stopIfTrue="1">
      <formula>MOD(ROW(),2)=0</formula>
    </cfRule>
    <cfRule type="expression" dxfId="1588" priority="2" stopIfTrue="1">
      <formula>MOD(ROW(),2)&lt;&gt;0</formula>
    </cfRule>
  </conditionalFormatting>
  <conditionalFormatting sqref="B26:C71">
    <cfRule type="expression" dxfId="1587" priority="3" stopIfTrue="1">
      <formula>MOD(ROW(),2)=0</formula>
    </cfRule>
    <cfRule type="expression" dxfId="1586" priority="4"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6"/>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x-232</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7.6" customHeight="1" x14ac:dyDescent="0.25">
      <c r="A10" s="101" t="s">
        <v>6</v>
      </c>
      <c r="B10" s="92" t="s">
        <v>407</v>
      </c>
      <c r="C10" s="92"/>
    </row>
    <row r="11" spans="1:7" x14ac:dyDescent="0.25">
      <c r="A11" s="101" t="s">
        <v>291</v>
      </c>
      <c r="B11" s="92" t="s">
        <v>326</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232</v>
      </c>
      <c r="C14" s="92"/>
    </row>
    <row r="15" spans="1:7" x14ac:dyDescent="0.25">
      <c r="A15" s="101" t="s">
        <v>763</v>
      </c>
      <c r="B15" s="92" t="s">
        <v>866</v>
      </c>
      <c r="C15" s="92"/>
    </row>
    <row r="16" spans="1:7" x14ac:dyDescent="0.25">
      <c r="A16" s="101" t="s">
        <v>296</v>
      </c>
      <c r="B16" s="92" t="s">
        <v>409</v>
      </c>
      <c r="C16" s="92"/>
    </row>
    <row r="17" spans="1:6" ht="54.6"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20.25</v>
      </c>
      <c r="C27" s="88">
        <v>2.15</v>
      </c>
      <c r="D27" s="89"/>
      <c r="E27" s="89"/>
      <c r="F27" s="89"/>
    </row>
    <row r="28" spans="1:6" x14ac:dyDescent="0.25">
      <c r="A28" s="87">
        <v>21</v>
      </c>
      <c r="B28" s="88">
        <v>20.239999999999998</v>
      </c>
      <c r="C28" s="88">
        <v>2.15</v>
      </c>
      <c r="D28" s="89"/>
      <c r="E28" s="89"/>
      <c r="F28" s="89"/>
    </row>
    <row r="29" spans="1:6" x14ac:dyDescent="0.25">
      <c r="A29" s="87">
        <v>22</v>
      </c>
      <c r="B29" s="88">
        <v>20.22</v>
      </c>
      <c r="C29" s="88">
        <v>2.15</v>
      </c>
      <c r="D29" s="89"/>
      <c r="E29" s="89"/>
      <c r="F29" s="89"/>
    </row>
    <row r="30" spans="1:6" x14ac:dyDescent="0.25">
      <c r="A30" s="87">
        <v>23</v>
      </c>
      <c r="B30" s="88">
        <v>20.2</v>
      </c>
      <c r="C30" s="88">
        <v>2.15</v>
      </c>
      <c r="D30" s="89"/>
      <c r="E30" s="89"/>
      <c r="F30" s="89"/>
    </row>
    <row r="31" spans="1:6" x14ac:dyDescent="0.25">
      <c r="A31" s="87">
        <v>24</v>
      </c>
      <c r="B31" s="88">
        <v>20.190000000000001</v>
      </c>
      <c r="C31" s="88">
        <v>2.16</v>
      </c>
      <c r="D31" s="89"/>
      <c r="E31" s="89"/>
      <c r="F31" s="89"/>
    </row>
    <row r="32" spans="1:6" x14ac:dyDescent="0.25">
      <c r="A32" s="87">
        <v>25</v>
      </c>
      <c r="B32" s="88">
        <v>20.170000000000002</v>
      </c>
      <c r="C32" s="88">
        <v>2.16</v>
      </c>
      <c r="D32" s="89"/>
      <c r="E32" s="89"/>
      <c r="F32" s="89"/>
    </row>
    <row r="33" spans="1:6" x14ac:dyDescent="0.25">
      <c r="A33" s="87">
        <v>26</v>
      </c>
      <c r="B33" s="88">
        <v>20.16</v>
      </c>
      <c r="C33" s="88">
        <v>2.16</v>
      </c>
      <c r="D33" s="89"/>
      <c r="E33" s="89"/>
      <c r="F33" s="89"/>
    </row>
    <row r="34" spans="1:6" x14ac:dyDescent="0.25">
      <c r="A34" s="87">
        <v>27</v>
      </c>
      <c r="B34" s="88">
        <v>20.14</v>
      </c>
      <c r="C34" s="88">
        <v>2.16</v>
      </c>
      <c r="D34" s="89"/>
      <c r="E34" s="89"/>
      <c r="F34" s="89"/>
    </row>
    <row r="35" spans="1:6" x14ac:dyDescent="0.25">
      <c r="A35" s="87">
        <v>28</v>
      </c>
      <c r="B35" s="88">
        <v>20.12</v>
      </c>
      <c r="C35" s="88">
        <v>2.16</v>
      </c>
      <c r="D35" s="89"/>
      <c r="E35" s="89"/>
      <c r="F35" s="89"/>
    </row>
    <row r="36" spans="1:6" x14ac:dyDescent="0.25">
      <c r="A36" s="87">
        <v>29</v>
      </c>
      <c r="B36" s="88">
        <v>20.100000000000001</v>
      </c>
      <c r="C36" s="88">
        <v>2.16</v>
      </c>
      <c r="D36" s="89"/>
      <c r="E36" s="89"/>
      <c r="F36" s="89"/>
    </row>
    <row r="37" spans="1:6" x14ac:dyDescent="0.25">
      <c r="A37" s="87">
        <v>30</v>
      </c>
      <c r="B37" s="88">
        <v>20.09</v>
      </c>
      <c r="C37" s="88">
        <v>2.16</v>
      </c>
      <c r="D37" s="89"/>
      <c r="E37" s="89"/>
      <c r="F37" s="89"/>
    </row>
    <row r="38" spans="1:6" x14ac:dyDescent="0.25">
      <c r="A38" s="87">
        <v>31</v>
      </c>
      <c r="B38" s="88">
        <v>20.07</v>
      </c>
      <c r="C38" s="88">
        <v>2.16</v>
      </c>
      <c r="D38" s="89"/>
      <c r="E38" s="89"/>
      <c r="F38" s="89"/>
    </row>
    <row r="39" spans="1:6" x14ac:dyDescent="0.25">
      <c r="A39" s="87">
        <v>32</v>
      </c>
      <c r="B39" s="88">
        <v>20.05</v>
      </c>
      <c r="C39" s="88">
        <v>2.16</v>
      </c>
      <c r="D39" s="89"/>
      <c r="E39" s="89"/>
      <c r="F39" s="89"/>
    </row>
    <row r="40" spans="1:6" x14ac:dyDescent="0.25">
      <c r="A40" s="87">
        <v>33</v>
      </c>
      <c r="B40" s="88">
        <v>20.04</v>
      </c>
      <c r="C40" s="88">
        <v>2.16</v>
      </c>
      <c r="D40" s="89"/>
      <c r="E40" s="89"/>
      <c r="F40" s="89"/>
    </row>
    <row r="41" spans="1:6" x14ac:dyDescent="0.25">
      <c r="A41" s="87">
        <v>34</v>
      </c>
      <c r="B41" s="88">
        <v>20.02</v>
      </c>
      <c r="C41" s="88">
        <v>2.16</v>
      </c>
      <c r="D41" s="89"/>
      <c r="E41" s="89"/>
      <c r="F41" s="89"/>
    </row>
    <row r="42" spans="1:6" x14ac:dyDescent="0.25">
      <c r="A42" s="87">
        <v>35</v>
      </c>
      <c r="B42" s="88">
        <v>20</v>
      </c>
      <c r="C42" s="88">
        <v>2.16</v>
      </c>
      <c r="D42" s="89"/>
      <c r="E42" s="89"/>
      <c r="F42" s="89"/>
    </row>
    <row r="43" spans="1:6" x14ac:dyDescent="0.25">
      <c r="A43" s="87">
        <v>36</v>
      </c>
      <c r="B43" s="88">
        <v>19.98</v>
      </c>
      <c r="C43" s="88">
        <v>2.16</v>
      </c>
      <c r="D43" s="89"/>
      <c r="E43" s="89"/>
      <c r="F43" s="89"/>
    </row>
    <row r="44" spans="1:6" x14ac:dyDescent="0.25">
      <c r="A44" s="87">
        <v>37</v>
      </c>
      <c r="B44" s="88">
        <v>19.97</v>
      </c>
      <c r="C44" s="88">
        <v>2.16</v>
      </c>
      <c r="D44" s="89"/>
      <c r="E44" s="89"/>
      <c r="F44" s="89"/>
    </row>
    <row r="45" spans="1:6" x14ac:dyDescent="0.25">
      <c r="A45" s="87">
        <v>38</v>
      </c>
      <c r="B45" s="88">
        <v>19.95</v>
      </c>
      <c r="C45" s="88">
        <v>2.15</v>
      </c>
      <c r="D45" s="89"/>
      <c r="E45" s="89"/>
      <c r="F45" s="89"/>
    </row>
    <row r="46" spans="1:6" x14ac:dyDescent="0.25">
      <c r="A46" s="87">
        <v>39</v>
      </c>
      <c r="B46" s="88">
        <v>19.93</v>
      </c>
      <c r="C46" s="88">
        <v>2.15</v>
      </c>
      <c r="D46" s="89"/>
      <c r="E46" s="89"/>
      <c r="F46" s="89"/>
    </row>
    <row r="47" spans="1:6" x14ac:dyDescent="0.25">
      <c r="A47" s="87">
        <v>40</v>
      </c>
      <c r="B47" s="88">
        <v>19.91</v>
      </c>
      <c r="C47" s="88">
        <v>2.15</v>
      </c>
      <c r="D47" s="89"/>
      <c r="E47" s="89"/>
      <c r="F47" s="89"/>
    </row>
    <row r="48" spans="1:6" x14ac:dyDescent="0.25">
      <c r="A48" s="87">
        <v>41</v>
      </c>
      <c r="B48" s="88">
        <v>19.899999999999999</v>
      </c>
      <c r="C48" s="88">
        <v>2.14</v>
      </c>
      <c r="D48" s="89"/>
      <c r="E48" s="89"/>
      <c r="F48" s="89"/>
    </row>
    <row r="49" spans="1:6" x14ac:dyDescent="0.25">
      <c r="A49" s="87">
        <v>42</v>
      </c>
      <c r="B49" s="88">
        <v>19.88</v>
      </c>
      <c r="C49" s="88">
        <v>2.14</v>
      </c>
      <c r="D49" s="89"/>
      <c r="E49" s="89"/>
      <c r="F49" s="89"/>
    </row>
    <row r="50" spans="1:6" x14ac:dyDescent="0.25">
      <c r="A50" s="87">
        <v>43</v>
      </c>
      <c r="B50" s="88">
        <v>19.86</v>
      </c>
      <c r="C50" s="88">
        <v>2.13</v>
      </c>
      <c r="D50" s="89"/>
      <c r="E50" s="89"/>
      <c r="F50" s="89"/>
    </row>
    <row r="51" spans="1:6" x14ac:dyDescent="0.25">
      <c r="A51" s="87">
        <v>44</v>
      </c>
      <c r="B51" s="88">
        <v>19.84</v>
      </c>
      <c r="C51" s="88">
        <v>2.13</v>
      </c>
      <c r="D51" s="89"/>
      <c r="E51" s="89"/>
      <c r="F51" s="89"/>
    </row>
    <row r="52" spans="1:6" x14ac:dyDescent="0.25">
      <c r="A52" s="87">
        <v>45</v>
      </c>
      <c r="B52" s="88">
        <v>19.829999999999998</v>
      </c>
      <c r="C52" s="88">
        <v>2.12</v>
      </c>
      <c r="D52" s="89"/>
      <c r="E52" s="89"/>
      <c r="F52" s="89"/>
    </row>
    <row r="53" spans="1:6" x14ac:dyDescent="0.25">
      <c r="A53" s="87">
        <v>46</v>
      </c>
      <c r="B53" s="88">
        <v>19.809999999999999</v>
      </c>
      <c r="C53" s="88">
        <v>2.12</v>
      </c>
      <c r="D53" s="89"/>
      <c r="E53" s="89"/>
      <c r="F53" s="89"/>
    </row>
    <row r="54" spans="1:6" x14ac:dyDescent="0.25">
      <c r="A54" s="87">
        <v>47</v>
      </c>
      <c r="B54" s="88">
        <v>19.79</v>
      </c>
      <c r="C54" s="88">
        <v>2.11</v>
      </c>
      <c r="D54" s="89"/>
      <c r="E54" s="89"/>
      <c r="F54" s="89"/>
    </row>
    <row r="55" spans="1:6" x14ac:dyDescent="0.25">
      <c r="A55" s="87">
        <v>48</v>
      </c>
      <c r="B55" s="88">
        <v>19.77</v>
      </c>
      <c r="C55" s="88">
        <v>2.1</v>
      </c>
      <c r="D55" s="89"/>
      <c r="E55" s="89"/>
      <c r="F55" s="89"/>
    </row>
    <row r="56" spans="1:6" x14ac:dyDescent="0.25">
      <c r="A56" s="87">
        <v>49</v>
      </c>
      <c r="B56" s="88">
        <v>19.760000000000002</v>
      </c>
      <c r="C56" s="88">
        <v>2.1</v>
      </c>
      <c r="D56" s="89"/>
      <c r="E56" s="89"/>
      <c r="F56" s="89"/>
    </row>
    <row r="57" spans="1:6" x14ac:dyDescent="0.25">
      <c r="A57" s="87">
        <v>50</v>
      </c>
      <c r="B57" s="88">
        <v>19.739999999999998</v>
      </c>
      <c r="C57" s="88">
        <v>2.09</v>
      </c>
      <c r="D57" s="89"/>
      <c r="E57" s="89"/>
      <c r="F57" s="89"/>
    </row>
    <row r="58" spans="1:6" x14ac:dyDescent="0.25">
      <c r="A58" s="87">
        <v>51</v>
      </c>
      <c r="B58" s="88">
        <v>19.72</v>
      </c>
      <c r="C58" s="88">
        <v>2.08</v>
      </c>
      <c r="D58" s="89"/>
      <c r="E58" s="89"/>
      <c r="F58" s="89"/>
    </row>
    <row r="59" spans="1:6" x14ac:dyDescent="0.25">
      <c r="A59" s="87">
        <v>52</v>
      </c>
      <c r="B59" s="88">
        <v>19.7</v>
      </c>
      <c r="C59" s="88">
        <v>2.0699999999999998</v>
      </c>
      <c r="D59" s="89"/>
      <c r="E59" s="89"/>
      <c r="F59" s="89"/>
    </row>
    <row r="60" spans="1:6" x14ac:dyDescent="0.25">
      <c r="A60" s="87">
        <v>53</v>
      </c>
      <c r="B60" s="88">
        <v>19.68</v>
      </c>
      <c r="C60" s="88">
        <v>2.0499999999999998</v>
      </c>
      <c r="D60" s="89"/>
      <c r="E60" s="89"/>
      <c r="F60" s="89"/>
    </row>
    <row r="61" spans="1:6" x14ac:dyDescent="0.25">
      <c r="A61" s="87">
        <v>54</v>
      </c>
      <c r="B61" s="88">
        <v>19.670000000000002</v>
      </c>
      <c r="C61" s="88">
        <v>2.04</v>
      </c>
      <c r="D61" s="89"/>
      <c r="E61" s="89"/>
      <c r="F61" s="89"/>
    </row>
    <row r="62" spans="1:6" x14ac:dyDescent="0.25">
      <c r="A62" s="87">
        <v>55</v>
      </c>
      <c r="B62" s="88">
        <v>19.649999999999999</v>
      </c>
      <c r="C62" s="88">
        <v>2.0299999999999998</v>
      </c>
      <c r="D62" s="89"/>
      <c r="E62" s="89"/>
      <c r="F62" s="89"/>
    </row>
    <row r="63" spans="1:6" x14ac:dyDescent="0.25">
      <c r="A63" s="87">
        <v>56</v>
      </c>
      <c r="B63" s="88">
        <v>19.64</v>
      </c>
      <c r="C63" s="88">
        <v>2.0099999999999998</v>
      </c>
      <c r="D63" s="89"/>
      <c r="E63" s="89"/>
      <c r="F63" s="89"/>
    </row>
    <row r="64" spans="1:6" x14ac:dyDescent="0.25">
      <c r="A64" s="87">
        <v>57</v>
      </c>
      <c r="B64" s="88">
        <v>19.63</v>
      </c>
      <c r="C64" s="88">
        <v>2</v>
      </c>
      <c r="D64" s="89"/>
      <c r="E64" s="89"/>
      <c r="F64" s="89"/>
    </row>
    <row r="65" spans="1:6" x14ac:dyDescent="0.25">
      <c r="A65" s="87">
        <v>58</v>
      </c>
      <c r="B65" s="88">
        <v>19.62</v>
      </c>
      <c r="C65" s="88">
        <v>1.98</v>
      </c>
      <c r="D65" s="89"/>
      <c r="E65" s="89"/>
      <c r="F65" s="89"/>
    </row>
    <row r="66" spans="1:6" x14ac:dyDescent="0.25">
      <c r="A66" s="87">
        <v>59</v>
      </c>
      <c r="B66" s="88">
        <v>19.62</v>
      </c>
      <c r="C66" s="88">
        <v>1.96</v>
      </c>
      <c r="D66" s="89"/>
      <c r="E66" s="89"/>
      <c r="F66" s="89"/>
    </row>
    <row r="67" spans="1:6" x14ac:dyDescent="0.25">
      <c r="A67" s="87">
        <v>60</v>
      </c>
      <c r="B67" s="88">
        <v>19.62</v>
      </c>
      <c r="C67" s="88">
        <v>1.94</v>
      </c>
    </row>
    <row r="68" spans="1:6" x14ac:dyDescent="0.25">
      <c r="A68" s="87">
        <v>61</v>
      </c>
      <c r="B68" s="88">
        <v>19.62</v>
      </c>
      <c r="C68" s="88">
        <v>1.92</v>
      </c>
    </row>
    <row r="69" spans="1:6" x14ac:dyDescent="0.25">
      <c r="A69" s="87">
        <v>62</v>
      </c>
      <c r="B69" s="88">
        <v>19.63</v>
      </c>
      <c r="C69" s="88">
        <v>1.9</v>
      </c>
    </row>
    <row r="70" spans="1:6" x14ac:dyDescent="0.25">
      <c r="A70" s="87">
        <v>63</v>
      </c>
      <c r="B70" s="88">
        <v>19.649999999999999</v>
      </c>
      <c r="C70" s="88">
        <v>1.88</v>
      </c>
    </row>
    <row r="71" spans="1:6" x14ac:dyDescent="0.25">
      <c r="A71" s="87">
        <v>64</v>
      </c>
      <c r="B71" s="88">
        <v>19.670000000000002</v>
      </c>
      <c r="C71" s="88">
        <v>1.86</v>
      </c>
    </row>
    <row r="72" spans="1:6" x14ac:dyDescent="0.25">
      <c r="A72" s="89"/>
      <c r="B72" s="89"/>
      <c r="C72" s="89"/>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g5imWQB5sYwhSOzQClpoUGfFIAv+P75103KFEflRx8TUOkiTVFq5NvYU7ZBiu+NL6yX+T3oWY79b10wQKVtZnw==" saltValue="N1xMDsyAHq8T02zvwVNRYQ==" spinCount="100000" sheet="1" objects="1" scenarios="1"/>
  <conditionalFormatting sqref="A6:A16 A18:A21">
    <cfRule type="expression" dxfId="1585" priority="15" stopIfTrue="1">
      <formula>MOD(ROW(),2)=0</formula>
    </cfRule>
    <cfRule type="expression" dxfId="1584" priority="16" stopIfTrue="1">
      <formula>MOD(ROW(),2)&lt;&gt;0</formula>
    </cfRule>
  </conditionalFormatting>
  <conditionalFormatting sqref="B6:C16 C17:C21">
    <cfRule type="expression" dxfId="1583" priority="17" stopIfTrue="1">
      <formula>MOD(ROW(),2)=0</formula>
    </cfRule>
    <cfRule type="expression" dxfId="1582" priority="18" stopIfTrue="1">
      <formula>MOD(ROW(),2)&lt;&gt;0</formula>
    </cfRule>
  </conditionalFormatting>
  <conditionalFormatting sqref="B17 B19:B21">
    <cfRule type="expression" dxfId="1581" priority="9" stopIfTrue="1">
      <formula>MOD(ROW(),2)=0</formula>
    </cfRule>
    <cfRule type="expression" dxfId="1580" priority="10" stopIfTrue="1">
      <formula>MOD(ROW(),2)&lt;&gt;0</formula>
    </cfRule>
  </conditionalFormatting>
  <conditionalFormatting sqref="B18">
    <cfRule type="expression" dxfId="1579" priority="7" stopIfTrue="1">
      <formula>MOD(ROW(),2)=0</formula>
    </cfRule>
    <cfRule type="expression" dxfId="1578" priority="8" stopIfTrue="1">
      <formula>MOD(ROW(),2)&lt;&gt;0</formula>
    </cfRule>
  </conditionalFormatting>
  <conditionalFormatting sqref="A17">
    <cfRule type="expression" dxfId="1577" priority="5" stopIfTrue="1">
      <formula>MOD(ROW(),2)=0</formula>
    </cfRule>
    <cfRule type="expression" dxfId="1576" priority="6" stopIfTrue="1">
      <formula>MOD(ROW(),2)&lt;&gt;0</formula>
    </cfRule>
  </conditionalFormatting>
  <conditionalFormatting sqref="A26:A71">
    <cfRule type="expression" dxfId="1575" priority="1" stopIfTrue="1">
      <formula>MOD(ROW(),2)=0</formula>
    </cfRule>
    <cfRule type="expression" dxfId="1574" priority="2" stopIfTrue="1">
      <formula>MOD(ROW(),2)&lt;&gt;0</formula>
    </cfRule>
  </conditionalFormatting>
  <conditionalFormatting sqref="B26:C71">
    <cfRule type="expression" dxfId="1573" priority="3" stopIfTrue="1">
      <formula>MOD(ROW(),2)=0</formula>
    </cfRule>
    <cfRule type="expression" dxfId="1572" priority="4"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7"/>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x-233</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30.75" customHeight="1" x14ac:dyDescent="0.25">
      <c r="A10" s="101" t="s">
        <v>6</v>
      </c>
      <c r="B10" s="92" t="s">
        <v>410</v>
      </c>
      <c r="C10" s="92"/>
    </row>
    <row r="11" spans="1:7" x14ac:dyDescent="0.25">
      <c r="A11" s="101" t="s">
        <v>291</v>
      </c>
      <c r="B11" s="92" t="s">
        <v>318</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233</v>
      </c>
      <c r="C14" s="92"/>
    </row>
    <row r="15" spans="1:7" x14ac:dyDescent="0.25">
      <c r="A15" s="101" t="s">
        <v>763</v>
      </c>
      <c r="B15" s="92" t="s">
        <v>867</v>
      </c>
      <c r="C15" s="92"/>
    </row>
    <row r="16" spans="1:7" x14ac:dyDescent="0.25">
      <c r="A16" s="101" t="s">
        <v>296</v>
      </c>
      <c r="B16" s="92" t="s">
        <v>412</v>
      </c>
      <c r="C16" s="92"/>
    </row>
    <row r="17" spans="1:6" ht="51.6"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19.68</v>
      </c>
      <c r="C27" s="88">
        <v>2.1800000000000002</v>
      </c>
      <c r="D27" s="89"/>
      <c r="E27" s="89"/>
      <c r="F27" s="89"/>
    </row>
    <row r="28" spans="1:6" x14ac:dyDescent="0.25">
      <c r="A28" s="87">
        <v>21</v>
      </c>
      <c r="B28" s="88">
        <v>19.670000000000002</v>
      </c>
      <c r="C28" s="88">
        <v>2.1800000000000002</v>
      </c>
      <c r="D28" s="89"/>
      <c r="E28" s="89"/>
      <c r="F28" s="89"/>
    </row>
    <row r="29" spans="1:6" x14ac:dyDescent="0.25">
      <c r="A29" s="87">
        <v>22</v>
      </c>
      <c r="B29" s="88">
        <v>19.649999999999999</v>
      </c>
      <c r="C29" s="88">
        <v>2.19</v>
      </c>
      <c r="D29" s="89"/>
      <c r="E29" s="89"/>
      <c r="F29" s="89"/>
    </row>
    <row r="30" spans="1:6" x14ac:dyDescent="0.25">
      <c r="A30" s="87">
        <v>23</v>
      </c>
      <c r="B30" s="88">
        <v>19.63</v>
      </c>
      <c r="C30" s="88">
        <v>2.19</v>
      </c>
      <c r="D30" s="89"/>
      <c r="E30" s="89"/>
      <c r="F30" s="89"/>
    </row>
    <row r="31" spans="1:6" x14ac:dyDescent="0.25">
      <c r="A31" s="87">
        <v>24</v>
      </c>
      <c r="B31" s="88">
        <v>19.62</v>
      </c>
      <c r="C31" s="88">
        <v>2.19</v>
      </c>
      <c r="D31" s="89"/>
      <c r="E31" s="89"/>
      <c r="F31" s="89"/>
    </row>
    <row r="32" spans="1:6" x14ac:dyDescent="0.25">
      <c r="A32" s="87">
        <v>25</v>
      </c>
      <c r="B32" s="88">
        <v>19.600000000000001</v>
      </c>
      <c r="C32" s="88">
        <v>2.19</v>
      </c>
      <c r="D32" s="89"/>
      <c r="E32" s="89"/>
      <c r="F32" s="89"/>
    </row>
    <row r="33" spans="1:6" x14ac:dyDescent="0.25">
      <c r="A33" s="87">
        <v>26</v>
      </c>
      <c r="B33" s="88">
        <v>19.579999999999998</v>
      </c>
      <c r="C33" s="88">
        <v>2.19</v>
      </c>
      <c r="D33" s="89"/>
      <c r="E33" s="89"/>
      <c r="F33" s="89"/>
    </row>
    <row r="34" spans="1:6" x14ac:dyDescent="0.25">
      <c r="A34" s="87">
        <v>27</v>
      </c>
      <c r="B34" s="88">
        <v>19.559999999999999</v>
      </c>
      <c r="C34" s="88">
        <v>2.19</v>
      </c>
      <c r="D34" s="89"/>
      <c r="E34" s="89"/>
      <c r="F34" s="89"/>
    </row>
    <row r="35" spans="1:6" x14ac:dyDescent="0.25">
      <c r="A35" s="87">
        <v>28</v>
      </c>
      <c r="B35" s="88">
        <v>19.55</v>
      </c>
      <c r="C35" s="88">
        <v>2.19</v>
      </c>
      <c r="D35" s="89"/>
      <c r="E35" s="89"/>
      <c r="F35" s="89"/>
    </row>
    <row r="36" spans="1:6" x14ac:dyDescent="0.25">
      <c r="A36" s="87">
        <v>29</v>
      </c>
      <c r="B36" s="88">
        <v>19.53</v>
      </c>
      <c r="C36" s="88">
        <v>2.19</v>
      </c>
      <c r="D36" s="89"/>
      <c r="E36" s="89"/>
      <c r="F36" s="89"/>
    </row>
    <row r="37" spans="1:6" x14ac:dyDescent="0.25">
      <c r="A37" s="87">
        <v>30</v>
      </c>
      <c r="B37" s="88">
        <v>19.510000000000002</v>
      </c>
      <c r="C37" s="88">
        <v>2.19</v>
      </c>
      <c r="D37" s="89"/>
      <c r="E37" s="89"/>
      <c r="F37" s="89"/>
    </row>
    <row r="38" spans="1:6" x14ac:dyDescent="0.25">
      <c r="A38" s="87">
        <v>31</v>
      </c>
      <c r="B38" s="88">
        <v>19.489999999999998</v>
      </c>
      <c r="C38" s="88">
        <v>2.19</v>
      </c>
      <c r="D38" s="89"/>
      <c r="E38" s="89"/>
      <c r="F38" s="89"/>
    </row>
    <row r="39" spans="1:6" x14ac:dyDescent="0.25">
      <c r="A39" s="87">
        <v>32</v>
      </c>
      <c r="B39" s="88">
        <v>19.47</v>
      </c>
      <c r="C39" s="88">
        <v>2.19</v>
      </c>
      <c r="D39" s="89"/>
      <c r="E39" s="89"/>
      <c r="F39" s="89"/>
    </row>
    <row r="40" spans="1:6" x14ac:dyDescent="0.25">
      <c r="A40" s="87">
        <v>33</v>
      </c>
      <c r="B40" s="88">
        <v>19.45</v>
      </c>
      <c r="C40" s="88">
        <v>2.19</v>
      </c>
      <c r="D40" s="89"/>
      <c r="E40" s="89"/>
      <c r="F40" s="89"/>
    </row>
    <row r="41" spans="1:6" x14ac:dyDescent="0.25">
      <c r="A41" s="87">
        <v>34</v>
      </c>
      <c r="B41" s="88">
        <v>19.440000000000001</v>
      </c>
      <c r="C41" s="88">
        <v>2.19</v>
      </c>
      <c r="D41" s="89"/>
      <c r="E41" s="89"/>
      <c r="F41" s="89"/>
    </row>
    <row r="42" spans="1:6" x14ac:dyDescent="0.25">
      <c r="A42" s="87">
        <v>35</v>
      </c>
      <c r="B42" s="88">
        <v>19.420000000000002</v>
      </c>
      <c r="C42" s="88">
        <v>2.19</v>
      </c>
      <c r="D42" s="89"/>
      <c r="E42" s="89"/>
      <c r="F42" s="89"/>
    </row>
    <row r="43" spans="1:6" x14ac:dyDescent="0.25">
      <c r="A43" s="87">
        <v>36</v>
      </c>
      <c r="B43" s="88">
        <v>19.399999999999999</v>
      </c>
      <c r="C43" s="88">
        <v>2.19</v>
      </c>
      <c r="D43" s="89"/>
      <c r="E43" s="89"/>
      <c r="F43" s="89"/>
    </row>
    <row r="44" spans="1:6" x14ac:dyDescent="0.25">
      <c r="A44" s="87">
        <v>37</v>
      </c>
      <c r="B44" s="88">
        <v>19.38</v>
      </c>
      <c r="C44" s="88">
        <v>2.19</v>
      </c>
      <c r="D44" s="89"/>
      <c r="E44" s="89"/>
      <c r="F44" s="89"/>
    </row>
    <row r="45" spans="1:6" x14ac:dyDescent="0.25">
      <c r="A45" s="87">
        <v>38</v>
      </c>
      <c r="B45" s="88">
        <v>19.36</v>
      </c>
      <c r="C45" s="88">
        <v>2.1800000000000002</v>
      </c>
      <c r="D45" s="89"/>
      <c r="E45" s="89"/>
      <c r="F45" s="89"/>
    </row>
    <row r="46" spans="1:6" x14ac:dyDescent="0.25">
      <c r="A46" s="87">
        <v>39</v>
      </c>
      <c r="B46" s="88">
        <v>19.34</v>
      </c>
      <c r="C46" s="88">
        <v>2.1800000000000002</v>
      </c>
      <c r="D46" s="89"/>
      <c r="E46" s="89"/>
      <c r="F46" s="89"/>
    </row>
    <row r="47" spans="1:6" x14ac:dyDescent="0.25">
      <c r="A47" s="87">
        <v>40</v>
      </c>
      <c r="B47" s="88">
        <v>19.329999999999998</v>
      </c>
      <c r="C47" s="88">
        <v>2.1800000000000002</v>
      </c>
      <c r="D47" s="89"/>
      <c r="E47" s="89"/>
      <c r="F47" s="89"/>
    </row>
    <row r="48" spans="1:6" x14ac:dyDescent="0.25">
      <c r="A48" s="87">
        <v>41</v>
      </c>
      <c r="B48" s="88">
        <v>19.309999999999999</v>
      </c>
      <c r="C48" s="88">
        <v>2.17</v>
      </c>
      <c r="D48" s="89"/>
      <c r="E48" s="89"/>
      <c r="F48" s="89"/>
    </row>
    <row r="49" spans="1:6" x14ac:dyDescent="0.25">
      <c r="A49" s="87">
        <v>42</v>
      </c>
      <c r="B49" s="88">
        <v>19.29</v>
      </c>
      <c r="C49" s="88">
        <v>2.17</v>
      </c>
      <c r="D49" s="89"/>
      <c r="E49" s="89"/>
      <c r="F49" s="89"/>
    </row>
    <row r="50" spans="1:6" x14ac:dyDescent="0.25">
      <c r="A50" s="87">
        <v>43</v>
      </c>
      <c r="B50" s="88">
        <v>19.27</v>
      </c>
      <c r="C50" s="88">
        <v>2.16</v>
      </c>
      <c r="D50" s="89"/>
      <c r="E50" s="89"/>
      <c r="F50" s="89"/>
    </row>
    <row r="51" spans="1:6" x14ac:dyDescent="0.25">
      <c r="A51" s="87">
        <v>44</v>
      </c>
      <c r="B51" s="88">
        <v>19.25</v>
      </c>
      <c r="C51" s="88">
        <v>2.16</v>
      </c>
      <c r="D51" s="89"/>
      <c r="E51" s="89"/>
      <c r="F51" s="89"/>
    </row>
    <row r="52" spans="1:6" x14ac:dyDescent="0.25">
      <c r="A52" s="87">
        <v>45</v>
      </c>
      <c r="B52" s="88">
        <v>19.23</v>
      </c>
      <c r="C52" s="88">
        <v>2.15</v>
      </c>
      <c r="D52" s="89"/>
      <c r="E52" s="89"/>
      <c r="F52" s="89"/>
    </row>
    <row r="53" spans="1:6" x14ac:dyDescent="0.25">
      <c r="A53" s="87">
        <v>46</v>
      </c>
      <c r="B53" s="88">
        <v>19.21</v>
      </c>
      <c r="C53" s="88">
        <v>2.15</v>
      </c>
      <c r="D53" s="89"/>
      <c r="E53" s="89"/>
      <c r="F53" s="89"/>
    </row>
    <row r="54" spans="1:6" x14ac:dyDescent="0.25">
      <c r="A54" s="87">
        <v>47</v>
      </c>
      <c r="B54" s="88">
        <v>19.190000000000001</v>
      </c>
      <c r="C54" s="88">
        <v>2.14</v>
      </c>
      <c r="D54" s="89"/>
      <c r="E54" s="89"/>
      <c r="F54" s="89"/>
    </row>
    <row r="55" spans="1:6" x14ac:dyDescent="0.25">
      <c r="A55" s="87">
        <v>48</v>
      </c>
      <c r="B55" s="88">
        <v>19.170000000000002</v>
      </c>
      <c r="C55" s="88">
        <v>2.13</v>
      </c>
      <c r="D55" s="89"/>
      <c r="E55" s="89"/>
      <c r="F55" s="89"/>
    </row>
    <row r="56" spans="1:6" x14ac:dyDescent="0.25">
      <c r="A56" s="87">
        <v>49</v>
      </c>
      <c r="B56" s="88">
        <v>19.149999999999999</v>
      </c>
      <c r="C56" s="88">
        <v>2.12</v>
      </c>
      <c r="D56" s="89"/>
      <c r="E56" s="89"/>
      <c r="F56" s="89"/>
    </row>
    <row r="57" spans="1:6" x14ac:dyDescent="0.25">
      <c r="A57" s="87">
        <v>50</v>
      </c>
      <c r="B57" s="88">
        <v>19.13</v>
      </c>
      <c r="C57" s="88">
        <v>2.12</v>
      </c>
      <c r="D57" s="89"/>
      <c r="E57" s="89"/>
      <c r="F57" s="89"/>
    </row>
    <row r="58" spans="1:6" x14ac:dyDescent="0.25">
      <c r="A58" s="87">
        <v>51</v>
      </c>
      <c r="B58" s="88">
        <v>19.11</v>
      </c>
      <c r="C58" s="88">
        <v>2.11</v>
      </c>
      <c r="D58" s="89"/>
      <c r="E58" s="89"/>
      <c r="F58" s="89"/>
    </row>
    <row r="59" spans="1:6" x14ac:dyDescent="0.25">
      <c r="A59" s="87">
        <v>52</v>
      </c>
      <c r="B59" s="88">
        <v>19.09</v>
      </c>
      <c r="C59" s="88">
        <v>2.09</v>
      </c>
      <c r="D59" s="89"/>
      <c r="E59" s="89"/>
      <c r="F59" s="89"/>
    </row>
    <row r="60" spans="1:6" x14ac:dyDescent="0.25">
      <c r="A60" s="87">
        <v>53</v>
      </c>
      <c r="B60" s="88">
        <v>19.07</v>
      </c>
      <c r="C60" s="88">
        <v>2.08</v>
      </c>
      <c r="D60" s="89"/>
      <c r="E60" s="89"/>
      <c r="F60" s="89"/>
    </row>
    <row r="61" spans="1:6" x14ac:dyDescent="0.25">
      <c r="A61" s="87">
        <v>54</v>
      </c>
      <c r="B61" s="88">
        <v>19.05</v>
      </c>
      <c r="C61" s="88">
        <v>2.0699999999999998</v>
      </c>
      <c r="D61" s="89"/>
      <c r="E61" s="89"/>
      <c r="F61" s="89"/>
    </row>
    <row r="62" spans="1:6" x14ac:dyDescent="0.25">
      <c r="A62" s="87">
        <v>55</v>
      </c>
      <c r="B62" s="88">
        <v>19.04</v>
      </c>
      <c r="C62" s="88">
        <v>2.06</v>
      </c>
      <c r="D62" s="89"/>
      <c r="E62" s="89"/>
      <c r="F62" s="89"/>
    </row>
    <row r="63" spans="1:6" x14ac:dyDescent="0.25">
      <c r="A63" s="87">
        <v>56</v>
      </c>
      <c r="B63" s="88">
        <v>19.02</v>
      </c>
      <c r="C63" s="88">
        <v>2.04</v>
      </c>
      <c r="D63" s="89"/>
      <c r="E63" s="89"/>
      <c r="F63" s="89"/>
    </row>
    <row r="64" spans="1:6" x14ac:dyDescent="0.25">
      <c r="A64" s="87">
        <v>57</v>
      </c>
      <c r="B64" s="88">
        <v>19.010000000000002</v>
      </c>
      <c r="C64" s="88">
        <v>2.0299999999999998</v>
      </c>
      <c r="D64" s="89"/>
      <c r="E64" s="89"/>
      <c r="F64" s="89"/>
    </row>
    <row r="65" spans="1:6" x14ac:dyDescent="0.25">
      <c r="A65" s="87">
        <v>58</v>
      </c>
      <c r="B65" s="88">
        <v>19</v>
      </c>
      <c r="C65" s="88">
        <v>2.0099999999999998</v>
      </c>
      <c r="D65" s="89"/>
      <c r="E65" s="89"/>
      <c r="F65" s="89"/>
    </row>
    <row r="66" spans="1:6" x14ac:dyDescent="0.25">
      <c r="A66" s="87">
        <v>59</v>
      </c>
      <c r="B66" s="88">
        <v>18.989999999999998</v>
      </c>
      <c r="C66" s="88">
        <v>1.99</v>
      </c>
      <c r="D66" s="89"/>
      <c r="E66" s="89"/>
      <c r="F66" s="89"/>
    </row>
    <row r="67" spans="1:6" x14ac:dyDescent="0.25">
      <c r="A67" s="87">
        <v>60</v>
      </c>
      <c r="B67" s="88">
        <v>18.98</v>
      </c>
      <c r="C67" s="88">
        <v>1.97</v>
      </c>
    </row>
    <row r="68" spans="1:6" x14ac:dyDescent="0.25">
      <c r="A68" s="87">
        <v>61</v>
      </c>
      <c r="B68" s="88">
        <v>18.98</v>
      </c>
      <c r="C68" s="88">
        <v>1.95</v>
      </c>
    </row>
    <row r="69" spans="1:6" x14ac:dyDescent="0.25">
      <c r="A69" s="87">
        <v>62</v>
      </c>
      <c r="B69" s="88">
        <v>18.989999999999998</v>
      </c>
      <c r="C69" s="88">
        <v>1.93</v>
      </c>
    </row>
    <row r="70" spans="1:6" x14ac:dyDescent="0.25">
      <c r="A70" s="87">
        <v>63</v>
      </c>
      <c r="B70" s="88">
        <v>19</v>
      </c>
      <c r="C70" s="88">
        <v>1.91</v>
      </c>
    </row>
    <row r="71" spans="1:6" x14ac:dyDescent="0.25">
      <c r="A71" s="87">
        <v>64</v>
      </c>
      <c r="B71" s="88">
        <v>19.010000000000002</v>
      </c>
      <c r="C71" s="88">
        <v>1.88</v>
      </c>
    </row>
    <row r="72" spans="1:6" x14ac:dyDescent="0.25">
      <c r="A72" s="87">
        <v>65</v>
      </c>
      <c r="B72" s="88">
        <v>19.04</v>
      </c>
      <c r="C72" s="88">
        <v>1.86</v>
      </c>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Ez3SGzXKsOVrKA1GnffQlobFU6Dw6UCTmX8j2NY1wATmxmik6+gEYtnoiU3bCpXvipAwFSc9tO5KoPFx4t8aww==" saltValue="z8MURJGyqIl9YCeSELREDg==" spinCount="100000" sheet="1" objects="1" scenarios="1"/>
  <conditionalFormatting sqref="A6:A16 A18:A21">
    <cfRule type="expression" dxfId="1571" priority="15" stopIfTrue="1">
      <formula>MOD(ROW(),2)=0</formula>
    </cfRule>
    <cfRule type="expression" dxfId="1570" priority="16" stopIfTrue="1">
      <formula>MOD(ROW(),2)&lt;&gt;0</formula>
    </cfRule>
  </conditionalFormatting>
  <conditionalFormatting sqref="B6:C16 C17:C21">
    <cfRule type="expression" dxfId="1569" priority="17" stopIfTrue="1">
      <formula>MOD(ROW(),2)=0</formula>
    </cfRule>
    <cfRule type="expression" dxfId="1568" priority="18" stopIfTrue="1">
      <formula>MOD(ROW(),2)&lt;&gt;0</formula>
    </cfRule>
  </conditionalFormatting>
  <conditionalFormatting sqref="B17 B19:B21">
    <cfRule type="expression" dxfId="1567" priority="9" stopIfTrue="1">
      <formula>MOD(ROW(),2)=0</formula>
    </cfRule>
    <cfRule type="expression" dxfId="1566" priority="10" stopIfTrue="1">
      <formula>MOD(ROW(),2)&lt;&gt;0</formula>
    </cfRule>
  </conditionalFormatting>
  <conditionalFormatting sqref="B18">
    <cfRule type="expression" dxfId="1565" priority="7" stopIfTrue="1">
      <formula>MOD(ROW(),2)=0</formula>
    </cfRule>
    <cfRule type="expression" dxfId="1564" priority="8" stopIfTrue="1">
      <formula>MOD(ROW(),2)&lt;&gt;0</formula>
    </cfRule>
  </conditionalFormatting>
  <conditionalFormatting sqref="A17">
    <cfRule type="expression" dxfId="1563" priority="5" stopIfTrue="1">
      <formula>MOD(ROW(),2)=0</formula>
    </cfRule>
    <cfRule type="expression" dxfId="1562" priority="6" stopIfTrue="1">
      <formula>MOD(ROW(),2)&lt;&gt;0</formula>
    </cfRule>
  </conditionalFormatting>
  <conditionalFormatting sqref="A26:A72">
    <cfRule type="expression" dxfId="1561" priority="1" stopIfTrue="1">
      <formula>MOD(ROW(),2)=0</formula>
    </cfRule>
    <cfRule type="expression" dxfId="1560" priority="2" stopIfTrue="1">
      <formula>MOD(ROW(),2)&lt;&gt;0</formula>
    </cfRule>
  </conditionalFormatting>
  <conditionalFormatting sqref="B26:C72">
    <cfRule type="expression" dxfId="1559" priority="3" stopIfTrue="1">
      <formula>MOD(ROW(),2)=0</formula>
    </cfRule>
    <cfRule type="expression" dxfId="1558" priority="4"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8"/>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x-234</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6.1" customHeight="1" x14ac:dyDescent="0.25">
      <c r="A10" s="101" t="s">
        <v>6</v>
      </c>
      <c r="B10" s="92" t="s">
        <v>413</v>
      </c>
      <c r="C10" s="92"/>
    </row>
    <row r="11" spans="1:7" x14ac:dyDescent="0.25">
      <c r="A11" s="101" t="s">
        <v>291</v>
      </c>
      <c r="B11" s="92" t="s">
        <v>326</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234</v>
      </c>
      <c r="C14" s="92"/>
    </row>
    <row r="15" spans="1:7" x14ac:dyDescent="0.25">
      <c r="A15" s="101" t="s">
        <v>763</v>
      </c>
      <c r="B15" s="92" t="s">
        <v>868</v>
      </c>
      <c r="C15" s="92"/>
    </row>
    <row r="16" spans="1:7" x14ac:dyDescent="0.25">
      <c r="A16" s="101" t="s">
        <v>296</v>
      </c>
      <c r="B16" s="92" t="s">
        <v>415</v>
      </c>
      <c r="C16" s="92"/>
    </row>
    <row r="17" spans="1:6" ht="57.6"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19.68</v>
      </c>
      <c r="C27" s="88">
        <v>2.1800000000000002</v>
      </c>
      <c r="D27" s="89"/>
      <c r="E27" s="89"/>
      <c r="F27" s="89"/>
    </row>
    <row r="28" spans="1:6" x14ac:dyDescent="0.25">
      <c r="A28" s="87">
        <v>21</v>
      </c>
      <c r="B28" s="88">
        <v>19.670000000000002</v>
      </c>
      <c r="C28" s="88">
        <v>2.1800000000000002</v>
      </c>
      <c r="D28" s="89"/>
      <c r="E28" s="89"/>
      <c r="F28" s="89"/>
    </row>
    <row r="29" spans="1:6" x14ac:dyDescent="0.25">
      <c r="A29" s="87">
        <v>22</v>
      </c>
      <c r="B29" s="88">
        <v>19.649999999999999</v>
      </c>
      <c r="C29" s="88">
        <v>2.19</v>
      </c>
      <c r="D29" s="89"/>
      <c r="E29" s="89"/>
      <c r="F29" s="89"/>
    </row>
    <row r="30" spans="1:6" x14ac:dyDescent="0.25">
      <c r="A30" s="87">
        <v>23</v>
      </c>
      <c r="B30" s="88">
        <v>19.63</v>
      </c>
      <c r="C30" s="88">
        <v>2.19</v>
      </c>
      <c r="D30" s="89"/>
      <c r="E30" s="89"/>
      <c r="F30" s="89"/>
    </row>
    <row r="31" spans="1:6" x14ac:dyDescent="0.25">
      <c r="A31" s="87">
        <v>24</v>
      </c>
      <c r="B31" s="88">
        <v>19.62</v>
      </c>
      <c r="C31" s="88">
        <v>2.19</v>
      </c>
      <c r="D31" s="89"/>
      <c r="E31" s="89"/>
      <c r="F31" s="89"/>
    </row>
    <row r="32" spans="1:6" x14ac:dyDescent="0.25">
      <c r="A32" s="87">
        <v>25</v>
      </c>
      <c r="B32" s="88">
        <v>19.600000000000001</v>
      </c>
      <c r="C32" s="88">
        <v>2.19</v>
      </c>
      <c r="D32" s="89"/>
      <c r="E32" s="89"/>
      <c r="F32" s="89"/>
    </row>
    <row r="33" spans="1:6" x14ac:dyDescent="0.25">
      <c r="A33" s="87">
        <v>26</v>
      </c>
      <c r="B33" s="88">
        <v>19.579999999999998</v>
      </c>
      <c r="C33" s="88">
        <v>2.19</v>
      </c>
      <c r="D33" s="89"/>
      <c r="E33" s="89"/>
      <c r="F33" s="89"/>
    </row>
    <row r="34" spans="1:6" x14ac:dyDescent="0.25">
      <c r="A34" s="87">
        <v>27</v>
      </c>
      <c r="B34" s="88">
        <v>19.559999999999999</v>
      </c>
      <c r="C34" s="88">
        <v>2.19</v>
      </c>
      <c r="D34" s="89"/>
      <c r="E34" s="89"/>
      <c r="F34" s="89"/>
    </row>
    <row r="35" spans="1:6" x14ac:dyDescent="0.25">
      <c r="A35" s="87">
        <v>28</v>
      </c>
      <c r="B35" s="88">
        <v>19.55</v>
      </c>
      <c r="C35" s="88">
        <v>2.19</v>
      </c>
      <c r="D35" s="89"/>
      <c r="E35" s="89"/>
      <c r="F35" s="89"/>
    </row>
    <row r="36" spans="1:6" x14ac:dyDescent="0.25">
      <c r="A36" s="87">
        <v>29</v>
      </c>
      <c r="B36" s="88">
        <v>19.53</v>
      </c>
      <c r="C36" s="88">
        <v>2.19</v>
      </c>
      <c r="D36" s="89"/>
      <c r="E36" s="89"/>
      <c r="F36" s="89"/>
    </row>
    <row r="37" spans="1:6" x14ac:dyDescent="0.25">
      <c r="A37" s="87">
        <v>30</v>
      </c>
      <c r="B37" s="88">
        <v>19.510000000000002</v>
      </c>
      <c r="C37" s="88">
        <v>2.19</v>
      </c>
      <c r="D37" s="89"/>
      <c r="E37" s="89"/>
      <c r="F37" s="89"/>
    </row>
    <row r="38" spans="1:6" x14ac:dyDescent="0.25">
      <c r="A38" s="87">
        <v>31</v>
      </c>
      <c r="B38" s="88">
        <v>19.489999999999998</v>
      </c>
      <c r="C38" s="88">
        <v>2.19</v>
      </c>
      <c r="D38" s="89"/>
      <c r="E38" s="89"/>
      <c r="F38" s="89"/>
    </row>
    <row r="39" spans="1:6" x14ac:dyDescent="0.25">
      <c r="A39" s="87">
        <v>32</v>
      </c>
      <c r="B39" s="88">
        <v>19.47</v>
      </c>
      <c r="C39" s="88">
        <v>2.19</v>
      </c>
      <c r="D39" s="89"/>
      <c r="E39" s="89"/>
      <c r="F39" s="89"/>
    </row>
    <row r="40" spans="1:6" x14ac:dyDescent="0.25">
      <c r="A40" s="87">
        <v>33</v>
      </c>
      <c r="B40" s="88">
        <v>19.45</v>
      </c>
      <c r="C40" s="88">
        <v>2.19</v>
      </c>
      <c r="D40" s="89"/>
      <c r="E40" s="89"/>
      <c r="F40" s="89"/>
    </row>
    <row r="41" spans="1:6" x14ac:dyDescent="0.25">
      <c r="A41" s="87">
        <v>34</v>
      </c>
      <c r="B41" s="88">
        <v>19.440000000000001</v>
      </c>
      <c r="C41" s="88">
        <v>2.19</v>
      </c>
      <c r="D41" s="89"/>
      <c r="E41" s="89"/>
      <c r="F41" s="89"/>
    </row>
    <row r="42" spans="1:6" x14ac:dyDescent="0.25">
      <c r="A42" s="87">
        <v>35</v>
      </c>
      <c r="B42" s="88">
        <v>19.420000000000002</v>
      </c>
      <c r="C42" s="88">
        <v>2.19</v>
      </c>
      <c r="D42" s="89"/>
      <c r="E42" s="89"/>
      <c r="F42" s="89"/>
    </row>
    <row r="43" spans="1:6" x14ac:dyDescent="0.25">
      <c r="A43" s="87">
        <v>36</v>
      </c>
      <c r="B43" s="88">
        <v>19.399999999999999</v>
      </c>
      <c r="C43" s="88">
        <v>2.19</v>
      </c>
      <c r="D43" s="89"/>
      <c r="E43" s="89"/>
      <c r="F43" s="89"/>
    </row>
    <row r="44" spans="1:6" x14ac:dyDescent="0.25">
      <c r="A44" s="87">
        <v>37</v>
      </c>
      <c r="B44" s="88">
        <v>19.38</v>
      </c>
      <c r="C44" s="88">
        <v>2.19</v>
      </c>
      <c r="D44" s="89"/>
      <c r="E44" s="89"/>
      <c r="F44" s="89"/>
    </row>
    <row r="45" spans="1:6" x14ac:dyDescent="0.25">
      <c r="A45" s="87">
        <v>38</v>
      </c>
      <c r="B45" s="88">
        <v>19.36</v>
      </c>
      <c r="C45" s="88">
        <v>2.1800000000000002</v>
      </c>
      <c r="D45" s="89"/>
      <c r="E45" s="89"/>
      <c r="F45" s="89"/>
    </row>
    <row r="46" spans="1:6" x14ac:dyDescent="0.25">
      <c r="A46" s="87">
        <v>39</v>
      </c>
      <c r="B46" s="88">
        <v>19.34</v>
      </c>
      <c r="C46" s="88">
        <v>2.1800000000000002</v>
      </c>
      <c r="D46" s="89"/>
      <c r="E46" s="89"/>
      <c r="F46" s="89"/>
    </row>
    <row r="47" spans="1:6" x14ac:dyDescent="0.25">
      <c r="A47" s="87">
        <v>40</v>
      </c>
      <c r="B47" s="88">
        <v>19.329999999999998</v>
      </c>
      <c r="C47" s="88">
        <v>2.1800000000000002</v>
      </c>
      <c r="D47" s="89"/>
      <c r="E47" s="89"/>
      <c r="F47" s="89"/>
    </row>
    <row r="48" spans="1:6" x14ac:dyDescent="0.25">
      <c r="A48" s="87">
        <v>41</v>
      </c>
      <c r="B48" s="88">
        <v>19.309999999999999</v>
      </c>
      <c r="C48" s="88">
        <v>2.17</v>
      </c>
      <c r="D48" s="89"/>
      <c r="E48" s="89"/>
      <c r="F48" s="89"/>
    </row>
    <row r="49" spans="1:6" x14ac:dyDescent="0.25">
      <c r="A49" s="87">
        <v>42</v>
      </c>
      <c r="B49" s="88">
        <v>19.29</v>
      </c>
      <c r="C49" s="88">
        <v>2.17</v>
      </c>
      <c r="D49" s="89"/>
      <c r="E49" s="89"/>
      <c r="F49" s="89"/>
    </row>
    <row r="50" spans="1:6" x14ac:dyDescent="0.25">
      <c r="A50" s="87">
        <v>43</v>
      </c>
      <c r="B50" s="88">
        <v>19.27</v>
      </c>
      <c r="C50" s="88">
        <v>2.16</v>
      </c>
      <c r="D50" s="89"/>
      <c r="E50" s="89"/>
      <c r="F50" s="89"/>
    </row>
    <row r="51" spans="1:6" x14ac:dyDescent="0.25">
      <c r="A51" s="87">
        <v>44</v>
      </c>
      <c r="B51" s="88">
        <v>19.25</v>
      </c>
      <c r="C51" s="88">
        <v>2.16</v>
      </c>
      <c r="D51" s="89"/>
      <c r="E51" s="89"/>
      <c r="F51" s="89"/>
    </row>
    <row r="52" spans="1:6" x14ac:dyDescent="0.25">
      <c r="A52" s="87">
        <v>45</v>
      </c>
      <c r="B52" s="88">
        <v>19.23</v>
      </c>
      <c r="C52" s="88">
        <v>2.15</v>
      </c>
      <c r="D52" s="89"/>
      <c r="E52" s="89"/>
      <c r="F52" s="89"/>
    </row>
    <row r="53" spans="1:6" x14ac:dyDescent="0.25">
      <c r="A53" s="87">
        <v>46</v>
      </c>
      <c r="B53" s="88">
        <v>19.21</v>
      </c>
      <c r="C53" s="88">
        <v>2.15</v>
      </c>
      <c r="D53" s="89"/>
      <c r="E53" s="89"/>
      <c r="F53" s="89"/>
    </row>
    <row r="54" spans="1:6" x14ac:dyDescent="0.25">
      <c r="A54" s="87">
        <v>47</v>
      </c>
      <c r="B54" s="88">
        <v>19.190000000000001</v>
      </c>
      <c r="C54" s="88">
        <v>2.14</v>
      </c>
      <c r="D54" s="89"/>
      <c r="E54" s="89"/>
      <c r="F54" s="89"/>
    </row>
    <row r="55" spans="1:6" x14ac:dyDescent="0.25">
      <c r="A55" s="87">
        <v>48</v>
      </c>
      <c r="B55" s="88">
        <v>19.170000000000002</v>
      </c>
      <c r="C55" s="88">
        <v>2.13</v>
      </c>
      <c r="D55" s="89"/>
      <c r="E55" s="89"/>
      <c r="F55" s="89"/>
    </row>
    <row r="56" spans="1:6" x14ac:dyDescent="0.25">
      <c r="A56" s="87">
        <v>49</v>
      </c>
      <c r="B56" s="88">
        <v>19.149999999999999</v>
      </c>
      <c r="C56" s="88">
        <v>2.12</v>
      </c>
      <c r="D56" s="89"/>
      <c r="E56" s="89"/>
      <c r="F56" s="89"/>
    </row>
    <row r="57" spans="1:6" x14ac:dyDescent="0.25">
      <c r="A57" s="87">
        <v>50</v>
      </c>
      <c r="B57" s="88">
        <v>19.13</v>
      </c>
      <c r="C57" s="88">
        <v>2.12</v>
      </c>
      <c r="D57" s="89"/>
      <c r="E57" s="89"/>
      <c r="F57" s="89"/>
    </row>
    <row r="58" spans="1:6" x14ac:dyDescent="0.25">
      <c r="A58" s="87">
        <v>51</v>
      </c>
      <c r="B58" s="88">
        <v>19.11</v>
      </c>
      <c r="C58" s="88">
        <v>2.11</v>
      </c>
      <c r="D58" s="89"/>
      <c r="E58" s="89"/>
      <c r="F58" s="89"/>
    </row>
    <row r="59" spans="1:6" x14ac:dyDescent="0.25">
      <c r="A59" s="87">
        <v>52</v>
      </c>
      <c r="B59" s="88">
        <v>19.09</v>
      </c>
      <c r="C59" s="88">
        <v>2.09</v>
      </c>
      <c r="D59" s="89"/>
      <c r="E59" s="89"/>
      <c r="F59" s="89"/>
    </row>
    <row r="60" spans="1:6" x14ac:dyDescent="0.25">
      <c r="A60" s="87">
        <v>53</v>
      </c>
      <c r="B60" s="88">
        <v>19.07</v>
      </c>
      <c r="C60" s="88">
        <v>2.08</v>
      </c>
      <c r="D60" s="89"/>
      <c r="E60" s="89"/>
      <c r="F60" s="89"/>
    </row>
    <row r="61" spans="1:6" x14ac:dyDescent="0.25">
      <c r="A61" s="87">
        <v>54</v>
      </c>
      <c r="B61" s="88">
        <v>19.05</v>
      </c>
      <c r="C61" s="88">
        <v>2.0699999999999998</v>
      </c>
      <c r="D61" s="89"/>
      <c r="E61" s="89"/>
      <c r="F61" s="89"/>
    </row>
    <row r="62" spans="1:6" x14ac:dyDescent="0.25">
      <c r="A62" s="87">
        <v>55</v>
      </c>
      <c r="B62" s="88">
        <v>19.04</v>
      </c>
      <c r="C62" s="88">
        <v>2.06</v>
      </c>
      <c r="D62" s="89"/>
      <c r="E62" s="89"/>
      <c r="F62" s="89"/>
    </row>
    <row r="63" spans="1:6" x14ac:dyDescent="0.25">
      <c r="A63" s="87">
        <v>56</v>
      </c>
      <c r="B63" s="88">
        <v>19.02</v>
      </c>
      <c r="C63" s="88">
        <v>2.04</v>
      </c>
      <c r="D63" s="89"/>
      <c r="E63" s="89"/>
      <c r="F63" s="89"/>
    </row>
    <row r="64" spans="1:6" x14ac:dyDescent="0.25">
      <c r="A64" s="87">
        <v>57</v>
      </c>
      <c r="B64" s="88">
        <v>19.010000000000002</v>
      </c>
      <c r="C64" s="88">
        <v>2.0299999999999998</v>
      </c>
      <c r="D64" s="89"/>
      <c r="E64" s="89"/>
      <c r="F64" s="89"/>
    </row>
    <row r="65" spans="1:6" x14ac:dyDescent="0.25">
      <c r="A65" s="87">
        <v>58</v>
      </c>
      <c r="B65" s="88">
        <v>19</v>
      </c>
      <c r="C65" s="88">
        <v>2.0099999999999998</v>
      </c>
      <c r="D65" s="89"/>
      <c r="E65" s="89"/>
      <c r="F65" s="89"/>
    </row>
    <row r="66" spans="1:6" x14ac:dyDescent="0.25">
      <c r="A66" s="87">
        <v>59</v>
      </c>
      <c r="B66" s="88">
        <v>18.989999999999998</v>
      </c>
      <c r="C66" s="88">
        <v>1.99</v>
      </c>
      <c r="D66" s="89"/>
      <c r="E66" s="89"/>
      <c r="F66" s="89"/>
    </row>
    <row r="67" spans="1:6" x14ac:dyDescent="0.25">
      <c r="A67" s="87">
        <v>60</v>
      </c>
      <c r="B67" s="88">
        <v>18.98</v>
      </c>
      <c r="C67" s="88">
        <v>1.97</v>
      </c>
    </row>
    <row r="68" spans="1:6" x14ac:dyDescent="0.25">
      <c r="A68" s="87">
        <v>61</v>
      </c>
      <c r="B68" s="88">
        <v>18.98</v>
      </c>
      <c r="C68" s="88">
        <v>1.95</v>
      </c>
    </row>
    <row r="69" spans="1:6" x14ac:dyDescent="0.25">
      <c r="A69" s="87">
        <v>62</v>
      </c>
      <c r="B69" s="88">
        <v>18.989999999999998</v>
      </c>
      <c r="C69" s="88">
        <v>1.93</v>
      </c>
    </row>
    <row r="70" spans="1:6" x14ac:dyDescent="0.25">
      <c r="A70" s="87">
        <v>63</v>
      </c>
      <c r="B70" s="88">
        <v>19</v>
      </c>
      <c r="C70" s="88">
        <v>1.91</v>
      </c>
    </row>
    <row r="71" spans="1:6" x14ac:dyDescent="0.25">
      <c r="A71" s="87">
        <v>64</v>
      </c>
      <c r="B71" s="88">
        <v>19.010000000000002</v>
      </c>
      <c r="C71" s="88">
        <v>1.88</v>
      </c>
    </row>
    <row r="72" spans="1:6" x14ac:dyDescent="0.25">
      <c r="A72" s="87">
        <v>65</v>
      </c>
      <c r="B72" s="88">
        <v>19.04</v>
      </c>
      <c r="C72" s="88">
        <v>1.86</v>
      </c>
    </row>
    <row r="73" spans="1:6" x14ac:dyDescent="0.25">
      <c r="A73" s="89"/>
      <c r="B73" s="89"/>
      <c r="C73" s="89"/>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lnVzrwefd8kzvFxqqklBUCGEdx0JQ3c6uDQJ7bpe7R7LPup7nr4TocAi73tN3NxtIpD6S7/4njZWPHkVvTPlCg==" saltValue="hR1XOrCTVKvytOuKOuio8w==" spinCount="100000" sheet="1" objects="1" scenarios="1"/>
  <conditionalFormatting sqref="A6:A16 A18:A21">
    <cfRule type="expression" dxfId="1557" priority="15" stopIfTrue="1">
      <formula>MOD(ROW(),2)=0</formula>
    </cfRule>
    <cfRule type="expression" dxfId="1556" priority="16" stopIfTrue="1">
      <formula>MOD(ROW(),2)&lt;&gt;0</formula>
    </cfRule>
  </conditionalFormatting>
  <conditionalFormatting sqref="B6:C16 C17:C21">
    <cfRule type="expression" dxfId="1555" priority="17" stopIfTrue="1">
      <formula>MOD(ROW(),2)=0</formula>
    </cfRule>
    <cfRule type="expression" dxfId="1554" priority="18" stopIfTrue="1">
      <formula>MOD(ROW(),2)&lt;&gt;0</formula>
    </cfRule>
  </conditionalFormatting>
  <conditionalFormatting sqref="B17 B19:B21">
    <cfRule type="expression" dxfId="1553" priority="9" stopIfTrue="1">
      <formula>MOD(ROW(),2)=0</formula>
    </cfRule>
    <cfRule type="expression" dxfId="1552" priority="10" stopIfTrue="1">
      <formula>MOD(ROW(),2)&lt;&gt;0</formula>
    </cfRule>
  </conditionalFormatting>
  <conditionalFormatting sqref="B18">
    <cfRule type="expression" dxfId="1551" priority="7" stopIfTrue="1">
      <formula>MOD(ROW(),2)=0</formula>
    </cfRule>
    <cfRule type="expression" dxfId="1550" priority="8" stopIfTrue="1">
      <formula>MOD(ROW(),2)&lt;&gt;0</formula>
    </cfRule>
  </conditionalFormatting>
  <conditionalFormatting sqref="A17">
    <cfRule type="expression" dxfId="1549" priority="5" stopIfTrue="1">
      <formula>MOD(ROW(),2)=0</formula>
    </cfRule>
    <cfRule type="expression" dxfId="1548" priority="6" stopIfTrue="1">
      <formula>MOD(ROW(),2)&lt;&gt;0</formula>
    </cfRule>
  </conditionalFormatting>
  <conditionalFormatting sqref="A26:A72">
    <cfRule type="expression" dxfId="1547" priority="1" stopIfTrue="1">
      <formula>MOD(ROW(),2)=0</formula>
    </cfRule>
    <cfRule type="expression" dxfId="1546" priority="2" stopIfTrue="1">
      <formula>MOD(ROW(),2)&lt;&gt;0</formula>
    </cfRule>
  </conditionalFormatting>
  <conditionalFormatting sqref="B26:C72">
    <cfRule type="expression" dxfId="1545" priority="3" stopIfTrue="1">
      <formula>MOD(ROW(),2)=0</formula>
    </cfRule>
    <cfRule type="expression" dxfId="1544" priority="4"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79"/>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x-235</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7.75" customHeight="1" x14ac:dyDescent="0.25">
      <c r="A10" s="101" t="s">
        <v>6</v>
      </c>
      <c r="B10" s="92" t="s">
        <v>416</v>
      </c>
      <c r="C10" s="92"/>
    </row>
    <row r="11" spans="1:7" x14ac:dyDescent="0.25">
      <c r="A11" s="101" t="s">
        <v>291</v>
      </c>
      <c r="B11" s="92" t="s">
        <v>318</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235</v>
      </c>
      <c r="C14" s="92"/>
    </row>
    <row r="15" spans="1:7" x14ac:dyDescent="0.25">
      <c r="A15" s="101" t="s">
        <v>763</v>
      </c>
      <c r="B15" s="92" t="s">
        <v>869</v>
      </c>
      <c r="C15" s="92"/>
    </row>
    <row r="16" spans="1:7" x14ac:dyDescent="0.25">
      <c r="A16" s="101" t="s">
        <v>296</v>
      </c>
      <c r="B16" s="92" t="s">
        <v>418</v>
      </c>
      <c r="C16" s="92"/>
    </row>
    <row r="17" spans="1:6" ht="60.6"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19.11</v>
      </c>
      <c r="C27" s="88">
        <v>2.21</v>
      </c>
      <c r="D27" s="89"/>
      <c r="E27" s="89"/>
      <c r="F27" s="89"/>
    </row>
    <row r="28" spans="1:6" x14ac:dyDescent="0.25">
      <c r="A28" s="87">
        <v>21</v>
      </c>
      <c r="B28" s="88">
        <v>19.100000000000001</v>
      </c>
      <c r="C28" s="88">
        <v>2.2200000000000002</v>
      </c>
      <c r="D28" s="89"/>
      <c r="E28" s="89"/>
      <c r="F28" s="89"/>
    </row>
    <row r="29" spans="1:6" x14ac:dyDescent="0.25">
      <c r="A29" s="87">
        <v>22</v>
      </c>
      <c r="B29" s="88">
        <v>19.079999999999998</v>
      </c>
      <c r="C29" s="88">
        <v>2.2200000000000002</v>
      </c>
      <c r="D29" s="89"/>
      <c r="E29" s="89"/>
      <c r="F29" s="89"/>
    </row>
    <row r="30" spans="1:6" x14ac:dyDescent="0.25">
      <c r="A30" s="87">
        <v>23</v>
      </c>
      <c r="B30" s="88">
        <v>19.059999999999999</v>
      </c>
      <c r="C30" s="88">
        <v>2.2200000000000002</v>
      </c>
      <c r="D30" s="89"/>
      <c r="E30" s="89"/>
      <c r="F30" s="89"/>
    </row>
    <row r="31" spans="1:6" x14ac:dyDescent="0.25">
      <c r="A31" s="87">
        <v>24</v>
      </c>
      <c r="B31" s="88">
        <v>19.04</v>
      </c>
      <c r="C31" s="88">
        <v>2.2200000000000002</v>
      </c>
      <c r="D31" s="89"/>
      <c r="E31" s="89"/>
      <c r="F31" s="89"/>
    </row>
    <row r="32" spans="1:6" x14ac:dyDescent="0.25">
      <c r="A32" s="87">
        <v>25</v>
      </c>
      <c r="B32" s="88">
        <v>19.02</v>
      </c>
      <c r="C32" s="88">
        <v>2.2200000000000002</v>
      </c>
      <c r="D32" s="89"/>
      <c r="E32" s="89"/>
      <c r="F32" s="89"/>
    </row>
    <row r="33" spans="1:6" x14ac:dyDescent="0.25">
      <c r="A33" s="87">
        <v>26</v>
      </c>
      <c r="B33" s="88">
        <v>19.010000000000002</v>
      </c>
      <c r="C33" s="88">
        <v>2.2200000000000002</v>
      </c>
      <c r="D33" s="89"/>
      <c r="E33" s="89"/>
      <c r="F33" s="89"/>
    </row>
    <row r="34" spans="1:6" x14ac:dyDescent="0.25">
      <c r="A34" s="87">
        <v>27</v>
      </c>
      <c r="B34" s="88">
        <v>18.989999999999998</v>
      </c>
      <c r="C34" s="88">
        <v>2.2200000000000002</v>
      </c>
      <c r="D34" s="89"/>
      <c r="E34" s="89"/>
      <c r="F34" s="89"/>
    </row>
    <row r="35" spans="1:6" x14ac:dyDescent="0.25">
      <c r="A35" s="87">
        <v>28</v>
      </c>
      <c r="B35" s="88">
        <v>18.97</v>
      </c>
      <c r="C35" s="88">
        <v>2.2200000000000002</v>
      </c>
      <c r="D35" s="89"/>
      <c r="E35" s="89"/>
      <c r="F35" s="89"/>
    </row>
    <row r="36" spans="1:6" x14ac:dyDescent="0.25">
      <c r="A36" s="87">
        <v>29</v>
      </c>
      <c r="B36" s="88">
        <v>18.95</v>
      </c>
      <c r="C36" s="88">
        <v>2.2200000000000002</v>
      </c>
      <c r="D36" s="89"/>
      <c r="E36" s="89"/>
      <c r="F36" s="89"/>
    </row>
    <row r="37" spans="1:6" x14ac:dyDescent="0.25">
      <c r="A37" s="87">
        <v>30</v>
      </c>
      <c r="B37" s="88">
        <v>18.93</v>
      </c>
      <c r="C37" s="88">
        <v>2.2200000000000002</v>
      </c>
      <c r="D37" s="89"/>
      <c r="E37" s="89"/>
      <c r="F37" s="89"/>
    </row>
    <row r="38" spans="1:6" x14ac:dyDescent="0.25">
      <c r="A38" s="87">
        <v>31</v>
      </c>
      <c r="B38" s="88">
        <v>18.91</v>
      </c>
      <c r="C38" s="88">
        <v>2.2200000000000002</v>
      </c>
      <c r="D38" s="89"/>
      <c r="E38" s="89"/>
      <c r="F38" s="89"/>
    </row>
    <row r="39" spans="1:6" x14ac:dyDescent="0.25">
      <c r="A39" s="87">
        <v>32</v>
      </c>
      <c r="B39" s="88">
        <v>18.89</v>
      </c>
      <c r="C39" s="88">
        <v>2.2200000000000002</v>
      </c>
      <c r="D39" s="89"/>
      <c r="E39" s="89"/>
      <c r="F39" s="89"/>
    </row>
    <row r="40" spans="1:6" x14ac:dyDescent="0.25">
      <c r="A40" s="87">
        <v>33</v>
      </c>
      <c r="B40" s="88">
        <v>18.87</v>
      </c>
      <c r="C40" s="88">
        <v>2.2200000000000002</v>
      </c>
      <c r="D40" s="89"/>
      <c r="E40" s="89"/>
      <c r="F40" s="89"/>
    </row>
    <row r="41" spans="1:6" x14ac:dyDescent="0.25">
      <c r="A41" s="87">
        <v>34</v>
      </c>
      <c r="B41" s="88">
        <v>18.850000000000001</v>
      </c>
      <c r="C41" s="88">
        <v>2.2200000000000002</v>
      </c>
      <c r="D41" s="89"/>
      <c r="E41" s="89"/>
      <c r="F41" s="89"/>
    </row>
    <row r="42" spans="1:6" x14ac:dyDescent="0.25">
      <c r="A42" s="87">
        <v>35</v>
      </c>
      <c r="B42" s="88">
        <v>18.829999999999998</v>
      </c>
      <c r="C42" s="88">
        <v>2.2200000000000002</v>
      </c>
      <c r="D42" s="89"/>
      <c r="E42" s="89"/>
      <c r="F42" s="89"/>
    </row>
    <row r="43" spans="1:6" x14ac:dyDescent="0.25">
      <c r="A43" s="87">
        <v>36</v>
      </c>
      <c r="B43" s="88">
        <v>18.82</v>
      </c>
      <c r="C43" s="88">
        <v>2.2200000000000002</v>
      </c>
      <c r="D43" s="89"/>
      <c r="E43" s="89"/>
      <c r="F43" s="89"/>
    </row>
    <row r="44" spans="1:6" x14ac:dyDescent="0.25">
      <c r="A44" s="87">
        <v>37</v>
      </c>
      <c r="B44" s="88">
        <v>18.8</v>
      </c>
      <c r="C44" s="88">
        <v>2.2200000000000002</v>
      </c>
      <c r="D44" s="89"/>
      <c r="E44" s="89"/>
      <c r="F44" s="89"/>
    </row>
    <row r="45" spans="1:6" x14ac:dyDescent="0.25">
      <c r="A45" s="87">
        <v>38</v>
      </c>
      <c r="B45" s="88">
        <v>18.78</v>
      </c>
      <c r="C45" s="88">
        <v>2.21</v>
      </c>
      <c r="D45" s="89"/>
      <c r="E45" s="89"/>
      <c r="F45" s="89"/>
    </row>
    <row r="46" spans="1:6" x14ac:dyDescent="0.25">
      <c r="A46" s="87">
        <v>39</v>
      </c>
      <c r="B46" s="88">
        <v>18.760000000000002</v>
      </c>
      <c r="C46" s="88">
        <v>2.21</v>
      </c>
      <c r="D46" s="89"/>
      <c r="E46" s="89"/>
      <c r="F46" s="89"/>
    </row>
    <row r="47" spans="1:6" x14ac:dyDescent="0.25">
      <c r="A47" s="87">
        <v>40</v>
      </c>
      <c r="B47" s="88">
        <v>18.739999999999998</v>
      </c>
      <c r="C47" s="88">
        <v>2.21</v>
      </c>
      <c r="D47" s="89"/>
      <c r="E47" s="89"/>
      <c r="F47" s="89"/>
    </row>
    <row r="48" spans="1:6" x14ac:dyDescent="0.25">
      <c r="A48" s="87">
        <v>41</v>
      </c>
      <c r="B48" s="88">
        <v>18.72</v>
      </c>
      <c r="C48" s="88">
        <v>2.2000000000000002</v>
      </c>
      <c r="D48" s="89"/>
      <c r="E48" s="89"/>
      <c r="F48" s="89"/>
    </row>
    <row r="49" spans="1:6" x14ac:dyDescent="0.25">
      <c r="A49" s="87">
        <v>42</v>
      </c>
      <c r="B49" s="88">
        <v>18.7</v>
      </c>
      <c r="C49" s="88">
        <v>2.2000000000000002</v>
      </c>
      <c r="D49" s="89"/>
      <c r="E49" s="89"/>
      <c r="F49" s="89"/>
    </row>
    <row r="50" spans="1:6" x14ac:dyDescent="0.25">
      <c r="A50" s="87">
        <v>43</v>
      </c>
      <c r="B50" s="88">
        <v>18.68</v>
      </c>
      <c r="C50" s="88">
        <v>2.19</v>
      </c>
      <c r="D50" s="89"/>
      <c r="E50" s="89"/>
      <c r="F50" s="89"/>
    </row>
    <row r="51" spans="1:6" x14ac:dyDescent="0.25">
      <c r="A51" s="87">
        <v>44</v>
      </c>
      <c r="B51" s="88">
        <v>18.66</v>
      </c>
      <c r="C51" s="88">
        <v>2.19</v>
      </c>
      <c r="D51" s="89"/>
      <c r="E51" s="89"/>
      <c r="F51" s="89"/>
    </row>
    <row r="52" spans="1:6" x14ac:dyDescent="0.25">
      <c r="A52" s="87">
        <v>45</v>
      </c>
      <c r="B52" s="88">
        <v>18.64</v>
      </c>
      <c r="C52" s="88">
        <v>2.1800000000000002</v>
      </c>
      <c r="D52" s="89"/>
      <c r="E52" s="89"/>
      <c r="F52" s="89"/>
    </row>
    <row r="53" spans="1:6" x14ac:dyDescent="0.25">
      <c r="A53" s="87">
        <v>46</v>
      </c>
      <c r="B53" s="88">
        <v>18.62</v>
      </c>
      <c r="C53" s="88">
        <v>2.1800000000000002</v>
      </c>
      <c r="D53" s="89"/>
      <c r="E53" s="89"/>
      <c r="F53" s="89"/>
    </row>
    <row r="54" spans="1:6" x14ac:dyDescent="0.25">
      <c r="A54" s="87">
        <v>47</v>
      </c>
      <c r="B54" s="88">
        <v>18.600000000000001</v>
      </c>
      <c r="C54" s="88">
        <v>2.17</v>
      </c>
      <c r="D54" s="89"/>
      <c r="E54" s="89"/>
      <c r="F54" s="89"/>
    </row>
    <row r="55" spans="1:6" x14ac:dyDescent="0.25">
      <c r="A55" s="87">
        <v>48</v>
      </c>
      <c r="B55" s="88">
        <v>18.579999999999998</v>
      </c>
      <c r="C55" s="88">
        <v>2.16</v>
      </c>
      <c r="D55" s="89"/>
      <c r="E55" s="89"/>
      <c r="F55" s="89"/>
    </row>
    <row r="56" spans="1:6" x14ac:dyDescent="0.25">
      <c r="A56" s="87">
        <v>49</v>
      </c>
      <c r="B56" s="88">
        <v>18.55</v>
      </c>
      <c r="C56" s="88">
        <v>2.15</v>
      </c>
      <c r="D56" s="89"/>
      <c r="E56" s="89"/>
      <c r="F56" s="89"/>
    </row>
    <row r="57" spans="1:6" x14ac:dyDescent="0.25">
      <c r="A57" s="87">
        <v>50</v>
      </c>
      <c r="B57" s="88">
        <v>18.53</v>
      </c>
      <c r="C57" s="88">
        <v>2.14</v>
      </c>
      <c r="D57" s="89"/>
      <c r="E57" s="89"/>
      <c r="F57" s="89"/>
    </row>
    <row r="58" spans="1:6" x14ac:dyDescent="0.25">
      <c r="A58" s="87">
        <v>51</v>
      </c>
      <c r="B58" s="88">
        <v>18.510000000000002</v>
      </c>
      <c r="C58" s="88">
        <v>2.13</v>
      </c>
      <c r="D58" s="89"/>
      <c r="E58" s="89"/>
      <c r="F58" s="89"/>
    </row>
    <row r="59" spans="1:6" x14ac:dyDescent="0.25">
      <c r="A59" s="87">
        <v>52</v>
      </c>
      <c r="B59" s="88">
        <v>18.489999999999998</v>
      </c>
      <c r="C59" s="88">
        <v>2.12</v>
      </c>
      <c r="D59" s="89"/>
      <c r="E59" s="89"/>
      <c r="F59" s="89"/>
    </row>
    <row r="60" spans="1:6" x14ac:dyDescent="0.25">
      <c r="A60" s="87">
        <v>53</v>
      </c>
      <c r="B60" s="88">
        <v>18.46</v>
      </c>
      <c r="C60" s="88">
        <v>2.11</v>
      </c>
      <c r="D60" s="89"/>
      <c r="E60" s="89"/>
      <c r="F60" s="89"/>
    </row>
    <row r="61" spans="1:6" x14ac:dyDescent="0.25">
      <c r="A61" s="87">
        <v>54</v>
      </c>
      <c r="B61" s="88">
        <v>18.440000000000001</v>
      </c>
      <c r="C61" s="88">
        <v>2.1</v>
      </c>
      <c r="D61" s="89"/>
      <c r="E61" s="89"/>
      <c r="F61" s="89"/>
    </row>
    <row r="62" spans="1:6" x14ac:dyDescent="0.25">
      <c r="A62" s="87">
        <v>55</v>
      </c>
      <c r="B62" s="88">
        <v>18.420000000000002</v>
      </c>
      <c r="C62" s="88">
        <v>2.08</v>
      </c>
      <c r="D62" s="89"/>
      <c r="E62" s="89"/>
      <c r="F62" s="89"/>
    </row>
    <row r="63" spans="1:6" x14ac:dyDescent="0.25">
      <c r="A63" s="87">
        <v>56</v>
      </c>
      <c r="B63" s="88">
        <v>18.399999999999999</v>
      </c>
      <c r="C63" s="88">
        <v>2.0699999999999998</v>
      </c>
      <c r="D63" s="89"/>
      <c r="E63" s="89"/>
      <c r="F63" s="89"/>
    </row>
    <row r="64" spans="1:6" x14ac:dyDescent="0.25">
      <c r="A64" s="87">
        <v>57</v>
      </c>
      <c r="B64" s="88">
        <v>18.38</v>
      </c>
      <c r="C64" s="88">
        <v>2.0499999999999998</v>
      </c>
      <c r="D64" s="89"/>
      <c r="E64" s="89"/>
      <c r="F64" s="89"/>
    </row>
    <row r="65" spans="1:6" x14ac:dyDescent="0.25">
      <c r="A65" s="87">
        <v>58</v>
      </c>
      <c r="B65" s="88">
        <v>18.37</v>
      </c>
      <c r="C65" s="88">
        <v>2.04</v>
      </c>
      <c r="D65" s="89"/>
      <c r="E65" s="89"/>
      <c r="F65" s="89"/>
    </row>
    <row r="66" spans="1:6" x14ac:dyDescent="0.25">
      <c r="A66" s="87">
        <v>59</v>
      </c>
      <c r="B66" s="88">
        <v>18.36</v>
      </c>
      <c r="C66" s="88">
        <v>2.02</v>
      </c>
      <c r="D66" s="89"/>
      <c r="E66" s="89"/>
      <c r="F66" s="89"/>
    </row>
    <row r="67" spans="1:6" x14ac:dyDescent="0.25">
      <c r="A67" s="87">
        <v>60</v>
      </c>
      <c r="B67" s="88">
        <v>18.350000000000001</v>
      </c>
      <c r="C67" s="88">
        <v>2</v>
      </c>
    </row>
    <row r="68" spans="1:6" x14ac:dyDescent="0.25">
      <c r="A68" s="87">
        <v>61</v>
      </c>
      <c r="B68" s="88">
        <v>18.34</v>
      </c>
      <c r="C68" s="88">
        <v>1.98</v>
      </c>
    </row>
    <row r="69" spans="1:6" x14ac:dyDescent="0.25">
      <c r="A69" s="87">
        <v>62</v>
      </c>
      <c r="B69" s="88">
        <v>18.34</v>
      </c>
      <c r="C69" s="88">
        <v>1.96</v>
      </c>
    </row>
    <row r="70" spans="1:6" x14ac:dyDescent="0.25">
      <c r="A70" s="87">
        <v>63</v>
      </c>
      <c r="B70" s="88">
        <v>18.350000000000001</v>
      </c>
      <c r="C70" s="88">
        <v>1.94</v>
      </c>
    </row>
    <row r="71" spans="1:6" x14ac:dyDescent="0.25">
      <c r="A71" s="87">
        <v>64</v>
      </c>
      <c r="B71" s="88">
        <v>18.36</v>
      </c>
      <c r="C71" s="88">
        <v>1.91</v>
      </c>
    </row>
    <row r="72" spans="1:6" x14ac:dyDescent="0.25">
      <c r="A72" s="87">
        <v>65</v>
      </c>
      <c r="B72" s="88">
        <v>18.38</v>
      </c>
      <c r="C72" s="88">
        <v>1.89</v>
      </c>
    </row>
    <row r="73" spans="1:6" x14ac:dyDescent="0.25">
      <c r="A73" s="87">
        <v>66</v>
      </c>
      <c r="B73" s="88">
        <v>18.399999999999999</v>
      </c>
      <c r="C73" s="88">
        <v>1.86</v>
      </c>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ki45Rx71FjMFeaU2VgVXVTy8jw8CDsisSIng0Rlh0E9iMjWxVOoQ79n9jCc8beZlbvkebwogvXOIAAuTazD3rw==" saltValue="N7/ArVyLosAzL9KJlkDDQg==" spinCount="100000" sheet="1" objects="1" scenarios="1"/>
  <conditionalFormatting sqref="A6:A16 A18:A21">
    <cfRule type="expression" dxfId="1543" priority="15" stopIfTrue="1">
      <formula>MOD(ROW(),2)=0</formula>
    </cfRule>
    <cfRule type="expression" dxfId="1542" priority="16" stopIfTrue="1">
      <formula>MOD(ROW(),2)&lt;&gt;0</formula>
    </cfRule>
  </conditionalFormatting>
  <conditionalFormatting sqref="B6:C16 C17:C21">
    <cfRule type="expression" dxfId="1541" priority="17" stopIfTrue="1">
      <formula>MOD(ROW(),2)=0</formula>
    </cfRule>
    <cfRule type="expression" dxfId="1540" priority="18" stopIfTrue="1">
      <formula>MOD(ROW(),2)&lt;&gt;0</formula>
    </cfRule>
  </conditionalFormatting>
  <conditionalFormatting sqref="B17 B19:B21">
    <cfRule type="expression" dxfId="1539" priority="9" stopIfTrue="1">
      <formula>MOD(ROW(),2)=0</formula>
    </cfRule>
    <cfRule type="expression" dxfId="1538" priority="10" stopIfTrue="1">
      <formula>MOD(ROW(),2)&lt;&gt;0</formula>
    </cfRule>
  </conditionalFormatting>
  <conditionalFormatting sqref="B18">
    <cfRule type="expression" dxfId="1537" priority="7" stopIfTrue="1">
      <formula>MOD(ROW(),2)=0</formula>
    </cfRule>
    <cfRule type="expression" dxfId="1536" priority="8" stopIfTrue="1">
      <formula>MOD(ROW(),2)&lt;&gt;0</formula>
    </cfRule>
  </conditionalFormatting>
  <conditionalFormatting sqref="A17">
    <cfRule type="expression" dxfId="1535" priority="5" stopIfTrue="1">
      <formula>MOD(ROW(),2)=0</formula>
    </cfRule>
    <cfRule type="expression" dxfId="1534" priority="6" stopIfTrue="1">
      <formula>MOD(ROW(),2)&lt;&gt;0</formula>
    </cfRule>
  </conditionalFormatting>
  <conditionalFormatting sqref="A26:A73">
    <cfRule type="expression" dxfId="1533" priority="1" stopIfTrue="1">
      <formula>MOD(ROW(),2)=0</formula>
    </cfRule>
    <cfRule type="expression" dxfId="1532" priority="2" stopIfTrue="1">
      <formula>MOD(ROW(),2)&lt;&gt;0</formula>
    </cfRule>
  </conditionalFormatting>
  <conditionalFormatting sqref="B26:C73">
    <cfRule type="expression" dxfId="1531" priority="3" stopIfTrue="1">
      <formula>MOD(ROW(),2)=0</formula>
    </cfRule>
    <cfRule type="expression" dxfId="1530" priority="4"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0"/>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x-236</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7.6" customHeight="1" x14ac:dyDescent="0.25">
      <c r="A10" s="101" t="s">
        <v>6</v>
      </c>
      <c r="B10" s="92" t="s">
        <v>419</v>
      </c>
      <c r="C10" s="92"/>
    </row>
    <row r="11" spans="1:7" x14ac:dyDescent="0.25">
      <c r="A11" s="101" t="s">
        <v>291</v>
      </c>
      <c r="B11" s="92" t="s">
        <v>326</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236</v>
      </c>
      <c r="C14" s="92"/>
    </row>
    <row r="15" spans="1:7" x14ac:dyDescent="0.25">
      <c r="A15" s="101" t="s">
        <v>763</v>
      </c>
      <c r="B15" s="92" t="s">
        <v>870</v>
      </c>
      <c r="C15" s="92"/>
    </row>
    <row r="16" spans="1:7" x14ac:dyDescent="0.25">
      <c r="A16" s="101" t="s">
        <v>296</v>
      </c>
      <c r="B16" s="92" t="s">
        <v>421</v>
      </c>
      <c r="C16" s="92"/>
    </row>
    <row r="17" spans="1:6" ht="60.6"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19.11</v>
      </c>
      <c r="C27" s="88">
        <v>2.21</v>
      </c>
      <c r="D27" s="89"/>
      <c r="E27" s="89"/>
      <c r="F27" s="89"/>
    </row>
    <row r="28" spans="1:6" x14ac:dyDescent="0.25">
      <c r="A28" s="87">
        <v>21</v>
      </c>
      <c r="B28" s="88">
        <v>19.100000000000001</v>
      </c>
      <c r="C28" s="88">
        <v>2.2200000000000002</v>
      </c>
      <c r="D28" s="89"/>
      <c r="E28" s="89"/>
      <c r="F28" s="89"/>
    </row>
    <row r="29" spans="1:6" x14ac:dyDescent="0.25">
      <c r="A29" s="87">
        <v>22</v>
      </c>
      <c r="B29" s="88">
        <v>19.079999999999998</v>
      </c>
      <c r="C29" s="88">
        <v>2.2200000000000002</v>
      </c>
      <c r="D29" s="89"/>
      <c r="E29" s="89"/>
      <c r="F29" s="89"/>
    </row>
    <row r="30" spans="1:6" x14ac:dyDescent="0.25">
      <c r="A30" s="87">
        <v>23</v>
      </c>
      <c r="B30" s="88">
        <v>19.059999999999999</v>
      </c>
      <c r="C30" s="88">
        <v>2.2200000000000002</v>
      </c>
      <c r="D30" s="89"/>
      <c r="E30" s="89"/>
      <c r="F30" s="89"/>
    </row>
    <row r="31" spans="1:6" x14ac:dyDescent="0.25">
      <c r="A31" s="87">
        <v>24</v>
      </c>
      <c r="B31" s="88">
        <v>19.04</v>
      </c>
      <c r="C31" s="88">
        <v>2.2200000000000002</v>
      </c>
      <c r="D31" s="89"/>
      <c r="E31" s="89"/>
      <c r="F31" s="89"/>
    </row>
    <row r="32" spans="1:6" x14ac:dyDescent="0.25">
      <c r="A32" s="87">
        <v>25</v>
      </c>
      <c r="B32" s="88">
        <v>19.02</v>
      </c>
      <c r="C32" s="88">
        <v>2.2200000000000002</v>
      </c>
      <c r="D32" s="89"/>
      <c r="E32" s="89"/>
      <c r="F32" s="89"/>
    </row>
    <row r="33" spans="1:6" x14ac:dyDescent="0.25">
      <c r="A33" s="87">
        <v>26</v>
      </c>
      <c r="B33" s="88">
        <v>19.010000000000002</v>
      </c>
      <c r="C33" s="88">
        <v>2.2200000000000002</v>
      </c>
      <c r="D33" s="89"/>
      <c r="E33" s="89"/>
      <c r="F33" s="89"/>
    </row>
    <row r="34" spans="1:6" x14ac:dyDescent="0.25">
      <c r="A34" s="87">
        <v>27</v>
      </c>
      <c r="B34" s="88">
        <v>18.989999999999998</v>
      </c>
      <c r="C34" s="88">
        <v>2.2200000000000002</v>
      </c>
      <c r="D34" s="89"/>
      <c r="E34" s="89"/>
      <c r="F34" s="89"/>
    </row>
    <row r="35" spans="1:6" x14ac:dyDescent="0.25">
      <c r="A35" s="87">
        <v>28</v>
      </c>
      <c r="B35" s="88">
        <v>18.97</v>
      </c>
      <c r="C35" s="88">
        <v>2.2200000000000002</v>
      </c>
      <c r="D35" s="89"/>
      <c r="E35" s="89"/>
      <c r="F35" s="89"/>
    </row>
    <row r="36" spans="1:6" x14ac:dyDescent="0.25">
      <c r="A36" s="87">
        <v>29</v>
      </c>
      <c r="B36" s="88">
        <v>18.95</v>
      </c>
      <c r="C36" s="88">
        <v>2.2200000000000002</v>
      </c>
      <c r="D36" s="89"/>
      <c r="E36" s="89"/>
      <c r="F36" s="89"/>
    </row>
    <row r="37" spans="1:6" x14ac:dyDescent="0.25">
      <c r="A37" s="87">
        <v>30</v>
      </c>
      <c r="B37" s="88">
        <v>18.93</v>
      </c>
      <c r="C37" s="88">
        <v>2.2200000000000002</v>
      </c>
      <c r="D37" s="89"/>
      <c r="E37" s="89"/>
      <c r="F37" s="89"/>
    </row>
    <row r="38" spans="1:6" x14ac:dyDescent="0.25">
      <c r="A38" s="87">
        <v>31</v>
      </c>
      <c r="B38" s="88">
        <v>18.91</v>
      </c>
      <c r="C38" s="88">
        <v>2.2200000000000002</v>
      </c>
      <c r="D38" s="89"/>
      <c r="E38" s="89"/>
      <c r="F38" s="89"/>
    </row>
    <row r="39" spans="1:6" x14ac:dyDescent="0.25">
      <c r="A39" s="87">
        <v>32</v>
      </c>
      <c r="B39" s="88">
        <v>18.89</v>
      </c>
      <c r="C39" s="88">
        <v>2.2200000000000002</v>
      </c>
      <c r="D39" s="89"/>
      <c r="E39" s="89"/>
      <c r="F39" s="89"/>
    </row>
    <row r="40" spans="1:6" x14ac:dyDescent="0.25">
      <c r="A40" s="87">
        <v>33</v>
      </c>
      <c r="B40" s="88">
        <v>18.87</v>
      </c>
      <c r="C40" s="88">
        <v>2.2200000000000002</v>
      </c>
      <c r="D40" s="89"/>
      <c r="E40" s="89"/>
      <c r="F40" s="89"/>
    </row>
    <row r="41" spans="1:6" x14ac:dyDescent="0.25">
      <c r="A41" s="87">
        <v>34</v>
      </c>
      <c r="B41" s="88">
        <v>18.850000000000001</v>
      </c>
      <c r="C41" s="88">
        <v>2.2200000000000002</v>
      </c>
      <c r="D41" s="89"/>
      <c r="E41" s="89"/>
      <c r="F41" s="89"/>
    </row>
    <row r="42" spans="1:6" x14ac:dyDescent="0.25">
      <c r="A42" s="87">
        <v>35</v>
      </c>
      <c r="B42" s="88">
        <v>18.829999999999998</v>
      </c>
      <c r="C42" s="88">
        <v>2.2200000000000002</v>
      </c>
      <c r="D42" s="89"/>
      <c r="E42" s="89"/>
      <c r="F42" s="89"/>
    </row>
    <row r="43" spans="1:6" x14ac:dyDescent="0.25">
      <c r="A43" s="87">
        <v>36</v>
      </c>
      <c r="B43" s="88">
        <v>18.82</v>
      </c>
      <c r="C43" s="88">
        <v>2.2200000000000002</v>
      </c>
      <c r="D43" s="89"/>
      <c r="E43" s="89"/>
      <c r="F43" s="89"/>
    </row>
    <row r="44" spans="1:6" x14ac:dyDescent="0.25">
      <c r="A44" s="87">
        <v>37</v>
      </c>
      <c r="B44" s="88">
        <v>18.8</v>
      </c>
      <c r="C44" s="88">
        <v>2.2200000000000002</v>
      </c>
      <c r="D44" s="89"/>
      <c r="E44" s="89"/>
      <c r="F44" s="89"/>
    </row>
    <row r="45" spans="1:6" x14ac:dyDescent="0.25">
      <c r="A45" s="87">
        <v>38</v>
      </c>
      <c r="B45" s="88">
        <v>18.78</v>
      </c>
      <c r="C45" s="88">
        <v>2.21</v>
      </c>
      <c r="D45" s="89"/>
      <c r="E45" s="89"/>
      <c r="F45" s="89"/>
    </row>
    <row r="46" spans="1:6" x14ac:dyDescent="0.25">
      <c r="A46" s="87">
        <v>39</v>
      </c>
      <c r="B46" s="88">
        <v>18.760000000000002</v>
      </c>
      <c r="C46" s="88">
        <v>2.21</v>
      </c>
      <c r="D46" s="89"/>
      <c r="E46" s="89"/>
      <c r="F46" s="89"/>
    </row>
    <row r="47" spans="1:6" x14ac:dyDescent="0.25">
      <c r="A47" s="87">
        <v>40</v>
      </c>
      <c r="B47" s="88">
        <v>18.739999999999998</v>
      </c>
      <c r="C47" s="88">
        <v>2.21</v>
      </c>
      <c r="D47" s="89"/>
      <c r="E47" s="89"/>
      <c r="F47" s="89"/>
    </row>
    <row r="48" spans="1:6" x14ac:dyDescent="0.25">
      <c r="A48" s="87">
        <v>41</v>
      </c>
      <c r="B48" s="88">
        <v>18.72</v>
      </c>
      <c r="C48" s="88">
        <v>2.2000000000000002</v>
      </c>
      <c r="D48" s="89"/>
      <c r="E48" s="89"/>
      <c r="F48" s="89"/>
    </row>
    <row r="49" spans="1:6" x14ac:dyDescent="0.25">
      <c r="A49" s="87">
        <v>42</v>
      </c>
      <c r="B49" s="88">
        <v>18.7</v>
      </c>
      <c r="C49" s="88">
        <v>2.2000000000000002</v>
      </c>
      <c r="D49" s="89"/>
      <c r="E49" s="89"/>
      <c r="F49" s="89"/>
    </row>
    <row r="50" spans="1:6" x14ac:dyDescent="0.25">
      <c r="A50" s="87">
        <v>43</v>
      </c>
      <c r="B50" s="88">
        <v>18.68</v>
      </c>
      <c r="C50" s="88">
        <v>2.19</v>
      </c>
      <c r="D50" s="89"/>
      <c r="E50" s="89"/>
      <c r="F50" s="89"/>
    </row>
    <row r="51" spans="1:6" x14ac:dyDescent="0.25">
      <c r="A51" s="87">
        <v>44</v>
      </c>
      <c r="B51" s="88">
        <v>18.66</v>
      </c>
      <c r="C51" s="88">
        <v>2.19</v>
      </c>
      <c r="D51" s="89"/>
      <c r="E51" s="89"/>
      <c r="F51" s="89"/>
    </row>
    <row r="52" spans="1:6" x14ac:dyDescent="0.25">
      <c r="A52" s="87">
        <v>45</v>
      </c>
      <c r="B52" s="88">
        <v>18.64</v>
      </c>
      <c r="C52" s="88">
        <v>2.1800000000000002</v>
      </c>
      <c r="D52" s="89"/>
      <c r="E52" s="89"/>
      <c r="F52" s="89"/>
    </row>
    <row r="53" spans="1:6" x14ac:dyDescent="0.25">
      <c r="A53" s="87">
        <v>46</v>
      </c>
      <c r="B53" s="88">
        <v>18.62</v>
      </c>
      <c r="C53" s="88">
        <v>2.1800000000000002</v>
      </c>
      <c r="D53" s="89"/>
      <c r="E53" s="89"/>
      <c r="F53" s="89"/>
    </row>
    <row r="54" spans="1:6" x14ac:dyDescent="0.25">
      <c r="A54" s="87">
        <v>47</v>
      </c>
      <c r="B54" s="88">
        <v>18.600000000000001</v>
      </c>
      <c r="C54" s="88">
        <v>2.17</v>
      </c>
      <c r="D54" s="89"/>
      <c r="E54" s="89"/>
      <c r="F54" s="89"/>
    </row>
    <row r="55" spans="1:6" x14ac:dyDescent="0.25">
      <c r="A55" s="87">
        <v>48</v>
      </c>
      <c r="B55" s="88">
        <v>18.579999999999998</v>
      </c>
      <c r="C55" s="88">
        <v>2.16</v>
      </c>
      <c r="D55" s="89"/>
      <c r="E55" s="89"/>
      <c r="F55" s="89"/>
    </row>
    <row r="56" spans="1:6" x14ac:dyDescent="0.25">
      <c r="A56" s="87">
        <v>49</v>
      </c>
      <c r="B56" s="88">
        <v>18.55</v>
      </c>
      <c r="C56" s="88">
        <v>2.15</v>
      </c>
      <c r="D56" s="89"/>
      <c r="E56" s="89"/>
      <c r="F56" s="89"/>
    </row>
    <row r="57" spans="1:6" x14ac:dyDescent="0.25">
      <c r="A57" s="87">
        <v>50</v>
      </c>
      <c r="B57" s="88">
        <v>18.53</v>
      </c>
      <c r="C57" s="88">
        <v>2.14</v>
      </c>
      <c r="D57" s="89"/>
      <c r="E57" s="89"/>
      <c r="F57" s="89"/>
    </row>
    <row r="58" spans="1:6" x14ac:dyDescent="0.25">
      <c r="A58" s="87">
        <v>51</v>
      </c>
      <c r="B58" s="88">
        <v>18.510000000000002</v>
      </c>
      <c r="C58" s="88">
        <v>2.13</v>
      </c>
      <c r="D58" s="89"/>
      <c r="E58" s="89"/>
      <c r="F58" s="89"/>
    </row>
    <row r="59" spans="1:6" x14ac:dyDescent="0.25">
      <c r="A59" s="87">
        <v>52</v>
      </c>
      <c r="B59" s="88">
        <v>18.489999999999998</v>
      </c>
      <c r="C59" s="88">
        <v>2.12</v>
      </c>
      <c r="D59" s="89"/>
      <c r="E59" s="89"/>
      <c r="F59" s="89"/>
    </row>
    <row r="60" spans="1:6" x14ac:dyDescent="0.25">
      <c r="A60" s="87">
        <v>53</v>
      </c>
      <c r="B60" s="88">
        <v>18.46</v>
      </c>
      <c r="C60" s="88">
        <v>2.11</v>
      </c>
      <c r="D60" s="89"/>
      <c r="E60" s="89"/>
      <c r="F60" s="89"/>
    </row>
    <row r="61" spans="1:6" x14ac:dyDescent="0.25">
      <c r="A61" s="87">
        <v>54</v>
      </c>
      <c r="B61" s="88">
        <v>18.440000000000001</v>
      </c>
      <c r="C61" s="88">
        <v>2.1</v>
      </c>
      <c r="D61" s="89"/>
      <c r="E61" s="89"/>
      <c r="F61" s="89"/>
    </row>
    <row r="62" spans="1:6" x14ac:dyDescent="0.25">
      <c r="A62" s="87">
        <v>55</v>
      </c>
      <c r="B62" s="88">
        <v>18.420000000000002</v>
      </c>
      <c r="C62" s="88">
        <v>2.08</v>
      </c>
      <c r="D62" s="89"/>
      <c r="E62" s="89"/>
      <c r="F62" s="89"/>
    </row>
    <row r="63" spans="1:6" x14ac:dyDescent="0.25">
      <c r="A63" s="87">
        <v>56</v>
      </c>
      <c r="B63" s="88">
        <v>18.399999999999999</v>
      </c>
      <c r="C63" s="88">
        <v>2.0699999999999998</v>
      </c>
      <c r="D63" s="89"/>
      <c r="E63" s="89"/>
      <c r="F63" s="89"/>
    </row>
    <row r="64" spans="1:6" x14ac:dyDescent="0.25">
      <c r="A64" s="87">
        <v>57</v>
      </c>
      <c r="B64" s="88">
        <v>18.38</v>
      </c>
      <c r="C64" s="88">
        <v>2.0499999999999998</v>
      </c>
      <c r="D64" s="89"/>
      <c r="E64" s="89"/>
      <c r="F64" s="89"/>
    </row>
    <row r="65" spans="1:6" x14ac:dyDescent="0.25">
      <c r="A65" s="87">
        <v>58</v>
      </c>
      <c r="B65" s="88">
        <v>18.37</v>
      </c>
      <c r="C65" s="88">
        <v>2.04</v>
      </c>
      <c r="D65" s="89"/>
      <c r="E65" s="89"/>
      <c r="F65" s="89"/>
    </row>
    <row r="66" spans="1:6" x14ac:dyDescent="0.25">
      <c r="A66" s="87">
        <v>59</v>
      </c>
      <c r="B66" s="88">
        <v>18.36</v>
      </c>
      <c r="C66" s="88">
        <v>2.02</v>
      </c>
      <c r="D66" s="89"/>
      <c r="E66" s="89"/>
      <c r="F66" s="89"/>
    </row>
    <row r="67" spans="1:6" x14ac:dyDescent="0.25">
      <c r="A67" s="87">
        <v>60</v>
      </c>
      <c r="B67" s="88">
        <v>18.350000000000001</v>
      </c>
      <c r="C67" s="88">
        <v>2</v>
      </c>
    </row>
    <row r="68" spans="1:6" x14ac:dyDescent="0.25">
      <c r="A68" s="87">
        <v>61</v>
      </c>
      <c r="B68" s="88">
        <v>18.34</v>
      </c>
      <c r="C68" s="88">
        <v>1.98</v>
      </c>
    </row>
    <row r="69" spans="1:6" x14ac:dyDescent="0.25">
      <c r="A69" s="87">
        <v>62</v>
      </c>
      <c r="B69" s="88">
        <v>18.34</v>
      </c>
      <c r="C69" s="88">
        <v>1.96</v>
      </c>
    </row>
    <row r="70" spans="1:6" x14ac:dyDescent="0.25">
      <c r="A70" s="87">
        <v>63</v>
      </c>
      <c r="B70" s="88">
        <v>18.350000000000001</v>
      </c>
      <c r="C70" s="88">
        <v>1.94</v>
      </c>
    </row>
    <row r="71" spans="1:6" x14ac:dyDescent="0.25">
      <c r="A71" s="87">
        <v>64</v>
      </c>
      <c r="B71" s="88">
        <v>18.36</v>
      </c>
      <c r="C71" s="88">
        <v>1.91</v>
      </c>
    </row>
    <row r="72" spans="1:6" x14ac:dyDescent="0.25">
      <c r="A72" s="87">
        <v>65</v>
      </c>
      <c r="B72" s="88">
        <v>18.38</v>
      </c>
      <c r="C72" s="88">
        <v>1.89</v>
      </c>
    </row>
    <row r="73" spans="1:6" x14ac:dyDescent="0.25">
      <c r="A73" s="87">
        <v>66</v>
      </c>
      <c r="B73" s="88">
        <v>18.399999999999999</v>
      </c>
      <c r="C73" s="88">
        <v>1.86</v>
      </c>
    </row>
    <row r="74" spans="1:6" x14ac:dyDescent="0.25">
      <c r="A74" s="89"/>
      <c r="B74" s="89"/>
      <c r="C74" s="89"/>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60AJsMWEIk9TwFhrJwBNTGrSdhX2iE3JnNgGf24uNYW024qjac5x20aX5J4uXDrrQhe+st0La0F+RKimJctawA==" saltValue="T6sMG5qWObpK9VEaLdWH8g==" spinCount="100000" sheet="1" objects="1" scenarios="1"/>
  <conditionalFormatting sqref="A6:A16 A18:A21">
    <cfRule type="expression" dxfId="1529" priority="15" stopIfTrue="1">
      <formula>MOD(ROW(),2)=0</formula>
    </cfRule>
    <cfRule type="expression" dxfId="1528" priority="16" stopIfTrue="1">
      <formula>MOD(ROW(),2)&lt;&gt;0</formula>
    </cfRule>
  </conditionalFormatting>
  <conditionalFormatting sqref="B6:C16 C17:C21">
    <cfRule type="expression" dxfId="1527" priority="17" stopIfTrue="1">
      <formula>MOD(ROW(),2)=0</formula>
    </cfRule>
    <cfRule type="expression" dxfId="1526" priority="18" stopIfTrue="1">
      <formula>MOD(ROW(),2)&lt;&gt;0</formula>
    </cfRule>
  </conditionalFormatting>
  <conditionalFormatting sqref="B17 B19:B21">
    <cfRule type="expression" dxfId="1525" priority="9" stopIfTrue="1">
      <formula>MOD(ROW(),2)=0</formula>
    </cfRule>
    <cfRule type="expression" dxfId="1524" priority="10" stopIfTrue="1">
      <formula>MOD(ROW(),2)&lt;&gt;0</formula>
    </cfRule>
  </conditionalFormatting>
  <conditionalFormatting sqref="B18">
    <cfRule type="expression" dxfId="1523" priority="7" stopIfTrue="1">
      <formula>MOD(ROW(),2)=0</formula>
    </cfRule>
    <cfRule type="expression" dxfId="1522" priority="8" stopIfTrue="1">
      <formula>MOD(ROW(),2)&lt;&gt;0</formula>
    </cfRule>
  </conditionalFormatting>
  <conditionalFormatting sqref="A17">
    <cfRule type="expression" dxfId="1521" priority="5" stopIfTrue="1">
      <formula>MOD(ROW(),2)=0</formula>
    </cfRule>
    <cfRule type="expression" dxfId="1520" priority="6" stopIfTrue="1">
      <formula>MOD(ROW(),2)&lt;&gt;0</formula>
    </cfRule>
  </conditionalFormatting>
  <conditionalFormatting sqref="A26:A73">
    <cfRule type="expression" dxfId="1519" priority="1" stopIfTrue="1">
      <formula>MOD(ROW(),2)=0</formula>
    </cfRule>
    <cfRule type="expression" dxfId="1518" priority="2" stopIfTrue="1">
      <formula>MOD(ROW(),2)&lt;&gt;0</formula>
    </cfRule>
  </conditionalFormatting>
  <conditionalFormatting sqref="B26:C73">
    <cfRule type="expression" dxfId="1517" priority="3" stopIfTrue="1">
      <formula>MOD(ROW(),2)=0</formula>
    </cfRule>
    <cfRule type="expression" dxfId="1516" priority="4"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5546875" style="11" customWidth="1"/>
  </cols>
  <sheetData>
    <row r="1" spans="1:8" ht="21" x14ac:dyDescent="0.4">
      <c r="A1" s="3" t="s">
        <v>0</v>
      </c>
      <c r="B1" s="12"/>
      <c r="C1" s="12"/>
      <c r="D1" s="9"/>
      <c r="E1" s="12"/>
      <c r="F1" s="12"/>
      <c r="G1" s="9"/>
      <c r="H1" s="9"/>
    </row>
    <row r="2" spans="1:8" ht="15.6" x14ac:dyDescent="0.3">
      <c r="A2" s="10" t="str">
        <f>IF(title="&gt; Enter workbook title here","Enter workbook title in Cover sheet",title)</f>
        <v>TPS (England &amp; Wales) - Consolidated Factor Spreadsheet</v>
      </c>
      <c r="B2" s="13"/>
      <c r="C2" s="13"/>
      <c r="D2" s="8"/>
      <c r="E2" s="13"/>
      <c r="F2" s="13"/>
      <c r="G2" s="8"/>
      <c r="H2" s="8"/>
    </row>
    <row r="3" spans="1:8" ht="15.6" x14ac:dyDescent="0.3">
      <c r="A3" s="5" t="s">
        <v>83</v>
      </c>
      <c r="B3" s="13"/>
      <c r="C3" s="13"/>
      <c r="D3" s="8"/>
      <c r="E3" s="13"/>
      <c r="F3" s="13"/>
      <c r="G3" s="8"/>
      <c r="H3" s="8"/>
    </row>
    <row r="4" spans="1:8" x14ac:dyDescent="0.25">
      <c r="A4" s="6" t="str">
        <f ca="1">CELL("filename",A1)</f>
        <v>P:\AST development\Hosted\Factors Modernisation\Data import\Consolidated Factor Workbooks\2025-02\[TPS EW Consolidated Factors 2025-01.xlsx]Summary - TPS_EW</v>
      </c>
    </row>
    <row r="7" spans="1:8" x14ac:dyDescent="0.25">
      <c r="E7" s="28" t="s">
        <v>84</v>
      </c>
      <c r="F7" s="28" t="s">
        <v>85</v>
      </c>
    </row>
    <row r="8" spans="1:8" x14ac:dyDescent="0.25">
      <c r="B8" s="30" t="s">
        <v>86</v>
      </c>
      <c r="C8" s="20"/>
      <c r="D8" s="14"/>
      <c r="E8" s="29" t="s">
        <v>87</v>
      </c>
      <c r="F8" s="29" t="s">
        <v>88</v>
      </c>
    </row>
    <row r="9" spans="1:8" x14ac:dyDescent="0.25">
      <c r="B9" s="22"/>
      <c r="C9" s="21"/>
      <c r="D9" s="16"/>
      <c r="E9" s="15"/>
      <c r="F9" s="15"/>
    </row>
    <row r="10" spans="1:8" x14ac:dyDescent="0.25">
      <c r="B10" s="31" t="s">
        <v>89</v>
      </c>
      <c r="D10" s="17"/>
      <c r="E10" s="19"/>
      <c r="F10" s="19"/>
    </row>
    <row r="11" spans="1:8" x14ac:dyDescent="0.25">
      <c r="B11" s="23" t="s">
        <v>90</v>
      </c>
      <c r="C11" s="11">
        <v>101</v>
      </c>
      <c r="D11" s="17"/>
      <c r="E11" s="32"/>
      <c r="F11" s="32"/>
    </row>
    <row r="12" spans="1:8" x14ac:dyDescent="0.25">
      <c r="B12" s="23" t="s">
        <v>90</v>
      </c>
      <c r="C12" s="11">
        <v>102</v>
      </c>
      <c r="D12" s="17"/>
      <c r="E12" s="32"/>
      <c r="F12" s="32"/>
    </row>
    <row r="13" spans="1:8" x14ac:dyDescent="0.25">
      <c r="B13" s="23" t="s">
        <v>90</v>
      </c>
      <c r="C13" s="11">
        <v>103</v>
      </c>
      <c r="D13" s="17"/>
      <c r="E13" s="32"/>
      <c r="F13" s="32"/>
    </row>
    <row r="14" spans="1:8" x14ac:dyDescent="0.25">
      <c r="B14" s="23" t="s">
        <v>90</v>
      </c>
      <c r="C14" s="11">
        <v>104</v>
      </c>
      <c r="D14" s="17"/>
      <c r="E14" s="32"/>
      <c r="F14" s="32"/>
    </row>
    <row r="15" spans="1:8" x14ac:dyDescent="0.25">
      <c r="B15" s="23" t="s">
        <v>90</v>
      </c>
      <c r="C15" s="11">
        <v>105</v>
      </c>
      <c r="D15" s="17"/>
      <c r="E15" s="32"/>
      <c r="F15" s="32"/>
    </row>
    <row r="16" spans="1:8" x14ac:dyDescent="0.25">
      <c r="B16" s="23" t="s">
        <v>90</v>
      </c>
      <c r="C16" s="11">
        <v>106</v>
      </c>
      <c r="D16" s="17"/>
      <c r="E16" s="32"/>
      <c r="F16" s="32"/>
    </row>
    <row r="17" spans="2:7" x14ac:dyDescent="0.25">
      <c r="B17" s="23" t="s">
        <v>90</v>
      </c>
      <c r="C17" s="11">
        <v>107</v>
      </c>
      <c r="D17" s="17"/>
      <c r="E17" s="32"/>
      <c r="F17" s="32"/>
    </row>
    <row r="18" spans="2:7" x14ac:dyDescent="0.25">
      <c r="B18" s="23" t="s">
        <v>90</v>
      </c>
      <c r="C18" s="11">
        <v>108</v>
      </c>
      <c r="D18" s="17"/>
      <c r="E18" s="32"/>
      <c r="F18" s="32"/>
    </row>
    <row r="19" spans="2:7" x14ac:dyDescent="0.25">
      <c r="B19" s="23" t="s">
        <v>90</v>
      </c>
      <c r="C19" s="11">
        <v>109</v>
      </c>
      <c r="D19" s="17"/>
      <c r="E19" s="32"/>
      <c r="F19" s="32"/>
    </row>
    <row r="20" spans="2:7" x14ac:dyDescent="0.25">
      <c r="B20" s="23" t="s">
        <v>90</v>
      </c>
      <c r="C20" s="11">
        <v>110</v>
      </c>
      <c r="D20" s="17"/>
      <c r="E20" s="32"/>
      <c r="F20" s="32"/>
    </row>
    <row r="21" spans="2:7" x14ac:dyDescent="0.25">
      <c r="B21" s="23" t="s">
        <v>90</v>
      </c>
      <c r="C21" s="11">
        <v>111</v>
      </c>
      <c r="D21" s="17"/>
      <c r="E21" s="32"/>
      <c r="F21" s="32"/>
    </row>
    <row r="22" spans="2:7" x14ac:dyDescent="0.25">
      <c r="B22" s="23" t="s">
        <v>90</v>
      </c>
      <c r="C22" s="11">
        <v>112</v>
      </c>
      <c r="D22" s="17"/>
      <c r="E22" s="32"/>
      <c r="F22" s="32"/>
    </row>
    <row r="23" spans="2:7" x14ac:dyDescent="0.25">
      <c r="B23" s="23" t="s">
        <v>90</v>
      </c>
      <c r="C23" s="11">
        <v>113</v>
      </c>
      <c r="D23" s="17"/>
      <c r="E23" s="32"/>
      <c r="F23" s="32"/>
    </row>
    <row r="24" spans="2:7" x14ac:dyDescent="0.25">
      <c r="B24" s="23" t="s">
        <v>90</v>
      </c>
      <c r="C24" s="11">
        <v>114</v>
      </c>
      <c r="D24" s="17"/>
      <c r="E24" s="32"/>
      <c r="F24" s="32"/>
    </row>
    <row r="25" spans="2:7" x14ac:dyDescent="0.25">
      <c r="B25" s="23" t="s">
        <v>90</v>
      </c>
      <c r="C25" s="11">
        <v>115</v>
      </c>
      <c r="D25" s="17"/>
      <c r="E25" s="32"/>
      <c r="F25" s="32"/>
    </row>
    <row r="26" spans="2:7" x14ac:dyDescent="0.25">
      <c r="B26" s="23" t="s">
        <v>90</v>
      </c>
      <c r="C26" s="11">
        <v>116</v>
      </c>
      <c r="D26" s="17"/>
      <c r="E26" s="32"/>
      <c r="F26" s="32"/>
    </row>
    <row r="27" spans="2:7" x14ac:dyDescent="0.25">
      <c r="B27" s="23" t="s">
        <v>90</v>
      </c>
      <c r="C27" s="11">
        <v>117</v>
      </c>
      <c r="D27" s="17"/>
      <c r="E27" s="32"/>
      <c r="F27" s="32"/>
    </row>
    <row r="28" spans="2:7" x14ac:dyDescent="0.25">
      <c r="B28" s="23" t="s">
        <v>90</v>
      </c>
      <c r="C28" s="11">
        <v>118</v>
      </c>
      <c r="D28" s="17"/>
      <c r="E28" s="32"/>
      <c r="F28" s="32"/>
    </row>
    <row r="29" spans="2:7" x14ac:dyDescent="0.25">
      <c r="B29" s="23" t="s">
        <v>90</v>
      </c>
      <c r="C29" s="11">
        <v>119</v>
      </c>
      <c r="D29" s="17"/>
      <c r="E29" s="32"/>
      <c r="F29" s="32"/>
    </row>
    <row r="30" spans="2:7" x14ac:dyDescent="0.25">
      <c r="B30" s="23" t="s">
        <v>90</v>
      </c>
      <c r="C30" s="11">
        <v>120</v>
      </c>
      <c r="D30" s="17"/>
      <c r="E30" s="32"/>
      <c r="F30" s="32"/>
    </row>
    <row r="31" spans="2:7" x14ac:dyDescent="0.25">
      <c r="B31" s="23" t="s">
        <v>90</v>
      </c>
      <c r="C31" s="11">
        <v>121</v>
      </c>
      <c r="E31" s="33"/>
      <c r="F31" s="33"/>
      <c r="G31" s="27"/>
    </row>
    <row r="32" spans="2:7" x14ac:dyDescent="0.25">
      <c r="B32" s="23" t="s">
        <v>90</v>
      </c>
      <c r="C32" s="11">
        <v>122</v>
      </c>
      <c r="D32" s="17"/>
      <c r="E32" s="32"/>
      <c r="F32" s="32"/>
    </row>
    <row r="33" spans="2:7" x14ac:dyDescent="0.25">
      <c r="B33" s="23" t="s">
        <v>90</v>
      </c>
      <c r="C33" s="11">
        <v>123</v>
      </c>
      <c r="D33" s="17"/>
      <c r="E33" s="32"/>
      <c r="F33" s="32"/>
    </row>
    <row r="34" spans="2:7" x14ac:dyDescent="0.25">
      <c r="B34" s="23" t="s">
        <v>90</v>
      </c>
      <c r="C34" s="11">
        <v>124</v>
      </c>
      <c r="D34" s="17"/>
      <c r="E34" s="32"/>
      <c r="F34" s="32"/>
    </row>
    <row r="35" spans="2:7" x14ac:dyDescent="0.25">
      <c r="B35" s="23" t="s">
        <v>90</v>
      </c>
      <c r="C35" s="11">
        <v>125</v>
      </c>
      <c r="D35" s="17"/>
      <c r="E35" s="32"/>
      <c r="F35" s="32"/>
      <c r="G35" s="26"/>
    </row>
    <row r="36" spans="2:7" x14ac:dyDescent="0.25">
      <c r="B36" s="24"/>
      <c r="C36" s="21"/>
      <c r="D36" s="16"/>
      <c r="E36" s="34"/>
      <c r="F36" s="34"/>
    </row>
    <row r="37" spans="2:7" x14ac:dyDescent="0.25">
      <c r="B37" s="31" t="s">
        <v>91</v>
      </c>
      <c r="D37" s="17"/>
      <c r="E37" s="32"/>
      <c r="F37" s="32"/>
    </row>
    <row r="38" spans="2:7" x14ac:dyDescent="0.25">
      <c r="B38" s="23" t="s">
        <v>90</v>
      </c>
      <c r="C38" s="11">
        <v>201</v>
      </c>
      <c r="D38" s="17"/>
      <c r="E38" s="32"/>
      <c r="F38" s="32"/>
    </row>
    <row r="39" spans="2:7" x14ac:dyDescent="0.25">
      <c r="B39" s="23" t="s">
        <v>90</v>
      </c>
      <c r="C39" s="11">
        <v>202</v>
      </c>
      <c r="D39" s="17"/>
      <c r="E39" s="32"/>
      <c r="F39" s="32"/>
    </row>
    <row r="40" spans="2:7" x14ac:dyDescent="0.25">
      <c r="B40" s="23" t="s">
        <v>90</v>
      </c>
      <c r="C40" s="11">
        <v>203</v>
      </c>
      <c r="D40" s="17"/>
      <c r="E40" s="32"/>
      <c r="F40" s="32"/>
    </row>
    <row r="41" spans="2:7" x14ac:dyDescent="0.25">
      <c r="B41" s="23" t="s">
        <v>90</v>
      </c>
      <c r="C41" s="11">
        <v>204</v>
      </c>
      <c r="D41" s="17"/>
      <c r="E41" s="32"/>
      <c r="F41" s="32"/>
    </row>
    <row r="42" spans="2:7" x14ac:dyDescent="0.25">
      <c r="B42" s="23" t="s">
        <v>90</v>
      </c>
      <c r="C42" s="11">
        <v>205</v>
      </c>
      <c r="D42" s="17"/>
      <c r="E42" s="32"/>
      <c r="F42" s="32"/>
    </row>
    <row r="43" spans="2:7" x14ac:dyDescent="0.25">
      <c r="B43" s="23" t="s">
        <v>90</v>
      </c>
      <c r="C43" s="11">
        <v>206</v>
      </c>
      <c r="D43" s="17"/>
      <c r="E43" s="32"/>
      <c r="F43" s="32"/>
    </row>
    <row r="44" spans="2:7" x14ac:dyDescent="0.25">
      <c r="B44" s="23" t="s">
        <v>90</v>
      </c>
      <c r="C44" s="11">
        <v>207</v>
      </c>
      <c r="D44" s="17"/>
      <c r="E44" s="32"/>
      <c r="F44" s="32"/>
    </row>
    <row r="45" spans="2:7" x14ac:dyDescent="0.25">
      <c r="B45" s="23" t="s">
        <v>90</v>
      </c>
      <c r="C45" s="11">
        <v>208</v>
      </c>
      <c r="D45" s="17"/>
      <c r="E45" s="32"/>
      <c r="F45" s="32"/>
    </row>
    <row r="46" spans="2:7" x14ac:dyDescent="0.25">
      <c r="B46" s="23" t="s">
        <v>90</v>
      </c>
      <c r="C46" s="11">
        <v>209</v>
      </c>
      <c r="D46" s="17"/>
      <c r="E46" s="32"/>
      <c r="F46" s="32"/>
    </row>
    <row r="47" spans="2:7" x14ac:dyDescent="0.25">
      <c r="B47" s="23" t="s">
        <v>90</v>
      </c>
      <c r="C47" s="11">
        <v>210</v>
      </c>
      <c r="D47" s="17"/>
      <c r="E47" s="32"/>
      <c r="F47" s="32"/>
    </row>
    <row r="48" spans="2:7" x14ac:dyDescent="0.25">
      <c r="B48" s="23" t="s">
        <v>90</v>
      </c>
      <c r="C48" s="11">
        <v>211</v>
      </c>
      <c r="D48" s="17"/>
      <c r="E48" s="32"/>
      <c r="F48" s="32"/>
    </row>
    <row r="49" spans="2:6" x14ac:dyDescent="0.25">
      <c r="B49" s="23" t="s">
        <v>90</v>
      </c>
      <c r="C49" s="11">
        <v>212</v>
      </c>
      <c r="D49" s="17"/>
      <c r="E49" s="32"/>
      <c r="F49" s="32"/>
    </row>
    <row r="50" spans="2:6" x14ac:dyDescent="0.25">
      <c r="B50" s="23" t="s">
        <v>90</v>
      </c>
      <c r="C50" s="11">
        <v>213</v>
      </c>
      <c r="D50" s="17"/>
      <c r="E50" s="32"/>
      <c r="F50" s="32"/>
    </row>
    <row r="51" spans="2:6" x14ac:dyDescent="0.25">
      <c r="B51" s="23" t="s">
        <v>90</v>
      </c>
      <c r="C51" s="11">
        <v>214</v>
      </c>
      <c r="D51" s="17"/>
      <c r="E51" s="32"/>
      <c r="F51" s="32"/>
    </row>
    <row r="52" spans="2:6" x14ac:dyDescent="0.25">
      <c r="B52" s="23" t="s">
        <v>90</v>
      </c>
      <c r="C52" s="11">
        <v>215</v>
      </c>
      <c r="D52" s="17"/>
      <c r="E52" s="32"/>
      <c r="F52" s="32"/>
    </row>
    <row r="53" spans="2:6" x14ac:dyDescent="0.25">
      <c r="B53" s="23" t="s">
        <v>90</v>
      </c>
      <c r="C53" s="11">
        <v>216</v>
      </c>
      <c r="D53" s="17"/>
      <c r="E53" s="32"/>
      <c r="F53" s="32"/>
    </row>
    <row r="54" spans="2:6" x14ac:dyDescent="0.25">
      <c r="B54" s="23" t="s">
        <v>90</v>
      </c>
      <c r="C54" s="11">
        <v>217</v>
      </c>
      <c r="D54" s="17"/>
      <c r="E54" s="32"/>
      <c r="F54" s="32"/>
    </row>
    <row r="55" spans="2:6" x14ac:dyDescent="0.25">
      <c r="B55" s="23" t="s">
        <v>90</v>
      </c>
      <c r="C55" s="11">
        <v>218</v>
      </c>
      <c r="D55" s="17"/>
      <c r="E55" s="32"/>
      <c r="F55" s="32"/>
    </row>
    <row r="56" spans="2:6" x14ac:dyDescent="0.25">
      <c r="B56" s="23" t="s">
        <v>90</v>
      </c>
      <c r="C56" s="11">
        <v>219</v>
      </c>
      <c r="D56" s="17"/>
      <c r="E56" s="32"/>
      <c r="F56" s="32"/>
    </row>
    <row r="57" spans="2:6" x14ac:dyDescent="0.25">
      <c r="B57" s="23" t="s">
        <v>90</v>
      </c>
      <c r="C57" s="11">
        <v>220</v>
      </c>
      <c r="D57" s="17"/>
      <c r="E57" s="32"/>
      <c r="F57" s="32"/>
    </row>
    <row r="58" spans="2:6" x14ac:dyDescent="0.25">
      <c r="B58" s="23" t="s">
        <v>90</v>
      </c>
      <c r="C58" s="11">
        <v>221</v>
      </c>
      <c r="D58" s="17"/>
      <c r="E58" s="32"/>
      <c r="F58" s="32"/>
    </row>
    <row r="59" spans="2:6" x14ac:dyDescent="0.25">
      <c r="B59" s="23" t="s">
        <v>90</v>
      </c>
      <c r="C59" s="11">
        <v>222</v>
      </c>
      <c r="D59" s="17"/>
      <c r="E59" s="32"/>
      <c r="F59" s="32"/>
    </row>
    <row r="60" spans="2:6" x14ac:dyDescent="0.25">
      <c r="B60" s="23" t="s">
        <v>90</v>
      </c>
      <c r="C60" s="11">
        <v>223</v>
      </c>
      <c r="D60" s="17"/>
      <c r="E60" s="32"/>
      <c r="F60" s="32"/>
    </row>
    <row r="61" spans="2:6" x14ac:dyDescent="0.25">
      <c r="B61" s="23" t="s">
        <v>90</v>
      </c>
      <c r="C61" s="11">
        <v>224</v>
      </c>
      <c r="D61" s="17"/>
      <c r="E61" s="32"/>
      <c r="F61" s="32"/>
    </row>
    <row r="62" spans="2:6" x14ac:dyDescent="0.25">
      <c r="B62" s="23" t="s">
        <v>90</v>
      </c>
      <c r="C62" s="11">
        <v>225</v>
      </c>
      <c r="D62" s="18"/>
      <c r="E62" s="35"/>
      <c r="F62" s="35"/>
    </row>
    <row r="63" spans="2:6" x14ac:dyDescent="0.25">
      <c r="B63" s="24"/>
      <c r="C63" s="21"/>
      <c r="D63" s="16"/>
      <c r="E63" s="34"/>
      <c r="F63" s="34"/>
    </row>
    <row r="64" spans="2:6" x14ac:dyDescent="0.25">
      <c r="B64" s="31" t="s">
        <v>92</v>
      </c>
      <c r="D64" s="17"/>
      <c r="E64" s="32"/>
      <c r="F64" s="32"/>
    </row>
    <row r="65" spans="2:6" x14ac:dyDescent="0.25">
      <c r="B65" s="23" t="s">
        <v>90</v>
      </c>
      <c r="C65" s="11">
        <v>301</v>
      </c>
      <c r="D65" s="17"/>
      <c r="E65" s="32"/>
      <c r="F65" s="32"/>
    </row>
    <row r="66" spans="2:6" x14ac:dyDescent="0.25">
      <c r="B66" s="23" t="s">
        <v>90</v>
      </c>
      <c r="C66" s="11">
        <v>302</v>
      </c>
      <c r="D66" s="17"/>
      <c r="E66" s="32"/>
      <c r="F66" s="32"/>
    </row>
    <row r="67" spans="2:6" x14ac:dyDescent="0.25">
      <c r="B67" s="23" t="s">
        <v>90</v>
      </c>
      <c r="C67" s="11">
        <v>303</v>
      </c>
      <c r="D67" s="17"/>
      <c r="E67" s="32"/>
      <c r="F67" s="32"/>
    </row>
    <row r="68" spans="2:6" x14ac:dyDescent="0.25">
      <c r="B68" s="23" t="s">
        <v>90</v>
      </c>
      <c r="C68" s="11">
        <v>304</v>
      </c>
      <c r="D68" s="17"/>
      <c r="E68" s="32"/>
      <c r="F68" s="32"/>
    </row>
    <row r="69" spans="2:6" x14ac:dyDescent="0.25">
      <c r="B69" s="23" t="s">
        <v>90</v>
      </c>
      <c r="C69" s="11">
        <v>305</v>
      </c>
      <c r="D69" s="17"/>
      <c r="E69" s="32"/>
      <c r="F69" s="32"/>
    </row>
    <row r="70" spans="2:6" x14ac:dyDescent="0.25">
      <c r="B70" s="23" t="s">
        <v>90</v>
      </c>
      <c r="C70" s="11">
        <v>306</v>
      </c>
      <c r="D70" s="17"/>
      <c r="E70" s="32"/>
      <c r="F70" s="32"/>
    </row>
    <row r="71" spans="2:6" x14ac:dyDescent="0.25">
      <c r="B71" s="23" t="s">
        <v>90</v>
      </c>
      <c r="C71" s="11">
        <v>307</v>
      </c>
      <c r="D71" s="17"/>
      <c r="E71" s="32"/>
      <c r="F71" s="32"/>
    </row>
    <row r="72" spans="2:6" x14ac:dyDescent="0.25">
      <c r="B72" s="23" t="s">
        <v>90</v>
      </c>
      <c r="C72" s="11">
        <v>308</v>
      </c>
      <c r="D72" s="17"/>
      <c r="E72" s="32"/>
      <c r="F72" s="32"/>
    </row>
    <row r="73" spans="2:6" x14ac:dyDescent="0.25">
      <c r="B73" s="23" t="s">
        <v>90</v>
      </c>
      <c r="C73" s="11">
        <v>309</v>
      </c>
      <c r="D73" s="17"/>
      <c r="E73" s="32"/>
      <c r="F73" s="32"/>
    </row>
    <row r="74" spans="2:6" x14ac:dyDescent="0.25">
      <c r="B74" s="23" t="s">
        <v>90</v>
      </c>
      <c r="C74" s="11">
        <v>310</v>
      </c>
      <c r="D74" s="17"/>
      <c r="E74" s="32"/>
      <c r="F74" s="32"/>
    </row>
    <row r="75" spans="2:6" x14ac:dyDescent="0.25">
      <c r="B75" s="23" t="s">
        <v>90</v>
      </c>
      <c r="C75" s="11">
        <v>311</v>
      </c>
      <c r="D75" s="17"/>
      <c r="E75" s="32"/>
      <c r="F75" s="32"/>
    </row>
    <row r="76" spans="2:6" x14ac:dyDescent="0.25">
      <c r="B76" s="23" t="s">
        <v>90</v>
      </c>
      <c r="C76" s="11">
        <v>312</v>
      </c>
      <c r="D76" s="17"/>
      <c r="E76" s="32"/>
      <c r="F76" s="32"/>
    </row>
    <row r="77" spans="2:6" x14ac:dyDescent="0.25">
      <c r="B77" s="23" t="s">
        <v>90</v>
      </c>
      <c r="C77" s="11">
        <v>313</v>
      </c>
      <c r="D77" s="17"/>
      <c r="E77" s="32"/>
      <c r="F77" s="32"/>
    </row>
    <row r="78" spans="2:6" x14ac:dyDescent="0.25">
      <c r="B78" s="23" t="s">
        <v>90</v>
      </c>
      <c r="C78" s="11">
        <v>314</v>
      </c>
      <c r="D78" s="17"/>
      <c r="E78" s="32"/>
      <c r="F78" s="32"/>
    </row>
    <row r="79" spans="2:6" x14ac:dyDescent="0.25">
      <c r="B79" s="23" t="s">
        <v>90</v>
      </c>
      <c r="C79" s="11">
        <v>315</v>
      </c>
      <c r="D79" s="17"/>
      <c r="E79" s="32"/>
      <c r="F79" s="32"/>
    </row>
    <row r="80" spans="2:6" x14ac:dyDescent="0.25">
      <c r="B80" s="23" t="s">
        <v>90</v>
      </c>
      <c r="C80" s="11">
        <v>316</v>
      </c>
      <c r="D80" s="17"/>
      <c r="E80" s="32"/>
      <c r="F80" s="32"/>
    </row>
    <row r="81" spans="2:6" x14ac:dyDescent="0.25">
      <c r="B81" s="23" t="s">
        <v>90</v>
      </c>
      <c r="C81" s="11">
        <v>317</v>
      </c>
      <c r="D81" s="17"/>
      <c r="E81" s="32"/>
      <c r="F81" s="32"/>
    </row>
    <row r="82" spans="2:6" x14ac:dyDescent="0.25">
      <c r="B82" s="23" t="s">
        <v>90</v>
      </c>
      <c r="C82" s="11">
        <v>318</v>
      </c>
      <c r="D82" s="17"/>
      <c r="E82" s="32"/>
      <c r="F82" s="32"/>
    </row>
    <row r="83" spans="2:6" x14ac:dyDescent="0.25">
      <c r="B83" s="23" t="s">
        <v>90</v>
      </c>
      <c r="C83" s="11">
        <v>319</v>
      </c>
      <c r="D83" s="17"/>
      <c r="E83" s="32"/>
      <c r="F83" s="32"/>
    </row>
    <row r="84" spans="2:6" x14ac:dyDescent="0.25">
      <c r="B84" s="23" t="s">
        <v>90</v>
      </c>
      <c r="C84" s="11">
        <v>320</v>
      </c>
      <c r="D84" s="17"/>
      <c r="E84" s="32"/>
      <c r="F84" s="32"/>
    </row>
    <row r="85" spans="2:6" x14ac:dyDescent="0.25">
      <c r="B85" s="23" t="s">
        <v>90</v>
      </c>
      <c r="C85" s="11">
        <v>321</v>
      </c>
      <c r="D85" s="17"/>
      <c r="E85" s="32"/>
      <c r="F85" s="32"/>
    </row>
    <row r="86" spans="2:6" x14ac:dyDescent="0.25">
      <c r="B86" s="23" t="s">
        <v>90</v>
      </c>
      <c r="C86" s="11">
        <v>322</v>
      </c>
      <c r="D86" s="17"/>
      <c r="E86" s="32"/>
      <c r="F86" s="32"/>
    </row>
    <row r="87" spans="2:6" x14ac:dyDescent="0.25">
      <c r="B87" s="23" t="s">
        <v>90</v>
      </c>
      <c r="C87" s="11">
        <v>323</v>
      </c>
      <c r="D87" s="17"/>
      <c r="E87" s="32"/>
      <c r="F87" s="32"/>
    </row>
    <row r="88" spans="2:6" x14ac:dyDescent="0.25">
      <c r="B88" s="23" t="s">
        <v>90</v>
      </c>
      <c r="C88" s="11">
        <v>324</v>
      </c>
      <c r="D88" s="17"/>
      <c r="E88" s="32"/>
      <c r="F88" s="32"/>
    </row>
    <row r="89" spans="2:6" x14ac:dyDescent="0.25">
      <c r="B89" s="23" t="s">
        <v>90</v>
      </c>
      <c r="C89" s="11">
        <v>325</v>
      </c>
      <c r="D89" s="18"/>
      <c r="E89" s="35"/>
      <c r="F89" s="35"/>
    </row>
    <row r="90" spans="2:6" x14ac:dyDescent="0.25">
      <c r="B90" s="24"/>
      <c r="C90" s="21"/>
      <c r="D90" s="16"/>
      <c r="E90" s="34"/>
      <c r="F90" s="34"/>
    </row>
    <row r="91" spans="2:6" x14ac:dyDescent="0.25">
      <c r="B91" s="31" t="s">
        <v>93</v>
      </c>
      <c r="D91" s="17"/>
      <c r="E91" s="32"/>
      <c r="F91" s="32"/>
    </row>
    <row r="92" spans="2:6" x14ac:dyDescent="0.25">
      <c r="B92" s="23" t="s">
        <v>90</v>
      </c>
      <c r="C92" s="11">
        <v>401</v>
      </c>
      <c r="D92" s="17"/>
      <c r="E92" s="32"/>
      <c r="F92" s="32"/>
    </row>
    <row r="93" spans="2:6" x14ac:dyDescent="0.25">
      <c r="B93" s="23" t="s">
        <v>90</v>
      </c>
      <c r="C93" s="11">
        <v>402</v>
      </c>
      <c r="D93" s="17"/>
      <c r="E93" s="32"/>
      <c r="F93" s="32"/>
    </row>
    <row r="94" spans="2:6" x14ac:dyDescent="0.25">
      <c r="B94" s="23" t="s">
        <v>90</v>
      </c>
      <c r="C94" s="11">
        <v>403</v>
      </c>
      <c r="D94" s="17"/>
      <c r="E94" s="32"/>
      <c r="F94" s="32"/>
    </row>
    <row r="95" spans="2:6" x14ac:dyDescent="0.25">
      <c r="B95" s="23" t="s">
        <v>90</v>
      </c>
      <c r="C95" s="11">
        <v>404</v>
      </c>
      <c r="D95" s="17"/>
      <c r="E95" s="32"/>
      <c r="F95" s="32"/>
    </row>
    <row r="96" spans="2:6" x14ac:dyDescent="0.25">
      <c r="B96" s="23" t="s">
        <v>90</v>
      </c>
      <c r="C96" s="11">
        <v>405</v>
      </c>
      <c r="D96" s="17"/>
      <c r="E96" s="32"/>
      <c r="F96" s="32"/>
    </row>
    <row r="97" spans="2:6" x14ac:dyDescent="0.25">
      <c r="B97" s="23" t="s">
        <v>90</v>
      </c>
      <c r="C97" s="11">
        <v>406</v>
      </c>
      <c r="D97" s="17"/>
      <c r="E97" s="32"/>
      <c r="F97" s="32"/>
    </row>
    <row r="98" spans="2:6" x14ac:dyDescent="0.25">
      <c r="B98" s="23" t="s">
        <v>90</v>
      </c>
      <c r="C98" s="11">
        <v>407</v>
      </c>
      <c r="D98" s="17"/>
      <c r="E98" s="32"/>
      <c r="F98" s="32"/>
    </row>
    <row r="99" spans="2:6" x14ac:dyDescent="0.25">
      <c r="B99" s="23" t="s">
        <v>90</v>
      </c>
      <c r="C99" s="11">
        <v>408</v>
      </c>
      <c r="D99" s="17"/>
      <c r="E99" s="32"/>
      <c r="F99" s="32"/>
    </row>
    <row r="100" spans="2:6" x14ac:dyDescent="0.25">
      <c r="B100" s="23" t="s">
        <v>90</v>
      </c>
      <c r="C100" s="11">
        <v>409</v>
      </c>
      <c r="D100" s="17"/>
      <c r="E100" s="32"/>
      <c r="F100" s="32"/>
    </row>
    <row r="101" spans="2:6" x14ac:dyDescent="0.25">
      <c r="B101" s="23" t="s">
        <v>90</v>
      </c>
      <c r="C101" s="11">
        <v>410</v>
      </c>
      <c r="D101" s="17"/>
      <c r="E101" s="32"/>
      <c r="F101" s="32"/>
    </row>
    <row r="102" spans="2:6" x14ac:dyDescent="0.25">
      <c r="B102" s="23" t="s">
        <v>90</v>
      </c>
      <c r="C102" s="11">
        <v>411</v>
      </c>
      <c r="D102" s="17"/>
      <c r="E102" s="32"/>
      <c r="F102" s="32"/>
    </row>
    <row r="103" spans="2:6" x14ac:dyDescent="0.25">
      <c r="B103" s="23" t="s">
        <v>90</v>
      </c>
      <c r="C103" s="11">
        <v>412</v>
      </c>
      <c r="D103" s="17"/>
      <c r="E103" s="32"/>
      <c r="F103" s="32"/>
    </row>
    <row r="104" spans="2:6" x14ac:dyDescent="0.25">
      <c r="B104" s="23" t="s">
        <v>90</v>
      </c>
      <c r="C104" s="11">
        <v>413</v>
      </c>
      <c r="D104" s="17"/>
      <c r="E104" s="32"/>
      <c r="F104" s="32"/>
    </row>
    <row r="105" spans="2:6" x14ac:dyDescent="0.25">
      <c r="B105" s="23" t="s">
        <v>90</v>
      </c>
      <c r="C105" s="11">
        <v>414</v>
      </c>
      <c r="D105" s="17"/>
      <c r="E105" s="32"/>
      <c r="F105" s="32"/>
    </row>
    <row r="106" spans="2:6" x14ac:dyDescent="0.25">
      <c r="B106" s="23" t="s">
        <v>90</v>
      </c>
      <c r="C106" s="11">
        <v>415</v>
      </c>
      <c r="D106" s="17"/>
      <c r="E106" s="32"/>
      <c r="F106" s="32"/>
    </row>
    <row r="107" spans="2:6" x14ac:dyDescent="0.25">
      <c r="B107" s="23" t="s">
        <v>90</v>
      </c>
      <c r="C107" s="11">
        <v>416</v>
      </c>
      <c r="D107" s="17"/>
      <c r="E107" s="32"/>
      <c r="F107" s="32"/>
    </row>
    <row r="108" spans="2:6" x14ac:dyDescent="0.25">
      <c r="B108" s="23" t="s">
        <v>90</v>
      </c>
      <c r="C108" s="11">
        <v>417</v>
      </c>
      <c r="D108" s="17"/>
      <c r="E108" s="32"/>
      <c r="F108" s="32"/>
    </row>
    <row r="109" spans="2:6" x14ac:dyDescent="0.25">
      <c r="B109" s="23" t="s">
        <v>90</v>
      </c>
      <c r="C109" s="11">
        <v>418</v>
      </c>
      <c r="D109" s="17"/>
      <c r="E109" s="32"/>
      <c r="F109" s="32"/>
    </row>
    <row r="110" spans="2:6" x14ac:dyDescent="0.25">
      <c r="B110" s="23" t="s">
        <v>90</v>
      </c>
      <c r="C110" s="11">
        <v>419</v>
      </c>
      <c r="D110" s="17"/>
      <c r="E110" s="32"/>
      <c r="F110" s="32"/>
    </row>
    <row r="111" spans="2:6" x14ac:dyDescent="0.25">
      <c r="B111" s="23" t="s">
        <v>90</v>
      </c>
      <c r="C111" s="11">
        <v>420</v>
      </c>
      <c r="D111" s="17"/>
      <c r="E111" s="32"/>
      <c r="F111" s="32"/>
    </row>
    <row r="112" spans="2:6" x14ac:dyDescent="0.25">
      <c r="B112" s="23" t="s">
        <v>90</v>
      </c>
      <c r="C112" s="11">
        <v>421</v>
      </c>
      <c r="D112" s="17"/>
      <c r="E112" s="32"/>
      <c r="F112" s="32"/>
    </row>
    <row r="113" spans="2:6" x14ac:dyDescent="0.25">
      <c r="B113" s="23" t="s">
        <v>90</v>
      </c>
      <c r="C113" s="11">
        <v>422</v>
      </c>
      <c r="D113" s="17"/>
      <c r="E113" s="32"/>
      <c r="F113" s="32"/>
    </row>
    <row r="114" spans="2:6" x14ac:dyDescent="0.25">
      <c r="B114" s="23" t="s">
        <v>90</v>
      </c>
      <c r="C114" s="11">
        <v>423</v>
      </c>
      <c r="D114" s="17"/>
      <c r="E114" s="32"/>
      <c r="F114" s="32"/>
    </row>
    <row r="115" spans="2:6" x14ac:dyDescent="0.25">
      <c r="B115" s="23" t="s">
        <v>90</v>
      </c>
      <c r="C115" s="11">
        <v>424</v>
      </c>
      <c r="D115" s="17"/>
      <c r="E115" s="32"/>
      <c r="F115" s="32"/>
    </row>
    <row r="116" spans="2:6" x14ac:dyDescent="0.25">
      <c r="B116" s="23" t="s">
        <v>90</v>
      </c>
      <c r="C116" s="11">
        <v>425</v>
      </c>
      <c r="D116" s="18"/>
      <c r="E116" s="35"/>
      <c r="F116" s="35"/>
    </row>
    <row r="117" spans="2:6" x14ac:dyDescent="0.25">
      <c r="B117" s="24"/>
      <c r="C117" s="21"/>
      <c r="D117" s="16"/>
      <c r="E117" s="34"/>
      <c r="F117" s="34"/>
    </row>
    <row r="118" spans="2:6" x14ac:dyDescent="0.25">
      <c r="B118" s="31" t="s">
        <v>94</v>
      </c>
      <c r="D118" s="17"/>
      <c r="E118" s="32"/>
      <c r="F118" s="32"/>
    </row>
    <row r="119" spans="2:6" x14ac:dyDescent="0.25">
      <c r="B119" s="23" t="s">
        <v>90</v>
      </c>
      <c r="C119" s="11">
        <v>501</v>
      </c>
      <c r="D119" s="17"/>
      <c r="E119" s="32"/>
      <c r="F119" s="32"/>
    </row>
    <row r="120" spans="2:6" x14ac:dyDescent="0.25">
      <c r="B120" s="23" t="s">
        <v>90</v>
      </c>
      <c r="C120" s="11">
        <v>502</v>
      </c>
      <c r="D120" s="17"/>
      <c r="E120" s="32"/>
      <c r="F120" s="32"/>
    </row>
    <row r="121" spans="2:6" x14ac:dyDescent="0.25">
      <c r="B121" s="23" t="s">
        <v>90</v>
      </c>
      <c r="C121" s="11">
        <v>503</v>
      </c>
      <c r="D121" s="17"/>
      <c r="E121" s="32"/>
      <c r="F121" s="32"/>
    </row>
    <row r="122" spans="2:6" x14ac:dyDescent="0.25">
      <c r="B122" s="23" t="s">
        <v>90</v>
      </c>
      <c r="C122" s="11">
        <v>504</v>
      </c>
      <c r="D122" s="17"/>
      <c r="E122" s="32"/>
      <c r="F122" s="32"/>
    </row>
    <row r="123" spans="2:6" x14ac:dyDescent="0.25">
      <c r="B123" s="23" t="s">
        <v>90</v>
      </c>
      <c r="C123" s="11">
        <v>505</v>
      </c>
      <c r="D123" s="17"/>
      <c r="E123" s="32"/>
      <c r="F123" s="32"/>
    </row>
    <row r="124" spans="2:6" x14ac:dyDescent="0.25">
      <c r="B124" s="23" t="s">
        <v>90</v>
      </c>
      <c r="C124" s="11">
        <v>506</v>
      </c>
      <c r="D124" s="17"/>
      <c r="E124" s="32"/>
      <c r="F124" s="32"/>
    </row>
    <row r="125" spans="2:6" x14ac:dyDescent="0.25">
      <c r="B125" s="23" t="s">
        <v>90</v>
      </c>
      <c r="C125" s="11">
        <v>507</v>
      </c>
      <c r="D125" s="17"/>
      <c r="E125" s="32"/>
      <c r="F125" s="32"/>
    </row>
    <row r="126" spans="2:6" x14ac:dyDescent="0.25">
      <c r="B126" s="23" t="s">
        <v>90</v>
      </c>
      <c r="C126" s="11">
        <v>508</v>
      </c>
      <c r="D126" s="17"/>
      <c r="E126" s="32"/>
      <c r="F126" s="32"/>
    </row>
    <row r="127" spans="2:6" x14ac:dyDescent="0.25">
      <c r="B127" s="23" t="s">
        <v>90</v>
      </c>
      <c r="C127" s="11">
        <v>509</v>
      </c>
      <c r="D127" s="17"/>
      <c r="E127" s="32"/>
      <c r="F127" s="32"/>
    </row>
    <row r="128" spans="2:6" x14ac:dyDescent="0.25">
      <c r="B128" s="23" t="s">
        <v>90</v>
      </c>
      <c r="C128" s="11">
        <v>510</v>
      </c>
      <c r="D128" s="17"/>
      <c r="E128" s="32"/>
      <c r="F128" s="32"/>
    </row>
    <row r="129" spans="2:6" x14ac:dyDescent="0.25">
      <c r="B129" s="23" t="s">
        <v>90</v>
      </c>
      <c r="C129" s="11">
        <v>511</v>
      </c>
      <c r="D129" s="17"/>
      <c r="E129" s="32"/>
      <c r="F129" s="32"/>
    </row>
    <row r="130" spans="2:6" x14ac:dyDescent="0.25">
      <c r="B130" s="23" t="s">
        <v>90</v>
      </c>
      <c r="C130" s="11">
        <v>512</v>
      </c>
      <c r="D130" s="17"/>
      <c r="E130" s="32"/>
      <c r="F130" s="32"/>
    </row>
    <row r="131" spans="2:6" x14ac:dyDescent="0.25">
      <c r="B131" s="23" t="s">
        <v>90</v>
      </c>
      <c r="C131" s="11">
        <v>513</v>
      </c>
      <c r="D131" s="17"/>
      <c r="E131" s="32"/>
      <c r="F131" s="32"/>
    </row>
    <row r="132" spans="2:6" x14ac:dyDescent="0.25">
      <c r="B132" s="23" t="s">
        <v>90</v>
      </c>
      <c r="C132" s="11">
        <v>514</v>
      </c>
      <c r="D132" s="17"/>
      <c r="E132" s="32"/>
      <c r="F132" s="32"/>
    </row>
    <row r="133" spans="2:6" x14ac:dyDescent="0.25">
      <c r="B133" s="23" t="s">
        <v>90</v>
      </c>
      <c r="C133" s="11">
        <v>515</v>
      </c>
      <c r="D133" s="17"/>
      <c r="E133" s="32"/>
      <c r="F133" s="32"/>
    </row>
    <row r="134" spans="2:6" x14ac:dyDescent="0.25">
      <c r="B134" s="23" t="s">
        <v>90</v>
      </c>
      <c r="C134" s="11">
        <v>516</v>
      </c>
      <c r="D134" s="17"/>
      <c r="E134" s="32"/>
      <c r="F134" s="32"/>
    </row>
    <row r="135" spans="2:6" x14ac:dyDescent="0.25">
      <c r="B135" s="23" t="s">
        <v>90</v>
      </c>
      <c r="C135" s="11">
        <v>517</v>
      </c>
      <c r="D135" s="17"/>
      <c r="E135" s="32"/>
      <c r="F135" s="32"/>
    </row>
    <row r="136" spans="2:6" x14ac:dyDescent="0.25">
      <c r="B136" s="23" t="s">
        <v>90</v>
      </c>
      <c r="C136" s="11">
        <v>518</v>
      </c>
      <c r="D136" s="17"/>
      <c r="E136" s="32"/>
      <c r="F136" s="32"/>
    </row>
    <row r="137" spans="2:6" x14ac:dyDescent="0.25">
      <c r="B137" s="23" t="s">
        <v>90</v>
      </c>
      <c r="C137" s="11">
        <v>519</v>
      </c>
      <c r="D137" s="17"/>
      <c r="E137" s="32"/>
      <c r="F137" s="32"/>
    </row>
    <row r="138" spans="2:6" x14ac:dyDescent="0.25">
      <c r="B138" s="23" t="s">
        <v>90</v>
      </c>
      <c r="C138" s="11">
        <v>520</v>
      </c>
      <c r="D138" s="17"/>
      <c r="E138" s="32"/>
      <c r="F138" s="32"/>
    </row>
    <row r="139" spans="2:6" x14ac:dyDescent="0.25">
      <c r="B139" s="23" t="s">
        <v>90</v>
      </c>
      <c r="C139" s="11">
        <v>521</v>
      </c>
      <c r="D139" s="17"/>
      <c r="E139" s="32"/>
      <c r="F139" s="32"/>
    </row>
    <row r="140" spans="2:6" x14ac:dyDescent="0.25">
      <c r="B140" s="23" t="s">
        <v>90</v>
      </c>
      <c r="C140" s="11">
        <v>522</v>
      </c>
      <c r="D140" s="17"/>
      <c r="E140" s="32"/>
      <c r="F140" s="32"/>
    </row>
    <row r="141" spans="2:6" x14ac:dyDescent="0.25">
      <c r="B141" s="23" t="s">
        <v>90</v>
      </c>
      <c r="C141" s="11">
        <v>523</v>
      </c>
      <c r="D141" s="17"/>
      <c r="E141" s="32"/>
      <c r="F141" s="32"/>
    </row>
    <row r="142" spans="2:6" x14ac:dyDescent="0.25">
      <c r="B142" s="23" t="s">
        <v>90</v>
      </c>
      <c r="C142" s="11">
        <v>524</v>
      </c>
      <c r="D142" s="17"/>
      <c r="E142" s="32"/>
      <c r="F142" s="32"/>
    </row>
    <row r="143" spans="2:6" x14ac:dyDescent="0.25">
      <c r="B143" s="23" t="s">
        <v>90</v>
      </c>
      <c r="C143" s="11">
        <v>525</v>
      </c>
      <c r="D143" s="18"/>
      <c r="E143" s="35"/>
      <c r="F143" s="35"/>
    </row>
    <row r="144" spans="2:6" x14ac:dyDescent="0.25">
      <c r="B144" s="24"/>
      <c r="C144" s="21"/>
      <c r="D144" s="16"/>
      <c r="E144" s="34"/>
      <c r="F144" s="34"/>
    </row>
    <row r="145" spans="2:6" x14ac:dyDescent="0.25">
      <c r="B145" s="31" t="s">
        <v>95</v>
      </c>
      <c r="D145" s="17"/>
      <c r="E145" s="32"/>
      <c r="F145" s="32"/>
    </row>
    <row r="146" spans="2:6" x14ac:dyDescent="0.25">
      <c r="B146" s="23" t="s">
        <v>90</v>
      </c>
      <c r="C146" s="11">
        <v>601</v>
      </c>
      <c r="D146" s="17"/>
      <c r="E146" s="32"/>
      <c r="F146" s="32"/>
    </row>
    <row r="147" spans="2:6" x14ac:dyDescent="0.25">
      <c r="B147" s="23" t="s">
        <v>90</v>
      </c>
      <c r="C147" s="11">
        <v>602</v>
      </c>
      <c r="D147" s="17"/>
      <c r="E147" s="32"/>
      <c r="F147" s="32"/>
    </row>
    <row r="148" spans="2:6" x14ac:dyDescent="0.25">
      <c r="B148" s="23" t="s">
        <v>90</v>
      </c>
      <c r="C148" s="11">
        <v>603</v>
      </c>
      <c r="D148" s="17"/>
      <c r="E148" s="32"/>
      <c r="F148" s="32"/>
    </row>
    <row r="149" spans="2:6" x14ac:dyDescent="0.25">
      <c r="B149" s="23" t="s">
        <v>90</v>
      </c>
      <c r="C149" s="11">
        <v>604</v>
      </c>
      <c r="D149" s="17"/>
      <c r="E149" s="32"/>
      <c r="F149" s="32"/>
    </row>
    <row r="150" spans="2:6" x14ac:dyDescent="0.25">
      <c r="B150" s="23" t="s">
        <v>90</v>
      </c>
      <c r="C150" s="11">
        <v>605</v>
      </c>
      <c r="D150" s="17"/>
      <c r="E150" s="32"/>
      <c r="F150" s="32"/>
    </row>
    <row r="151" spans="2:6" x14ac:dyDescent="0.25">
      <c r="B151" s="23" t="s">
        <v>90</v>
      </c>
      <c r="C151" s="11">
        <v>606</v>
      </c>
      <c r="D151" s="17"/>
      <c r="E151" s="32"/>
      <c r="F151" s="32"/>
    </row>
    <row r="152" spans="2:6" x14ac:dyDescent="0.25">
      <c r="B152" s="23" t="s">
        <v>90</v>
      </c>
      <c r="C152" s="11">
        <v>607</v>
      </c>
      <c r="D152" s="17"/>
      <c r="E152" s="32"/>
      <c r="F152" s="32"/>
    </row>
    <row r="153" spans="2:6" x14ac:dyDescent="0.25">
      <c r="B153" s="23" t="s">
        <v>90</v>
      </c>
      <c r="C153" s="11">
        <v>608</v>
      </c>
      <c r="D153" s="17"/>
      <c r="E153" s="32"/>
      <c r="F153" s="32"/>
    </row>
    <row r="154" spans="2:6" x14ac:dyDescent="0.25">
      <c r="B154" s="23" t="s">
        <v>90</v>
      </c>
      <c r="C154" s="11">
        <v>609</v>
      </c>
      <c r="D154" s="17"/>
      <c r="E154" s="32"/>
      <c r="F154" s="32"/>
    </row>
    <row r="155" spans="2:6" x14ac:dyDescent="0.25">
      <c r="B155" s="23" t="s">
        <v>90</v>
      </c>
      <c r="C155" s="11">
        <v>610</v>
      </c>
      <c r="D155" s="17"/>
      <c r="E155" s="32"/>
      <c r="F155" s="32"/>
    </row>
    <row r="156" spans="2:6" x14ac:dyDescent="0.25">
      <c r="B156" s="23" t="s">
        <v>90</v>
      </c>
      <c r="C156" s="11">
        <v>611</v>
      </c>
      <c r="D156" s="17"/>
      <c r="E156" s="32"/>
      <c r="F156" s="32"/>
    </row>
    <row r="157" spans="2:6" x14ac:dyDescent="0.25">
      <c r="B157" s="23" t="s">
        <v>90</v>
      </c>
      <c r="C157" s="11">
        <v>612</v>
      </c>
      <c r="D157" s="17"/>
      <c r="E157" s="32"/>
      <c r="F157" s="32"/>
    </row>
    <row r="158" spans="2:6" x14ac:dyDescent="0.25">
      <c r="B158" s="23" t="s">
        <v>90</v>
      </c>
      <c r="C158" s="11">
        <v>613</v>
      </c>
      <c r="D158" s="17"/>
      <c r="E158" s="32"/>
      <c r="F158" s="32"/>
    </row>
    <row r="159" spans="2:6" x14ac:dyDescent="0.25">
      <c r="B159" s="23" t="s">
        <v>90</v>
      </c>
      <c r="C159" s="11">
        <v>614</v>
      </c>
      <c r="D159" s="17"/>
      <c r="E159" s="32"/>
      <c r="F159" s="32"/>
    </row>
    <row r="160" spans="2:6" x14ac:dyDescent="0.25">
      <c r="B160" s="23" t="s">
        <v>90</v>
      </c>
      <c r="C160" s="11">
        <v>615</v>
      </c>
      <c r="D160" s="17"/>
      <c r="E160" s="32"/>
      <c r="F160" s="32"/>
    </row>
    <row r="161" spans="2:6" x14ac:dyDescent="0.25">
      <c r="B161" s="23" t="s">
        <v>90</v>
      </c>
      <c r="C161" s="11">
        <v>616</v>
      </c>
      <c r="D161" s="17"/>
      <c r="E161" s="32"/>
      <c r="F161" s="32"/>
    </row>
    <row r="162" spans="2:6" x14ac:dyDescent="0.25">
      <c r="B162" s="23" t="s">
        <v>90</v>
      </c>
      <c r="C162" s="11">
        <v>617</v>
      </c>
      <c r="D162" s="17"/>
      <c r="E162" s="32"/>
      <c r="F162" s="32"/>
    </row>
    <row r="163" spans="2:6" x14ac:dyDescent="0.25">
      <c r="B163" s="23" t="s">
        <v>90</v>
      </c>
      <c r="C163" s="11">
        <v>618</v>
      </c>
      <c r="D163" s="17"/>
      <c r="E163" s="32"/>
      <c r="F163" s="32"/>
    </row>
    <row r="164" spans="2:6" x14ac:dyDescent="0.25">
      <c r="B164" s="23" t="s">
        <v>90</v>
      </c>
      <c r="C164" s="11">
        <v>619</v>
      </c>
      <c r="D164" s="17"/>
      <c r="E164" s="32"/>
      <c r="F164" s="32"/>
    </row>
    <row r="165" spans="2:6" x14ac:dyDescent="0.25">
      <c r="B165" s="23" t="s">
        <v>90</v>
      </c>
      <c r="C165" s="11">
        <v>620</v>
      </c>
      <c r="D165" s="17"/>
      <c r="E165" s="32"/>
      <c r="F165" s="32"/>
    </row>
    <row r="166" spans="2:6" x14ac:dyDescent="0.25">
      <c r="B166" s="23" t="s">
        <v>90</v>
      </c>
      <c r="C166" s="11">
        <v>621</v>
      </c>
      <c r="D166" s="17"/>
      <c r="E166" s="32"/>
      <c r="F166" s="32"/>
    </row>
    <row r="167" spans="2:6" x14ac:dyDescent="0.25">
      <c r="B167" s="23" t="s">
        <v>90</v>
      </c>
      <c r="C167" s="11">
        <v>622</v>
      </c>
      <c r="D167" s="17"/>
      <c r="E167" s="32"/>
      <c r="F167" s="32"/>
    </row>
    <row r="168" spans="2:6" x14ac:dyDescent="0.25">
      <c r="B168" s="23" t="s">
        <v>90</v>
      </c>
      <c r="C168" s="11">
        <v>623</v>
      </c>
      <c r="D168" s="17"/>
      <c r="E168" s="32"/>
      <c r="F168" s="32"/>
    </row>
    <row r="169" spans="2:6" x14ac:dyDescent="0.25">
      <c r="B169" s="23" t="s">
        <v>90</v>
      </c>
      <c r="C169" s="11">
        <v>624</v>
      </c>
      <c r="D169" s="17"/>
      <c r="E169" s="32"/>
      <c r="F169" s="32"/>
    </row>
    <row r="170" spans="2:6" x14ac:dyDescent="0.25">
      <c r="B170" s="23" t="s">
        <v>90</v>
      </c>
      <c r="C170" s="11">
        <v>625</v>
      </c>
      <c r="D170" s="18"/>
      <c r="E170" s="35"/>
      <c r="F170" s="35"/>
    </row>
    <row r="171" spans="2:6" x14ac:dyDescent="0.25">
      <c r="B171" s="24"/>
      <c r="C171" s="21"/>
      <c r="D171" s="16"/>
      <c r="E171" s="34"/>
      <c r="F171" s="34"/>
    </row>
    <row r="172" spans="2:6" x14ac:dyDescent="0.25">
      <c r="B172" s="31" t="s">
        <v>96</v>
      </c>
      <c r="D172" s="17"/>
      <c r="E172" s="32"/>
      <c r="F172" s="32"/>
    </row>
    <row r="173" spans="2:6" x14ac:dyDescent="0.25">
      <c r="B173" s="23" t="s">
        <v>90</v>
      </c>
      <c r="C173" s="11">
        <v>701</v>
      </c>
      <c r="D173" s="17"/>
      <c r="E173" s="32"/>
      <c r="F173" s="32"/>
    </row>
    <row r="174" spans="2:6" x14ac:dyDescent="0.25">
      <c r="B174" s="23" t="s">
        <v>90</v>
      </c>
      <c r="C174" s="11">
        <v>702</v>
      </c>
      <c r="D174" s="17"/>
      <c r="E174" s="32"/>
      <c r="F174" s="32"/>
    </row>
    <row r="175" spans="2:6" x14ac:dyDescent="0.25">
      <c r="B175" s="23" t="s">
        <v>90</v>
      </c>
      <c r="C175" s="11">
        <v>703</v>
      </c>
      <c r="D175" s="17"/>
      <c r="E175" s="32"/>
      <c r="F175" s="32"/>
    </row>
    <row r="176" spans="2:6" x14ac:dyDescent="0.25">
      <c r="B176" s="23" t="s">
        <v>90</v>
      </c>
      <c r="C176" s="11">
        <v>704</v>
      </c>
      <c r="D176" s="17"/>
      <c r="E176" s="32"/>
      <c r="F176" s="32"/>
    </row>
    <row r="177" spans="2:6" x14ac:dyDescent="0.25">
      <c r="B177" s="23" t="s">
        <v>90</v>
      </c>
      <c r="C177" s="11">
        <v>705</v>
      </c>
      <c r="D177" s="17"/>
      <c r="E177" s="32"/>
      <c r="F177" s="32"/>
    </row>
    <row r="178" spans="2:6" x14ac:dyDescent="0.25">
      <c r="B178" s="23" t="s">
        <v>90</v>
      </c>
      <c r="C178" s="11">
        <v>706</v>
      </c>
      <c r="D178" s="17"/>
      <c r="E178" s="32"/>
      <c r="F178" s="32"/>
    </row>
    <row r="179" spans="2:6" x14ac:dyDescent="0.25">
      <c r="B179" s="23" t="s">
        <v>90</v>
      </c>
      <c r="C179" s="11">
        <v>707</v>
      </c>
      <c r="D179" s="17"/>
      <c r="E179" s="32"/>
      <c r="F179" s="32"/>
    </row>
    <row r="180" spans="2:6" x14ac:dyDescent="0.25">
      <c r="B180" s="23" t="s">
        <v>90</v>
      </c>
      <c r="C180" s="11">
        <v>708</v>
      </c>
      <c r="D180" s="17"/>
      <c r="E180" s="32"/>
      <c r="F180" s="32"/>
    </row>
    <row r="181" spans="2:6" x14ac:dyDescent="0.25">
      <c r="B181" s="23" t="s">
        <v>90</v>
      </c>
      <c r="C181" s="11">
        <v>709</v>
      </c>
      <c r="D181" s="17"/>
      <c r="E181" s="32"/>
      <c r="F181" s="32"/>
    </row>
    <row r="182" spans="2:6" x14ac:dyDescent="0.25">
      <c r="B182" s="23" t="s">
        <v>90</v>
      </c>
      <c r="C182" s="11">
        <v>710</v>
      </c>
      <c r="D182" s="17"/>
      <c r="E182" s="32"/>
      <c r="F182" s="32"/>
    </row>
    <row r="183" spans="2:6" x14ac:dyDescent="0.25">
      <c r="B183" s="23" t="s">
        <v>90</v>
      </c>
      <c r="C183" s="11">
        <v>711</v>
      </c>
      <c r="D183" s="17"/>
      <c r="E183" s="32"/>
      <c r="F183" s="32"/>
    </row>
    <row r="184" spans="2:6" x14ac:dyDescent="0.25">
      <c r="B184" s="23" t="s">
        <v>90</v>
      </c>
      <c r="C184" s="11">
        <v>712</v>
      </c>
      <c r="D184" s="17"/>
      <c r="E184" s="32"/>
      <c r="F184" s="32"/>
    </row>
    <row r="185" spans="2:6" x14ac:dyDescent="0.25">
      <c r="B185" s="23" t="s">
        <v>90</v>
      </c>
      <c r="C185" s="11">
        <v>713</v>
      </c>
      <c r="D185" s="17"/>
      <c r="E185" s="32"/>
      <c r="F185" s="32"/>
    </row>
    <row r="186" spans="2:6" x14ac:dyDescent="0.25">
      <c r="B186" s="23" t="s">
        <v>90</v>
      </c>
      <c r="C186" s="11">
        <v>714</v>
      </c>
      <c r="D186" s="17"/>
      <c r="E186" s="32"/>
      <c r="F186" s="32"/>
    </row>
    <row r="187" spans="2:6" x14ac:dyDescent="0.25">
      <c r="B187" s="23" t="s">
        <v>90</v>
      </c>
      <c r="C187" s="11">
        <v>715</v>
      </c>
      <c r="D187" s="17"/>
      <c r="E187" s="32"/>
      <c r="F187" s="32"/>
    </row>
    <row r="188" spans="2:6" x14ac:dyDescent="0.25">
      <c r="B188" s="23" t="s">
        <v>90</v>
      </c>
      <c r="C188" s="11">
        <v>716</v>
      </c>
      <c r="D188" s="17"/>
      <c r="E188" s="32"/>
      <c r="F188" s="32"/>
    </row>
    <row r="189" spans="2:6" x14ac:dyDescent="0.25">
      <c r="B189" s="23" t="s">
        <v>90</v>
      </c>
      <c r="C189" s="11">
        <v>717</v>
      </c>
      <c r="D189" s="17"/>
      <c r="E189" s="32"/>
      <c r="F189" s="32"/>
    </row>
    <row r="190" spans="2:6" x14ac:dyDescent="0.25">
      <c r="B190" s="23" t="s">
        <v>90</v>
      </c>
      <c r="C190" s="11">
        <v>718</v>
      </c>
      <c r="D190" s="17"/>
      <c r="E190" s="32"/>
      <c r="F190" s="32"/>
    </row>
    <row r="191" spans="2:6" x14ac:dyDescent="0.25">
      <c r="B191" s="23" t="s">
        <v>90</v>
      </c>
      <c r="C191" s="11">
        <v>719</v>
      </c>
      <c r="D191" s="17"/>
      <c r="E191" s="32"/>
      <c r="F191" s="32"/>
    </row>
    <row r="192" spans="2:6" x14ac:dyDescent="0.25">
      <c r="B192" s="23" t="s">
        <v>90</v>
      </c>
      <c r="C192" s="11">
        <v>720</v>
      </c>
      <c r="D192" s="17"/>
      <c r="E192" s="32"/>
      <c r="F192" s="32"/>
    </row>
    <row r="193" spans="2:6" x14ac:dyDescent="0.25">
      <c r="B193" s="23" t="s">
        <v>90</v>
      </c>
      <c r="C193" s="11">
        <v>721</v>
      </c>
      <c r="D193" s="17"/>
      <c r="E193" s="32"/>
      <c r="F193" s="32"/>
    </row>
    <row r="194" spans="2:6" x14ac:dyDescent="0.25">
      <c r="B194" s="23" t="s">
        <v>90</v>
      </c>
      <c r="C194" s="11">
        <v>722</v>
      </c>
      <c r="D194" s="17"/>
      <c r="E194" s="32"/>
      <c r="F194" s="32"/>
    </row>
    <row r="195" spans="2:6" x14ac:dyDescent="0.25">
      <c r="B195" s="23" t="s">
        <v>90</v>
      </c>
      <c r="C195" s="11">
        <v>723</v>
      </c>
      <c r="D195" s="17"/>
      <c r="E195" s="32"/>
      <c r="F195" s="32"/>
    </row>
    <row r="196" spans="2:6" x14ac:dyDescent="0.25">
      <c r="B196" s="23" t="s">
        <v>90</v>
      </c>
      <c r="C196" s="11">
        <v>724</v>
      </c>
      <c r="D196" s="17"/>
      <c r="E196" s="32"/>
      <c r="F196" s="32"/>
    </row>
    <row r="197" spans="2:6" x14ac:dyDescent="0.25">
      <c r="B197" s="23" t="s">
        <v>90</v>
      </c>
      <c r="C197" s="11">
        <v>725</v>
      </c>
      <c r="D197" s="17"/>
      <c r="E197" s="32"/>
      <c r="F197" s="32"/>
    </row>
    <row r="198" spans="2:6" x14ac:dyDescent="0.25">
      <c r="B198" s="24"/>
      <c r="C198" s="21"/>
      <c r="D198" s="16"/>
      <c r="E198" s="34"/>
      <c r="F198" s="34"/>
    </row>
    <row r="199" spans="2:6" x14ac:dyDescent="0.25">
      <c r="B199" s="31" t="s">
        <v>97</v>
      </c>
      <c r="D199" s="17"/>
      <c r="E199" s="32"/>
      <c r="F199" s="32"/>
    </row>
    <row r="200" spans="2:6" x14ac:dyDescent="0.25">
      <c r="B200" s="23" t="s">
        <v>90</v>
      </c>
      <c r="C200" s="11">
        <v>801</v>
      </c>
      <c r="D200" s="17"/>
      <c r="E200" s="32"/>
      <c r="F200" s="32"/>
    </row>
    <row r="201" spans="2:6" x14ac:dyDescent="0.25">
      <c r="B201" s="23" t="s">
        <v>90</v>
      </c>
      <c r="C201" s="11">
        <v>802</v>
      </c>
      <c r="D201" s="17"/>
      <c r="E201" s="32"/>
      <c r="F201" s="32"/>
    </row>
    <row r="202" spans="2:6" x14ac:dyDescent="0.25">
      <c r="B202" s="23" t="s">
        <v>90</v>
      </c>
      <c r="C202" s="11">
        <v>803</v>
      </c>
      <c r="D202" s="17"/>
      <c r="E202" s="32"/>
      <c r="F202" s="32"/>
    </row>
    <row r="203" spans="2:6" x14ac:dyDescent="0.25">
      <c r="B203" s="23" t="s">
        <v>90</v>
      </c>
      <c r="C203" s="11">
        <v>804</v>
      </c>
      <c r="D203" s="17"/>
      <c r="E203" s="32"/>
      <c r="F203" s="32"/>
    </row>
    <row r="204" spans="2:6" x14ac:dyDescent="0.25">
      <c r="B204" s="23" t="s">
        <v>90</v>
      </c>
      <c r="C204" s="11">
        <v>805</v>
      </c>
      <c r="D204" s="17"/>
      <c r="E204" s="32"/>
      <c r="F204" s="32"/>
    </row>
    <row r="205" spans="2:6" x14ac:dyDescent="0.25">
      <c r="B205" s="23" t="s">
        <v>90</v>
      </c>
      <c r="C205" s="11">
        <v>806</v>
      </c>
      <c r="D205" s="17"/>
      <c r="E205" s="32"/>
      <c r="F205" s="32"/>
    </row>
    <row r="206" spans="2:6" x14ac:dyDescent="0.25">
      <c r="B206" s="23" t="s">
        <v>90</v>
      </c>
      <c r="C206" s="11">
        <v>807</v>
      </c>
      <c r="D206" s="17"/>
      <c r="E206" s="32"/>
      <c r="F206" s="32"/>
    </row>
    <row r="207" spans="2:6" x14ac:dyDescent="0.25">
      <c r="B207" s="23" t="s">
        <v>90</v>
      </c>
      <c r="C207" s="11">
        <v>808</v>
      </c>
      <c r="D207" s="17"/>
      <c r="E207" s="32"/>
      <c r="F207" s="32"/>
    </row>
    <row r="208" spans="2:6" x14ac:dyDescent="0.25">
      <c r="B208" s="23" t="s">
        <v>90</v>
      </c>
      <c r="C208" s="11">
        <v>809</v>
      </c>
      <c r="D208" s="17"/>
      <c r="E208" s="32"/>
      <c r="F208" s="32"/>
    </row>
    <row r="209" spans="2:6" x14ac:dyDescent="0.25">
      <c r="B209" s="23" t="s">
        <v>90</v>
      </c>
      <c r="C209" s="11">
        <v>810</v>
      </c>
      <c r="D209" s="17"/>
      <c r="E209" s="32"/>
      <c r="F209" s="32"/>
    </row>
    <row r="210" spans="2:6" x14ac:dyDescent="0.25">
      <c r="B210" s="23" t="s">
        <v>90</v>
      </c>
      <c r="C210" s="11">
        <v>811</v>
      </c>
      <c r="D210" s="17"/>
      <c r="E210" s="32"/>
      <c r="F210" s="32"/>
    </row>
    <row r="211" spans="2:6" x14ac:dyDescent="0.25">
      <c r="B211" s="23" t="s">
        <v>90</v>
      </c>
      <c r="C211" s="11">
        <v>812</v>
      </c>
      <c r="D211" s="17"/>
      <c r="E211" s="32"/>
      <c r="F211" s="32"/>
    </row>
    <row r="212" spans="2:6" x14ac:dyDescent="0.25">
      <c r="B212" s="23" t="s">
        <v>90</v>
      </c>
      <c r="C212" s="11">
        <v>813</v>
      </c>
      <c r="D212" s="17"/>
      <c r="E212" s="32"/>
      <c r="F212" s="32"/>
    </row>
    <row r="213" spans="2:6" x14ac:dyDescent="0.25">
      <c r="B213" s="23" t="s">
        <v>90</v>
      </c>
      <c r="C213" s="11">
        <v>814</v>
      </c>
      <c r="D213" s="17"/>
      <c r="E213" s="32"/>
      <c r="F213" s="32"/>
    </row>
    <row r="214" spans="2:6" x14ac:dyDescent="0.25">
      <c r="B214" s="23" t="s">
        <v>90</v>
      </c>
      <c r="C214" s="11">
        <v>815</v>
      </c>
      <c r="D214" s="17"/>
      <c r="E214" s="32"/>
      <c r="F214" s="32"/>
    </row>
    <row r="215" spans="2:6" x14ac:dyDescent="0.25">
      <c r="B215" s="23" t="s">
        <v>90</v>
      </c>
      <c r="C215" s="11">
        <v>816</v>
      </c>
      <c r="D215" s="17"/>
      <c r="E215" s="32"/>
      <c r="F215" s="32"/>
    </row>
    <row r="216" spans="2:6" x14ac:dyDescent="0.25">
      <c r="B216" s="23" t="s">
        <v>90</v>
      </c>
      <c r="C216" s="11">
        <v>817</v>
      </c>
      <c r="D216" s="17"/>
      <c r="E216" s="32"/>
      <c r="F216" s="32"/>
    </row>
    <row r="217" spans="2:6" x14ac:dyDescent="0.25">
      <c r="B217" s="23" t="s">
        <v>90</v>
      </c>
      <c r="C217" s="11">
        <v>818</v>
      </c>
      <c r="D217" s="17"/>
      <c r="E217" s="32"/>
      <c r="F217" s="32"/>
    </row>
    <row r="218" spans="2:6" x14ac:dyDescent="0.25">
      <c r="B218" s="23" t="s">
        <v>90</v>
      </c>
      <c r="C218" s="11">
        <v>819</v>
      </c>
      <c r="D218" s="17"/>
      <c r="E218" s="32"/>
      <c r="F218" s="32"/>
    </row>
    <row r="219" spans="2:6" x14ac:dyDescent="0.25">
      <c r="B219" s="23" t="s">
        <v>90</v>
      </c>
      <c r="C219" s="11">
        <v>820</v>
      </c>
      <c r="D219" s="17"/>
      <c r="E219" s="32"/>
      <c r="F219" s="32"/>
    </row>
    <row r="220" spans="2:6" x14ac:dyDescent="0.25">
      <c r="B220" s="23" t="s">
        <v>90</v>
      </c>
      <c r="C220" s="11">
        <v>821</v>
      </c>
      <c r="D220" s="17"/>
      <c r="E220" s="32"/>
      <c r="F220" s="32"/>
    </row>
    <row r="221" spans="2:6" x14ac:dyDescent="0.25">
      <c r="B221" s="23" t="s">
        <v>90</v>
      </c>
      <c r="C221" s="11">
        <v>822</v>
      </c>
      <c r="D221" s="17"/>
      <c r="E221" s="32"/>
      <c r="F221" s="32"/>
    </row>
    <row r="222" spans="2:6" x14ac:dyDescent="0.25">
      <c r="B222" s="23" t="s">
        <v>90</v>
      </c>
      <c r="C222" s="11">
        <v>823</v>
      </c>
      <c r="D222" s="17"/>
      <c r="E222" s="32"/>
      <c r="F222" s="32"/>
    </row>
    <row r="223" spans="2:6" x14ac:dyDescent="0.25">
      <c r="B223" s="23" t="s">
        <v>90</v>
      </c>
      <c r="C223" s="11">
        <v>824</v>
      </c>
      <c r="D223" s="17"/>
      <c r="E223" s="32"/>
      <c r="F223" s="32"/>
    </row>
    <row r="224" spans="2:6" x14ac:dyDescent="0.25">
      <c r="B224" s="23" t="s">
        <v>90</v>
      </c>
      <c r="C224" s="11">
        <v>825</v>
      </c>
      <c r="D224" s="18"/>
      <c r="E224" s="35"/>
      <c r="F224" s="35"/>
    </row>
  </sheetData>
  <sheetProtection algorithmName="SHA-512" hashValue="q0JK7kRJDLYMXUiQanc7cOHeroKFQZ4c0Hd5eXYUJtUnQSrQzLltgFZUhL8RD7UG3IikuBNRZ08cC1gwSMBikQ==" saltValue="nX4qaKaO4Yrp5GUgZ1Fpew=="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1"/>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x-237</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5.5" customHeight="1" x14ac:dyDescent="0.25">
      <c r="A10" s="101" t="s">
        <v>6</v>
      </c>
      <c r="B10" s="92" t="s">
        <v>422</v>
      </c>
      <c r="C10" s="92"/>
    </row>
    <row r="11" spans="1:7" x14ac:dyDescent="0.25">
      <c r="A11" s="101" t="s">
        <v>291</v>
      </c>
      <c r="B11" s="92" t="s">
        <v>318</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237</v>
      </c>
      <c r="C14" s="92"/>
    </row>
    <row r="15" spans="1:7" x14ac:dyDescent="0.25">
      <c r="A15" s="101" t="s">
        <v>763</v>
      </c>
      <c r="B15" s="92" t="s">
        <v>871</v>
      </c>
      <c r="C15" s="92"/>
    </row>
    <row r="16" spans="1:7" x14ac:dyDescent="0.25">
      <c r="A16" s="101" t="s">
        <v>296</v>
      </c>
      <c r="B16" s="92" t="s">
        <v>424</v>
      </c>
      <c r="C16" s="92"/>
    </row>
    <row r="17" spans="1:6" ht="57"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18.54</v>
      </c>
      <c r="C27" s="88">
        <v>2.25</v>
      </c>
      <c r="D27" s="89"/>
      <c r="E27" s="89"/>
      <c r="F27" s="89"/>
    </row>
    <row r="28" spans="1:6" x14ac:dyDescent="0.25">
      <c r="A28" s="87">
        <v>21</v>
      </c>
      <c r="B28" s="88">
        <v>18.52</v>
      </c>
      <c r="C28" s="88">
        <v>2.25</v>
      </c>
      <c r="D28" s="89"/>
      <c r="E28" s="89"/>
      <c r="F28" s="89"/>
    </row>
    <row r="29" spans="1:6" x14ac:dyDescent="0.25">
      <c r="A29" s="87">
        <v>22</v>
      </c>
      <c r="B29" s="88">
        <v>18.510000000000002</v>
      </c>
      <c r="C29" s="88">
        <v>2.25</v>
      </c>
      <c r="D29" s="89"/>
      <c r="E29" s="89"/>
      <c r="F29" s="89"/>
    </row>
    <row r="30" spans="1:6" x14ac:dyDescent="0.25">
      <c r="A30" s="87">
        <v>23</v>
      </c>
      <c r="B30" s="88">
        <v>18.489999999999998</v>
      </c>
      <c r="C30" s="88">
        <v>2.25</v>
      </c>
      <c r="D30" s="89"/>
      <c r="E30" s="89"/>
      <c r="F30" s="89"/>
    </row>
    <row r="31" spans="1:6" x14ac:dyDescent="0.25">
      <c r="A31" s="87">
        <v>24</v>
      </c>
      <c r="B31" s="88">
        <v>18.47</v>
      </c>
      <c r="C31" s="88">
        <v>2.25</v>
      </c>
      <c r="D31" s="89"/>
      <c r="E31" s="89"/>
      <c r="F31" s="89"/>
    </row>
    <row r="32" spans="1:6" x14ac:dyDescent="0.25">
      <c r="A32" s="87">
        <v>25</v>
      </c>
      <c r="B32" s="88">
        <v>18.45</v>
      </c>
      <c r="C32" s="88">
        <v>2.25</v>
      </c>
      <c r="D32" s="89"/>
      <c r="E32" s="89"/>
      <c r="F32" s="89"/>
    </row>
    <row r="33" spans="1:6" x14ac:dyDescent="0.25">
      <c r="A33" s="87">
        <v>26</v>
      </c>
      <c r="B33" s="88">
        <v>18.43</v>
      </c>
      <c r="C33" s="88">
        <v>2.25</v>
      </c>
      <c r="D33" s="89"/>
      <c r="E33" s="89"/>
      <c r="F33" s="89"/>
    </row>
    <row r="34" spans="1:6" x14ac:dyDescent="0.25">
      <c r="A34" s="87">
        <v>27</v>
      </c>
      <c r="B34" s="88">
        <v>18.41</v>
      </c>
      <c r="C34" s="88">
        <v>2.25</v>
      </c>
      <c r="D34" s="89"/>
      <c r="E34" s="89"/>
      <c r="F34" s="89"/>
    </row>
    <row r="35" spans="1:6" x14ac:dyDescent="0.25">
      <c r="A35" s="87">
        <v>28</v>
      </c>
      <c r="B35" s="88">
        <v>18.39</v>
      </c>
      <c r="C35" s="88">
        <v>2.25</v>
      </c>
      <c r="D35" s="89"/>
      <c r="E35" s="89"/>
      <c r="F35" s="89"/>
    </row>
    <row r="36" spans="1:6" x14ac:dyDescent="0.25">
      <c r="A36" s="87">
        <v>29</v>
      </c>
      <c r="B36" s="88">
        <v>18.37</v>
      </c>
      <c r="C36" s="88">
        <v>2.25</v>
      </c>
      <c r="D36" s="89"/>
      <c r="E36" s="89"/>
      <c r="F36" s="89"/>
    </row>
    <row r="37" spans="1:6" x14ac:dyDescent="0.25">
      <c r="A37" s="87">
        <v>30</v>
      </c>
      <c r="B37" s="88">
        <v>18.350000000000001</v>
      </c>
      <c r="C37" s="88">
        <v>2.25</v>
      </c>
      <c r="D37" s="89"/>
      <c r="E37" s="89"/>
      <c r="F37" s="89"/>
    </row>
    <row r="38" spans="1:6" x14ac:dyDescent="0.25">
      <c r="A38" s="87">
        <v>31</v>
      </c>
      <c r="B38" s="88">
        <v>18.329999999999998</v>
      </c>
      <c r="C38" s="88">
        <v>2.25</v>
      </c>
      <c r="D38" s="89"/>
      <c r="E38" s="89"/>
      <c r="F38" s="89"/>
    </row>
    <row r="39" spans="1:6" x14ac:dyDescent="0.25">
      <c r="A39" s="87">
        <v>32</v>
      </c>
      <c r="B39" s="88">
        <v>18.309999999999999</v>
      </c>
      <c r="C39" s="88">
        <v>2.25</v>
      </c>
      <c r="D39" s="89"/>
      <c r="E39" s="89"/>
      <c r="F39" s="89"/>
    </row>
    <row r="40" spans="1:6" x14ac:dyDescent="0.25">
      <c r="A40" s="87">
        <v>33</v>
      </c>
      <c r="B40" s="88">
        <v>18.29</v>
      </c>
      <c r="C40" s="88">
        <v>2.25</v>
      </c>
      <c r="D40" s="89"/>
      <c r="E40" s="89"/>
      <c r="F40" s="89"/>
    </row>
    <row r="41" spans="1:6" x14ac:dyDescent="0.25">
      <c r="A41" s="87">
        <v>34</v>
      </c>
      <c r="B41" s="88">
        <v>18.27</v>
      </c>
      <c r="C41" s="88">
        <v>2.25</v>
      </c>
      <c r="D41" s="89"/>
      <c r="E41" s="89"/>
      <c r="F41" s="89"/>
    </row>
    <row r="42" spans="1:6" x14ac:dyDescent="0.25">
      <c r="A42" s="87">
        <v>35</v>
      </c>
      <c r="B42" s="88">
        <v>18.25</v>
      </c>
      <c r="C42" s="88">
        <v>2.25</v>
      </c>
      <c r="D42" s="89"/>
      <c r="E42" s="89"/>
      <c r="F42" s="89"/>
    </row>
    <row r="43" spans="1:6" x14ac:dyDescent="0.25">
      <c r="A43" s="87">
        <v>36</v>
      </c>
      <c r="B43" s="88">
        <v>18.23</v>
      </c>
      <c r="C43" s="88">
        <v>2.25</v>
      </c>
      <c r="D43" s="89"/>
      <c r="E43" s="89"/>
      <c r="F43" s="89"/>
    </row>
    <row r="44" spans="1:6" x14ac:dyDescent="0.25">
      <c r="A44" s="87">
        <v>37</v>
      </c>
      <c r="B44" s="88">
        <v>18.21</v>
      </c>
      <c r="C44" s="88">
        <v>2.2400000000000002</v>
      </c>
      <c r="D44" s="89"/>
      <c r="E44" s="89"/>
      <c r="F44" s="89"/>
    </row>
    <row r="45" spans="1:6" x14ac:dyDescent="0.25">
      <c r="A45" s="87">
        <v>38</v>
      </c>
      <c r="B45" s="88">
        <v>18.190000000000001</v>
      </c>
      <c r="C45" s="88">
        <v>2.2400000000000002</v>
      </c>
      <c r="D45" s="89"/>
      <c r="E45" s="89"/>
      <c r="F45" s="89"/>
    </row>
    <row r="46" spans="1:6" x14ac:dyDescent="0.25">
      <c r="A46" s="87">
        <v>39</v>
      </c>
      <c r="B46" s="88">
        <v>18.170000000000002</v>
      </c>
      <c r="C46" s="88">
        <v>2.2400000000000002</v>
      </c>
      <c r="D46" s="89"/>
      <c r="E46" s="89"/>
      <c r="F46" s="89"/>
    </row>
    <row r="47" spans="1:6" x14ac:dyDescent="0.25">
      <c r="A47" s="87">
        <v>40</v>
      </c>
      <c r="B47" s="88">
        <v>18.149999999999999</v>
      </c>
      <c r="C47" s="88">
        <v>2.23</v>
      </c>
      <c r="D47" s="89"/>
      <c r="E47" s="89"/>
      <c r="F47" s="89"/>
    </row>
    <row r="48" spans="1:6" x14ac:dyDescent="0.25">
      <c r="A48" s="87">
        <v>41</v>
      </c>
      <c r="B48" s="88">
        <v>18.13</v>
      </c>
      <c r="C48" s="88">
        <v>2.23</v>
      </c>
      <c r="D48" s="89"/>
      <c r="E48" s="89"/>
      <c r="F48" s="89"/>
    </row>
    <row r="49" spans="1:6" x14ac:dyDescent="0.25">
      <c r="A49" s="87">
        <v>42</v>
      </c>
      <c r="B49" s="88">
        <v>18.11</v>
      </c>
      <c r="C49" s="88">
        <v>2.23</v>
      </c>
      <c r="D49" s="89"/>
      <c r="E49" s="89"/>
      <c r="F49" s="89"/>
    </row>
    <row r="50" spans="1:6" x14ac:dyDescent="0.25">
      <c r="A50" s="87">
        <v>43</v>
      </c>
      <c r="B50" s="88">
        <v>18.09</v>
      </c>
      <c r="C50" s="88">
        <v>2.2200000000000002</v>
      </c>
      <c r="D50" s="89"/>
      <c r="E50" s="89"/>
      <c r="F50" s="89"/>
    </row>
    <row r="51" spans="1:6" x14ac:dyDescent="0.25">
      <c r="A51" s="87">
        <v>44</v>
      </c>
      <c r="B51" s="88">
        <v>18.07</v>
      </c>
      <c r="C51" s="88">
        <v>2.2200000000000002</v>
      </c>
      <c r="D51" s="89"/>
      <c r="E51" s="89"/>
      <c r="F51" s="89"/>
    </row>
    <row r="52" spans="1:6" x14ac:dyDescent="0.25">
      <c r="A52" s="87">
        <v>45</v>
      </c>
      <c r="B52" s="88">
        <v>18.05</v>
      </c>
      <c r="C52" s="88">
        <v>2.21</v>
      </c>
      <c r="D52" s="89"/>
      <c r="E52" s="89"/>
      <c r="F52" s="89"/>
    </row>
    <row r="53" spans="1:6" x14ac:dyDescent="0.25">
      <c r="A53" s="87">
        <v>46</v>
      </c>
      <c r="B53" s="88">
        <v>18.02</v>
      </c>
      <c r="C53" s="88">
        <v>2.2000000000000002</v>
      </c>
      <c r="D53" s="89"/>
      <c r="E53" s="89"/>
      <c r="F53" s="89"/>
    </row>
    <row r="54" spans="1:6" x14ac:dyDescent="0.25">
      <c r="A54" s="87">
        <v>47</v>
      </c>
      <c r="B54" s="88">
        <v>18</v>
      </c>
      <c r="C54" s="88">
        <v>2.2000000000000002</v>
      </c>
      <c r="D54" s="89"/>
      <c r="E54" s="89"/>
      <c r="F54" s="89"/>
    </row>
    <row r="55" spans="1:6" x14ac:dyDescent="0.25">
      <c r="A55" s="87">
        <v>48</v>
      </c>
      <c r="B55" s="88">
        <v>17.98</v>
      </c>
      <c r="C55" s="88">
        <v>2.19</v>
      </c>
      <c r="D55" s="89"/>
      <c r="E55" s="89"/>
      <c r="F55" s="89"/>
    </row>
    <row r="56" spans="1:6" x14ac:dyDescent="0.25">
      <c r="A56" s="87">
        <v>49</v>
      </c>
      <c r="B56" s="88">
        <v>17.96</v>
      </c>
      <c r="C56" s="88">
        <v>2.1800000000000002</v>
      </c>
      <c r="D56" s="89"/>
      <c r="E56" s="89"/>
      <c r="F56" s="89"/>
    </row>
    <row r="57" spans="1:6" x14ac:dyDescent="0.25">
      <c r="A57" s="87">
        <v>50</v>
      </c>
      <c r="B57" s="88">
        <v>17.93</v>
      </c>
      <c r="C57" s="88">
        <v>2.17</v>
      </c>
      <c r="D57" s="89"/>
      <c r="E57" s="89"/>
      <c r="F57" s="89"/>
    </row>
    <row r="58" spans="1:6" x14ac:dyDescent="0.25">
      <c r="A58" s="87">
        <v>51</v>
      </c>
      <c r="B58" s="88">
        <v>17.91</v>
      </c>
      <c r="C58" s="88">
        <v>2.16</v>
      </c>
      <c r="D58" s="89"/>
      <c r="E58" s="89"/>
      <c r="F58" s="89"/>
    </row>
    <row r="59" spans="1:6" x14ac:dyDescent="0.25">
      <c r="A59" s="87">
        <v>52</v>
      </c>
      <c r="B59" s="88">
        <v>17.88</v>
      </c>
      <c r="C59" s="88">
        <v>2.15</v>
      </c>
      <c r="D59" s="89"/>
      <c r="E59" s="89"/>
      <c r="F59" s="89"/>
    </row>
    <row r="60" spans="1:6" x14ac:dyDescent="0.25">
      <c r="A60" s="87">
        <v>53</v>
      </c>
      <c r="B60" s="88">
        <v>17.86</v>
      </c>
      <c r="C60" s="88">
        <v>2.14</v>
      </c>
      <c r="D60" s="89"/>
      <c r="E60" s="89"/>
      <c r="F60" s="89"/>
    </row>
    <row r="61" spans="1:6" x14ac:dyDescent="0.25">
      <c r="A61" s="87">
        <v>54</v>
      </c>
      <c r="B61" s="88">
        <v>17.829999999999998</v>
      </c>
      <c r="C61" s="88">
        <v>2.13</v>
      </c>
      <c r="D61" s="89"/>
      <c r="E61" s="89"/>
      <c r="F61" s="89"/>
    </row>
    <row r="62" spans="1:6" x14ac:dyDescent="0.25">
      <c r="A62" s="87">
        <v>55</v>
      </c>
      <c r="B62" s="88">
        <v>17.809999999999999</v>
      </c>
      <c r="C62" s="88">
        <v>2.11</v>
      </c>
      <c r="D62" s="89"/>
      <c r="E62" s="89"/>
      <c r="F62" s="89"/>
    </row>
    <row r="63" spans="1:6" x14ac:dyDescent="0.25">
      <c r="A63" s="87">
        <v>56</v>
      </c>
      <c r="B63" s="88">
        <v>17.78</v>
      </c>
      <c r="C63" s="88">
        <v>2.1</v>
      </c>
      <c r="D63" s="89"/>
      <c r="E63" s="89"/>
      <c r="F63" s="89"/>
    </row>
    <row r="64" spans="1:6" x14ac:dyDescent="0.25">
      <c r="A64" s="87">
        <v>57</v>
      </c>
      <c r="B64" s="88">
        <v>17.760000000000002</v>
      </c>
      <c r="C64" s="88">
        <v>2.08</v>
      </c>
      <c r="D64" s="89"/>
      <c r="E64" s="89"/>
      <c r="F64" s="89"/>
    </row>
    <row r="65" spans="1:6" x14ac:dyDescent="0.25">
      <c r="A65" s="87">
        <v>58</v>
      </c>
      <c r="B65" s="88">
        <v>17.739999999999998</v>
      </c>
      <c r="C65" s="88">
        <v>2.06</v>
      </c>
      <c r="D65" s="89"/>
      <c r="E65" s="89"/>
      <c r="F65" s="89"/>
    </row>
    <row r="66" spans="1:6" x14ac:dyDescent="0.25">
      <c r="A66" s="87">
        <v>59</v>
      </c>
      <c r="B66" s="88">
        <v>17.73</v>
      </c>
      <c r="C66" s="88">
        <v>2.0499999999999998</v>
      </c>
      <c r="D66" s="89"/>
      <c r="E66" s="89"/>
      <c r="F66" s="89"/>
    </row>
    <row r="67" spans="1:6" x14ac:dyDescent="0.25">
      <c r="A67" s="87">
        <v>60</v>
      </c>
      <c r="B67" s="88">
        <v>17.72</v>
      </c>
      <c r="C67" s="88">
        <v>2.0299999999999998</v>
      </c>
    </row>
    <row r="68" spans="1:6" x14ac:dyDescent="0.25">
      <c r="A68" s="87">
        <v>61</v>
      </c>
      <c r="B68" s="88">
        <v>17.71</v>
      </c>
      <c r="C68" s="88">
        <v>2.0099999999999998</v>
      </c>
    </row>
    <row r="69" spans="1:6" x14ac:dyDescent="0.25">
      <c r="A69" s="87">
        <v>62</v>
      </c>
      <c r="B69" s="88">
        <v>17.7</v>
      </c>
      <c r="C69" s="88">
        <v>1.98</v>
      </c>
    </row>
    <row r="70" spans="1:6" x14ac:dyDescent="0.25">
      <c r="A70" s="87">
        <v>63</v>
      </c>
      <c r="B70" s="88">
        <v>17.7</v>
      </c>
      <c r="C70" s="88">
        <v>1.96</v>
      </c>
    </row>
    <row r="71" spans="1:6" x14ac:dyDescent="0.25">
      <c r="A71" s="87">
        <v>64</v>
      </c>
      <c r="B71" s="88">
        <v>17.7</v>
      </c>
      <c r="C71" s="88">
        <v>1.94</v>
      </c>
    </row>
    <row r="72" spans="1:6" x14ac:dyDescent="0.25">
      <c r="A72" s="87">
        <v>65</v>
      </c>
      <c r="B72" s="88">
        <v>17.72</v>
      </c>
      <c r="C72" s="88">
        <v>1.91</v>
      </c>
    </row>
    <row r="73" spans="1:6" x14ac:dyDescent="0.25">
      <c r="A73" s="87">
        <v>66</v>
      </c>
      <c r="B73" s="88">
        <v>17.73</v>
      </c>
      <c r="C73" s="88">
        <v>1.89</v>
      </c>
    </row>
    <row r="74" spans="1:6" x14ac:dyDescent="0.25">
      <c r="A74" s="87">
        <v>67</v>
      </c>
      <c r="B74" s="88">
        <v>17.760000000000002</v>
      </c>
      <c r="C74" s="88">
        <v>1.86</v>
      </c>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txVtFYqCoHjSoj2rOcKmMZkLgNWhLOydni86j5PXqO1J6gDACpsjU+UBsMAXkrO/tjAGia3zByB+QWZNwWITOg==" saltValue="1VA/ay4REogi14VP5L5FBA==" spinCount="100000" sheet="1" objects="1" scenarios="1"/>
  <conditionalFormatting sqref="A6:A16 A18:A21">
    <cfRule type="expression" dxfId="1515" priority="15" stopIfTrue="1">
      <formula>MOD(ROW(),2)=0</formula>
    </cfRule>
    <cfRule type="expression" dxfId="1514" priority="16" stopIfTrue="1">
      <formula>MOD(ROW(),2)&lt;&gt;0</formula>
    </cfRule>
  </conditionalFormatting>
  <conditionalFormatting sqref="B6:C16 C17:C21">
    <cfRule type="expression" dxfId="1513" priority="17" stopIfTrue="1">
      <formula>MOD(ROW(),2)=0</formula>
    </cfRule>
    <cfRule type="expression" dxfId="1512" priority="18" stopIfTrue="1">
      <formula>MOD(ROW(),2)&lt;&gt;0</formula>
    </cfRule>
  </conditionalFormatting>
  <conditionalFormatting sqref="B17 B19:B21">
    <cfRule type="expression" dxfId="1511" priority="9" stopIfTrue="1">
      <formula>MOD(ROW(),2)=0</formula>
    </cfRule>
    <cfRule type="expression" dxfId="1510" priority="10" stopIfTrue="1">
      <formula>MOD(ROW(),2)&lt;&gt;0</formula>
    </cfRule>
  </conditionalFormatting>
  <conditionalFormatting sqref="B18">
    <cfRule type="expression" dxfId="1509" priority="7" stopIfTrue="1">
      <formula>MOD(ROW(),2)=0</formula>
    </cfRule>
    <cfRule type="expression" dxfId="1508" priority="8" stopIfTrue="1">
      <formula>MOD(ROW(),2)&lt;&gt;0</formula>
    </cfRule>
  </conditionalFormatting>
  <conditionalFormatting sqref="A17">
    <cfRule type="expression" dxfId="1507" priority="5" stopIfTrue="1">
      <formula>MOD(ROW(),2)=0</formula>
    </cfRule>
    <cfRule type="expression" dxfId="1506" priority="6" stopIfTrue="1">
      <formula>MOD(ROW(),2)&lt;&gt;0</formula>
    </cfRule>
  </conditionalFormatting>
  <conditionalFormatting sqref="A26:A74">
    <cfRule type="expression" dxfId="1505" priority="1" stopIfTrue="1">
      <formula>MOD(ROW(),2)=0</formula>
    </cfRule>
    <cfRule type="expression" dxfId="1504" priority="2" stopIfTrue="1">
      <formula>MOD(ROW(),2)&lt;&gt;0</formula>
    </cfRule>
  </conditionalFormatting>
  <conditionalFormatting sqref="B26:C74">
    <cfRule type="expression" dxfId="1503" priority="3" stopIfTrue="1">
      <formula>MOD(ROW(),2)=0</formula>
    </cfRule>
    <cfRule type="expression" dxfId="1502" priority="4"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2"/>
  <dimension ref="A1:G85"/>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16384" width="10" style="25"/>
  </cols>
  <sheetData>
    <row r="1" spans="1:7" ht="21" x14ac:dyDescent="0.4">
      <c r="A1" s="36" t="s">
        <v>0</v>
      </c>
      <c r="B1" s="37"/>
      <c r="C1" s="37"/>
      <c r="D1" s="37"/>
      <c r="E1" s="37"/>
      <c r="F1" s="37"/>
      <c r="G1" s="37"/>
    </row>
    <row r="2" spans="1:7" ht="15.6" x14ac:dyDescent="0.3">
      <c r="A2" s="38" t="str">
        <f>IF(title="&gt; Enter workbook title here","Enter workbook title in Cover sheet",title)</f>
        <v>TPS (England &amp; Wales) - Consolidated Factor Spreadsheet</v>
      </c>
      <c r="B2" s="39"/>
      <c r="C2" s="39"/>
      <c r="D2" s="39"/>
      <c r="E2" s="39"/>
      <c r="F2" s="39"/>
      <c r="G2" s="39"/>
    </row>
    <row r="3" spans="1:7" ht="15.6" x14ac:dyDescent="0.3">
      <c r="A3" s="40" t="str">
        <f>TABLE_FACTOR_TYPE&amp;" - x-"&amp;TABLE_SERIES_NUMBER</f>
        <v>TV In (non-club) - x-238</v>
      </c>
      <c r="B3" s="39"/>
      <c r="C3" s="39"/>
      <c r="D3" s="39"/>
      <c r="E3" s="39"/>
      <c r="F3" s="39"/>
      <c r="G3" s="39"/>
    </row>
    <row r="4" spans="1:7" x14ac:dyDescent="0.25">
      <c r="A4" s="41"/>
    </row>
    <row r="6" spans="1:7" x14ac:dyDescent="0.25">
      <c r="A6" s="103" t="s">
        <v>751</v>
      </c>
      <c r="B6" s="91" t="s">
        <v>752</v>
      </c>
      <c r="C6" s="91"/>
    </row>
    <row r="7" spans="1:7" x14ac:dyDescent="0.25">
      <c r="A7" s="101" t="s">
        <v>753</v>
      </c>
      <c r="B7" s="92" t="s">
        <v>86</v>
      </c>
      <c r="C7" s="92"/>
    </row>
    <row r="8" spans="1:7" x14ac:dyDescent="0.25">
      <c r="A8" s="101" t="s">
        <v>289</v>
      </c>
      <c r="B8" s="92" t="s">
        <v>87</v>
      </c>
      <c r="C8" s="92"/>
    </row>
    <row r="9" spans="1:7" x14ac:dyDescent="0.25">
      <c r="A9" s="101" t="s">
        <v>290</v>
      </c>
      <c r="B9" s="92" t="s">
        <v>400</v>
      </c>
      <c r="C9" s="92"/>
    </row>
    <row r="10" spans="1:7" ht="26.85" customHeight="1" x14ac:dyDescent="0.25">
      <c r="A10" s="101" t="s">
        <v>6</v>
      </c>
      <c r="B10" s="92" t="s">
        <v>425</v>
      </c>
      <c r="C10" s="92"/>
    </row>
    <row r="11" spans="1:7" x14ac:dyDescent="0.25">
      <c r="A11" s="101" t="s">
        <v>291</v>
      </c>
      <c r="B11" s="92" t="s">
        <v>326</v>
      </c>
      <c r="C11" s="92"/>
    </row>
    <row r="12" spans="1:7" x14ac:dyDescent="0.25">
      <c r="A12" s="101" t="s">
        <v>292</v>
      </c>
      <c r="B12" s="92" t="s">
        <v>319</v>
      </c>
      <c r="C12" s="92"/>
    </row>
    <row r="13" spans="1:7" hidden="1" x14ac:dyDescent="0.25">
      <c r="A13" s="101" t="s">
        <v>760</v>
      </c>
      <c r="B13" s="92">
        <v>0</v>
      </c>
      <c r="C13" s="92"/>
    </row>
    <row r="14" spans="1:7" hidden="1" x14ac:dyDescent="0.25">
      <c r="A14" s="101" t="s">
        <v>294</v>
      </c>
      <c r="B14" s="92">
        <v>238</v>
      </c>
      <c r="C14" s="92"/>
    </row>
    <row r="15" spans="1:7" x14ac:dyDescent="0.25">
      <c r="A15" s="101" t="s">
        <v>763</v>
      </c>
      <c r="B15" s="92" t="s">
        <v>872</v>
      </c>
      <c r="C15" s="92"/>
    </row>
    <row r="16" spans="1:7" x14ac:dyDescent="0.25">
      <c r="A16" s="101" t="s">
        <v>296</v>
      </c>
      <c r="B16" s="92" t="s">
        <v>427</v>
      </c>
      <c r="C16" s="92"/>
    </row>
    <row r="17" spans="1:6" ht="59.7" customHeight="1" x14ac:dyDescent="0.25">
      <c r="A17" s="85" t="s">
        <v>297</v>
      </c>
      <c r="B17" s="92" t="s">
        <v>404</v>
      </c>
      <c r="C17" s="92"/>
    </row>
    <row r="18" spans="1:6" x14ac:dyDescent="0.25">
      <c r="A18" s="101" t="s">
        <v>298</v>
      </c>
      <c r="B18" s="146">
        <v>45107</v>
      </c>
      <c r="C18" s="92"/>
    </row>
    <row r="19" spans="1:6" x14ac:dyDescent="0.25">
      <c r="A19" s="101" t="s">
        <v>299</v>
      </c>
      <c r="B19" s="92"/>
      <c r="C19" s="92"/>
    </row>
    <row r="20" spans="1:6" x14ac:dyDescent="0.25">
      <c r="A20" s="101" t="s">
        <v>300</v>
      </c>
      <c r="B20" s="92" t="s">
        <v>314</v>
      </c>
      <c r="C20" s="92"/>
    </row>
    <row r="21" spans="1:6" x14ac:dyDescent="0.25">
      <c r="A21" s="101" t="s">
        <v>826</v>
      </c>
      <c r="B21" s="92" t="s">
        <v>315</v>
      </c>
      <c r="C21" s="92"/>
    </row>
    <row r="22" spans="1:6" x14ac:dyDescent="0.25">
      <c r="A22" s="102"/>
    </row>
    <row r="23" spans="1:6" x14ac:dyDescent="0.25">
      <c r="B23" s="96" t="str">
        <f>HYPERLINK("#'Factor List'!A1","Back to Factor List")</f>
        <v>Back to Factor List</v>
      </c>
    </row>
    <row r="24" spans="1:6" x14ac:dyDescent="0.25">
      <c r="B24" s="168" t="str">
        <f>HYPERLINK("#'Assumptions'!A1","Assumptions")</f>
        <v>Assumptions</v>
      </c>
    </row>
    <row r="26" spans="1:6" ht="26.4" x14ac:dyDescent="0.25">
      <c r="A26" s="86" t="s">
        <v>827</v>
      </c>
      <c r="B26" s="86" t="s">
        <v>858</v>
      </c>
      <c r="C26" s="86" t="s">
        <v>859</v>
      </c>
      <c r="D26" s="89"/>
      <c r="E26" s="89"/>
      <c r="F26" s="89"/>
    </row>
    <row r="27" spans="1:6" x14ac:dyDescent="0.25">
      <c r="A27" s="87">
        <v>20</v>
      </c>
      <c r="B27" s="88">
        <v>18.54</v>
      </c>
      <c r="C27" s="88">
        <v>2.25</v>
      </c>
      <c r="D27" s="89"/>
      <c r="E27" s="89"/>
      <c r="F27" s="89"/>
    </row>
    <row r="28" spans="1:6" x14ac:dyDescent="0.25">
      <c r="A28" s="87">
        <v>21</v>
      </c>
      <c r="B28" s="88">
        <v>18.52</v>
      </c>
      <c r="C28" s="88">
        <v>2.25</v>
      </c>
      <c r="D28" s="89"/>
      <c r="E28" s="89"/>
      <c r="F28" s="89"/>
    </row>
    <row r="29" spans="1:6" x14ac:dyDescent="0.25">
      <c r="A29" s="87">
        <v>22</v>
      </c>
      <c r="B29" s="88">
        <v>18.510000000000002</v>
      </c>
      <c r="C29" s="88">
        <v>2.25</v>
      </c>
      <c r="D29" s="89"/>
      <c r="E29" s="89"/>
      <c r="F29" s="89"/>
    </row>
    <row r="30" spans="1:6" x14ac:dyDescent="0.25">
      <c r="A30" s="87">
        <v>23</v>
      </c>
      <c r="B30" s="88">
        <v>18.489999999999998</v>
      </c>
      <c r="C30" s="88">
        <v>2.25</v>
      </c>
      <c r="D30" s="89"/>
      <c r="E30" s="89"/>
      <c r="F30" s="89"/>
    </row>
    <row r="31" spans="1:6" x14ac:dyDescent="0.25">
      <c r="A31" s="87">
        <v>24</v>
      </c>
      <c r="B31" s="88">
        <v>18.47</v>
      </c>
      <c r="C31" s="88">
        <v>2.25</v>
      </c>
      <c r="D31" s="89"/>
      <c r="E31" s="89"/>
      <c r="F31" s="89"/>
    </row>
    <row r="32" spans="1:6" x14ac:dyDescent="0.25">
      <c r="A32" s="87">
        <v>25</v>
      </c>
      <c r="B32" s="88">
        <v>18.45</v>
      </c>
      <c r="C32" s="88">
        <v>2.25</v>
      </c>
      <c r="D32" s="89"/>
      <c r="E32" s="89"/>
      <c r="F32" s="89"/>
    </row>
    <row r="33" spans="1:6" x14ac:dyDescent="0.25">
      <c r="A33" s="87">
        <v>26</v>
      </c>
      <c r="B33" s="88">
        <v>18.43</v>
      </c>
      <c r="C33" s="88">
        <v>2.25</v>
      </c>
      <c r="D33" s="89"/>
      <c r="E33" s="89"/>
      <c r="F33" s="89"/>
    </row>
    <row r="34" spans="1:6" x14ac:dyDescent="0.25">
      <c r="A34" s="87">
        <v>27</v>
      </c>
      <c r="B34" s="88">
        <v>18.41</v>
      </c>
      <c r="C34" s="88">
        <v>2.25</v>
      </c>
      <c r="D34" s="89"/>
      <c r="E34" s="89"/>
      <c r="F34" s="89"/>
    </row>
    <row r="35" spans="1:6" x14ac:dyDescent="0.25">
      <c r="A35" s="87">
        <v>28</v>
      </c>
      <c r="B35" s="88">
        <v>18.39</v>
      </c>
      <c r="C35" s="88">
        <v>2.25</v>
      </c>
      <c r="D35" s="89"/>
      <c r="E35" s="89"/>
      <c r="F35" s="89"/>
    </row>
    <row r="36" spans="1:6" x14ac:dyDescent="0.25">
      <c r="A36" s="87">
        <v>29</v>
      </c>
      <c r="B36" s="88">
        <v>18.37</v>
      </c>
      <c r="C36" s="88">
        <v>2.25</v>
      </c>
      <c r="D36" s="89"/>
      <c r="E36" s="89"/>
      <c r="F36" s="89"/>
    </row>
    <row r="37" spans="1:6" x14ac:dyDescent="0.25">
      <c r="A37" s="87">
        <v>30</v>
      </c>
      <c r="B37" s="88">
        <v>18.350000000000001</v>
      </c>
      <c r="C37" s="88">
        <v>2.25</v>
      </c>
      <c r="D37" s="89"/>
      <c r="E37" s="89"/>
      <c r="F37" s="89"/>
    </row>
    <row r="38" spans="1:6" x14ac:dyDescent="0.25">
      <c r="A38" s="87">
        <v>31</v>
      </c>
      <c r="B38" s="88">
        <v>18.329999999999998</v>
      </c>
      <c r="C38" s="88">
        <v>2.25</v>
      </c>
      <c r="D38" s="89"/>
      <c r="E38" s="89"/>
      <c r="F38" s="89"/>
    </row>
    <row r="39" spans="1:6" x14ac:dyDescent="0.25">
      <c r="A39" s="87">
        <v>32</v>
      </c>
      <c r="B39" s="88">
        <v>18.309999999999999</v>
      </c>
      <c r="C39" s="88">
        <v>2.25</v>
      </c>
      <c r="D39" s="89"/>
      <c r="E39" s="89"/>
      <c r="F39" s="89"/>
    </row>
    <row r="40" spans="1:6" x14ac:dyDescent="0.25">
      <c r="A40" s="87">
        <v>33</v>
      </c>
      <c r="B40" s="88">
        <v>18.29</v>
      </c>
      <c r="C40" s="88">
        <v>2.25</v>
      </c>
      <c r="D40" s="89"/>
      <c r="E40" s="89"/>
      <c r="F40" s="89"/>
    </row>
    <row r="41" spans="1:6" x14ac:dyDescent="0.25">
      <c r="A41" s="87">
        <v>34</v>
      </c>
      <c r="B41" s="88">
        <v>18.27</v>
      </c>
      <c r="C41" s="88">
        <v>2.25</v>
      </c>
      <c r="D41" s="89"/>
      <c r="E41" s="89"/>
      <c r="F41" s="89"/>
    </row>
    <row r="42" spans="1:6" x14ac:dyDescent="0.25">
      <c r="A42" s="87">
        <v>35</v>
      </c>
      <c r="B42" s="88">
        <v>18.25</v>
      </c>
      <c r="C42" s="88">
        <v>2.25</v>
      </c>
      <c r="D42" s="89"/>
      <c r="E42" s="89"/>
      <c r="F42" s="89"/>
    </row>
    <row r="43" spans="1:6" x14ac:dyDescent="0.25">
      <c r="A43" s="87">
        <v>36</v>
      </c>
      <c r="B43" s="88">
        <v>18.23</v>
      </c>
      <c r="C43" s="88">
        <v>2.25</v>
      </c>
      <c r="D43" s="89"/>
      <c r="E43" s="89"/>
      <c r="F43" s="89"/>
    </row>
    <row r="44" spans="1:6" x14ac:dyDescent="0.25">
      <c r="A44" s="87">
        <v>37</v>
      </c>
      <c r="B44" s="88">
        <v>18.21</v>
      </c>
      <c r="C44" s="88">
        <v>2.2400000000000002</v>
      </c>
      <c r="D44" s="89"/>
      <c r="E44" s="89"/>
      <c r="F44" s="89"/>
    </row>
    <row r="45" spans="1:6" x14ac:dyDescent="0.25">
      <c r="A45" s="87">
        <v>38</v>
      </c>
      <c r="B45" s="88">
        <v>18.190000000000001</v>
      </c>
      <c r="C45" s="88">
        <v>2.2400000000000002</v>
      </c>
      <c r="D45" s="89"/>
      <c r="E45" s="89"/>
      <c r="F45" s="89"/>
    </row>
    <row r="46" spans="1:6" x14ac:dyDescent="0.25">
      <c r="A46" s="87">
        <v>39</v>
      </c>
      <c r="B46" s="88">
        <v>18.170000000000002</v>
      </c>
      <c r="C46" s="88">
        <v>2.2400000000000002</v>
      </c>
      <c r="D46" s="89"/>
      <c r="E46" s="89"/>
      <c r="F46" s="89"/>
    </row>
    <row r="47" spans="1:6" x14ac:dyDescent="0.25">
      <c r="A47" s="87">
        <v>40</v>
      </c>
      <c r="B47" s="88">
        <v>18.149999999999999</v>
      </c>
      <c r="C47" s="88">
        <v>2.23</v>
      </c>
      <c r="D47" s="89"/>
      <c r="E47" s="89"/>
      <c r="F47" s="89"/>
    </row>
    <row r="48" spans="1:6" x14ac:dyDescent="0.25">
      <c r="A48" s="87">
        <v>41</v>
      </c>
      <c r="B48" s="88">
        <v>18.13</v>
      </c>
      <c r="C48" s="88">
        <v>2.23</v>
      </c>
      <c r="D48" s="89"/>
      <c r="E48" s="89"/>
      <c r="F48" s="89"/>
    </row>
    <row r="49" spans="1:6" x14ac:dyDescent="0.25">
      <c r="A49" s="87">
        <v>42</v>
      </c>
      <c r="B49" s="88">
        <v>18.11</v>
      </c>
      <c r="C49" s="88">
        <v>2.23</v>
      </c>
      <c r="D49" s="89"/>
      <c r="E49" s="89"/>
      <c r="F49" s="89"/>
    </row>
    <row r="50" spans="1:6" x14ac:dyDescent="0.25">
      <c r="A50" s="87">
        <v>43</v>
      </c>
      <c r="B50" s="88">
        <v>18.09</v>
      </c>
      <c r="C50" s="88">
        <v>2.2200000000000002</v>
      </c>
      <c r="D50" s="89"/>
      <c r="E50" s="89"/>
      <c r="F50" s="89"/>
    </row>
    <row r="51" spans="1:6" x14ac:dyDescent="0.25">
      <c r="A51" s="87">
        <v>44</v>
      </c>
      <c r="B51" s="88">
        <v>18.07</v>
      </c>
      <c r="C51" s="88">
        <v>2.2200000000000002</v>
      </c>
      <c r="D51" s="89"/>
      <c r="E51" s="89"/>
      <c r="F51" s="89"/>
    </row>
    <row r="52" spans="1:6" x14ac:dyDescent="0.25">
      <c r="A52" s="87">
        <v>45</v>
      </c>
      <c r="B52" s="88">
        <v>18.05</v>
      </c>
      <c r="C52" s="88">
        <v>2.21</v>
      </c>
      <c r="D52" s="89"/>
      <c r="E52" s="89"/>
      <c r="F52" s="89"/>
    </row>
    <row r="53" spans="1:6" x14ac:dyDescent="0.25">
      <c r="A53" s="87">
        <v>46</v>
      </c>
      <c r="B53" s="88">
        <v>18.02</v>
      </c>
      <c r="C53" s="88">
        <v>2.2000000000000002</v>
      </c>
      <c r="D53" s="89"/>
      <c r="E53" s="89"/>
      <c r="F53" s="89"/>
    </row>
    <row r="54" spans="1:6" x14ac:dyDescent="0.25">
      <c r="A54" s="87">
        <v>47</v>
      </c>
      <c r="B54" s="88">
        <v>18</v>
      </c>
      <c r="C54" s="88">
        <v>2.2000000000000002</v>
      </c>
      <c r="D54" s="89"/>
      <c r="E54" s="89"/>
      <c r="F54" s="89"/>
    </row>
    <row r="55" spans="1:6" x14ac:dyDescent="0.25">
      <c r="A55" s="87">
        <v>48</v>
      </c>
      <c r="B55" s="88">
        <v>17.98</v>
      </c>
      <c r="C55" s="88">
        <v>2.19</v>
      </c>
      <c r="D55" s="89"/>
      <c r="E55" s="89"/>
      <c r="F55" s="89"/>
    </row>
    <row r="56" spans="1:6" x14ac:dyDescent="0.25">
      <c r="A56" s="87">
        <v>49</v>
      </c>
      <c r="B56" s="88">
        <v>17.96</v>
      </c>
      <c r="C56" s="88">
        <v>2.1800000000000002</v>
      </c>
      <c r="D56" s="89"/>
      <c r="E56" s="89"/>
      <c r="F56" s="89"/>
    </row>
    <row r="57" spans="1:6" x14ac:dyDescent="0.25">
      <c r="A57" s="87">
        <v>50</v>
      </c>
      <c r="B57" s="88">
        <v>17.93</v>
      </c>
      <c r="C57" s="88">
        <v>2.17</v>
      </c>
      <c r="D57" s="89"/>
      <c r="E57" s="89"/>
      <c r="F57" s="89"/>
    </row>
    <row r="58" spans="1:6" x14ac:dyDescent="0.25">
      <c r="A58" s="87">
        <v>51</v>
      </c>
      <c r="B58" s="88">
        <v>17.91</v>
      </c>
      <c r="C58" s="88">
        <v>2.16</v>
      </c>
      <c r="D58" s="89"/>
      <c r="E58" s="89"/>
      <c r="F58" s="89"/>
    </row>
    <row r="59" spans="1:6" x14ac:dyDescent="0.25">
      <c r="A59" s="87">
        <v>52</v>
      </c>
      <c r="B59" s="88">
        <v>17.88</v>
      </c>
      <c r="C59" s="88">
        <v>2.15</v>
      </c>
      <c r="D59" s="89"/>
      <c r="E59" s="89"/>
      <c r="F59" s="89"/>
    </row>
    <row r="60" spans="1:6" x14ac:dyDescent="0.25">
      <c r="A60" s="87">
        <v>53</v>
      </c>
      <c r="B60" s="88">
        <v>17.86</v>
      </c>
      <c r="C60" s="88">
        <v>2.14</v>
      </c>
      <c r="D60" s="89"/>
      <c r="E60" s="89"/>
      <c r="F60" s="89"/>
    </row>
    <row r="61" spans="1:6" x14ac:dyDescent="0.25">
      <c r="A61" s="87">
        <v>54</v>
      </c>
      <c r="B61" s="88">
        <v>17.829999999999998</v>
      </c>
      <c r="C61" s="88">
        <v>2.13</v>
      </c>
      <c r="D61" s="89"/>
      <c r="E61" s="89"/>
      <c r="F61" s="89"/>
    </row>
    <row r="62" spans="1:6" x14ac:dyDescent="0.25">
      <c r="A62" s="87">
        <v>55</v>
      </c>
      <c r="B62" s="88">
        <v>17.809999999999999</v>
      </c>
      <c r="C62" s="88">
        <v>2.11</v>
      </c>
      <c r="D62" s="89"/>
      <c r="E62" s="89"/>
      <c r="F62" s="89"/>
    </row>
    <row r="63" spans="1:6" x14ac:dyDescent="0.25">
      <c r="A63" s="87">
        <v>56</v>
      </c>
      <c r="B63" s="88">
        <v>17.78</v>
      </c>
      <c r="C63" s="88">
        <v>2.1</v>
      </c>
      <c r="D63" s="89"/>
      <c r="E63" s="89"/>
      <c r="F63" s="89"/>
    </row>
    <row r="64" spans="1:6" x14ac:dyDescent="0.25">
      <c r="A64" s="87">
        <v>57</v>
      </c>
      <c r="B64" s="88">
        <v>17.760000000000002</v>
      </c>
      <c r="C64" s="88">
        <v>2.08</v>
      </c>
      <c r="D64" s="89"/>
      <c r="E64" s="89"/>
      <c r="F64" s="89"/>
    </row>
    <row r="65" spans="1:6" x14ac:dyDescent="0.25">
      <c r="A65" s="87">
        <v>58</v>
      </c>
      <c r="B65" s="88">
        <v>17.739999999999998</v>
      </c>
      <c r="C65" s="88">
        <v>2.06</v>
      </c>
      <c r="D65" s="89"/>
      <c r="E65" s="89"/>
      <c r="F65" s="89"/>
    </row>
    <row r="66" spans="1:6" x14ac:dyDescent="0.25">
      <c r="A66" s="87">
        <v>59</v>
      </c>
      <c r="B66" s="88">
        <v>17.73</v>
      </c>
      <c r="C66" s="88">
        <v>2.0499999999999998</v>
      </c>
      <c r="D66" s="89"/>
      <c r="E66" s="89"/>
      <c r="F66" s="89"/>
    </row>
    <row r="67" spans="1:6" x14ac:dyDescent="0.25">
      <c r="A67" s="87">
        <v>60</v>
      </c>
      <c r="B67" s="88">
        <v>17.72</v>
      </c>
      <c r="C67" s="88">
        <v>2.0299999999999998</v>
      </c>
    </row>
    <row r="68" spans="1:6" x14ac:dyDescent="0.25">
      <c r="A68" s="87">
        <v>61</v>
      </c>
      <c r="B68" s="88">
        <v>17.71</v>
      </c>
      <c r="C68" s="88">
        <v>2.0099999999999998</v>
      </c>
    </row>
    <row r="69" spans="1:6" x14ac:dyDescent="0.25">
      <c r="A69" s="87">
        <v>62</v>
      </c>
      <c r="B69" s="88">
        <v>17.7</v>
      </c>
      <c r="C69" s="88">
        <v>1.98</v>
      </c>
    </row>
    <row r="70" spans="1:6" x14ac:dyDescent="0.25">
      <c r="A70" s="87">
        <v>63</v>
      </c>
      <c r="B70" s="88">
        <v>17.7</v>
      </c>
      <c r="C70" s="88">
        <v>1.96</v>
      </c>
    </row>
    <row r="71" spans="1:6" x14ac:dyDescent="0.25">
      <c r="A71" s="87">
        <v>64</v>
      </c>
      <c r="B71" s="88">
        <v>17.7</v>
      </c>
      <c r="C71" s="88">
        <v>1.94</v>
      </c>
    </row>
    <row r="72" spans="1:6" x14ac:dyDescent="0.25">
      <c r="A72" s="87">
        <v>65</v>
      </c>
      <c r="B72" s="88">
        <v>17.72</v>
      </c>
      <c r="C72" s="88">
        <v>1.91</v>
      </c>
    </row>
    <row r="73" spans="1:6" x14ac:dyDescent="0.25">
      <c r="A73" s="87">
        <v>66</v>
      </c>
      <c r="B73" s="88">
        <v>17.73</v>
      </c>
      <c r="C73" s="88">
        <v>1.89</v>
      </c>
    </row>
    <row r="74" spans="1:6" x14ac:dyDescent="0.25">
      <c r="A74" s="87">
        <v>67</v>
      </c>
      <c r="B74" s="88">
        <v>17.760000000000002</v>
      </c>
      <c r="C74" s="88">
        <v>1.86</v>
      </c>
    </row>
    <row r="75" spans="1:6" x14ac:dyDescent="0.25">
      <c r="A75" s="89"/>
      <c r="B75" s="89"/>
      <c r="C75" s="89"/>
    </row>
    <row r="76" spans="1:6" x14ac:dyDescent="0.25">
      <c r="A76" s="89"/>
      <c r="B76" s="89"/>
      <c r="C76" s="89"/>
    </row>
    <row r="77" spans="1:6" x14ac:dyDescent="0.25">
      <c r="A77" s="89"/>
      <c r="B77" s="89"/>
      <c r="C77" s="89"/>
    </row>
    <row r="78" spans="1:6" x14ac:dyDescent="0.25">
      <c r="A78" s="89"/>
      <c r="B78" s="89"/>
      <c r="C78" s="89"/>
    </row>
    <row r="79" spans="1:6" x14ac:dyDescent="0.25">
      <c r="A79" s="89"/>
      <c r="B79" s="89"/>
      <c r="C79" s="89"/>
    </row>
    <row r="80" spans="1:6" x14ac:dyDescent="0.25">
      <c r="A80" s="89"/>
      <c r="B80" s="89"/>
      <c r="C80" s="89"/>
    </row>
    <row r="81" spans="1:3" x14ac:dyDescent="0.25">
      <c r="A81" s="89"/>
      <c r="B81" s="89"/>
      <c r="C81" s="89"/>
    </row>
    <row r="82" spans="1:3" x14ac:dyDescent="0.25">
      <c r="A82" s="89"/>
      <c r="B82" s="89"/>
      <c r="C82" s="89"/>
    </row>
    <row r="83" spans="1:3" x14ac:dyDescent="0.25">
      <c r="A83" s="89"/>
      <c r="B83" s="89"/>
      <c r="C83" s="89"/>
    </row>
    <row r="84" spans="1:3" x14ac:dyDescent="0.25">
      <c r="A84" s="89"/>
      <c r="B84" s="89"/>
      <c r="C84" s="89"/>
    </row>
    <row r="85" spans="1:3" x14ac:dyDescent="0.25">
      <c r="A85" s="89"/>
      <c r="B85" s="89"/>
      <c r="C85" s="89"/>
    </row>
  </sheetData>
  <sheetProtection algorithmName="SHA-512" hashValue="OgV+SRatuEMJUyTZVV2d97mN2izW73cswM5qC4/w4rxtqHRF6t18uvdnSe6/L6xYjIeAyz6EFin2qH/gf/R+fA==" saltValue="fnyNYyMdVSVrCTKJPd5tkQ==" spinCount="100000" sheet="1" objects="1" scenarios="1"/>
  <conditionalFormatting sqref="A6:A16 A18:A21">
    <cfRule type="expression" dxfId="1501" priority="15" stopIfTrue="1">
      <formula>MOD(ROW(),2)=0</formula>
    </cfRule>
    <cfRule type="expression" dxfId="1500" priority="16" stopIfTrue="1">
      <formula>MOD(ROW(),2)&lt;&gt;0</formula>
    </cfRule>
  </conditionalFormatting>
  <conditionalFormatting sqref="B6:C16 C17:C21">
    <cfRule type="expression" dxfId="1499" priority="17" stopIfTrue="1">
      <formula>MOD(ROW(),2)=0</formula>
    </cfRule>
    <cfRule type="expression" dxfId="1498" priority="18" stopIfTrue="1">
      <formula>MOD(ROW(),2)&lt;&gt;0</formula>
    </cfRule>
  </conditionalFormatting>
  <conditionalFormatting sqref="B17 B19:B21">
    <cfRule type="expression" dxfId="1497" priority="9" stopIfTrue="1">
      <formula>MOD(ROW(),2)=0</formula>
    </cfRule>
    <cfRule type="expression" dxfId="1496" priority="10" stopIfTrue="1">
      <formula>MOD(ROW(),2)&lt;&gt;0</formula>
    </cfRule>
  </conditionalFormatting>
  <conditionalFormatting sqref="B18">
    <cfRule type="expression" dxfId="1495" priority="7" stopIfTrue="1">
      <formula>MOD(ROW(),2)=0</formula>
    </cfRule>
    <cfRule type="expression" dxfId="1494" priority="8" stopIfTrue="1">
      <formula>MOD(ROW(),2)&lt;&gt;0</formula>
    </cfRule>
  </conditionalFormatting>
  <conditionalFormatting sqref="A17">
    <cfRule type="expression" dxfId="1493" priority="5" stopIfTrue="1">
      <formula>MOD(ROW(),2)=0</formula>
    </cfRule>
    <cfRule type="expression" dxfId="1492" priority="6" stopIfTrue="1">
      <formula>MOD(ROW(),2)&lt;&gt;0</formula>
    </cfRule>
  </conditionalFormatting>
  <conditionalFormatting sqref="A26:A74">
    <cfRule type="expression" dxfId="1491" priority="1" stopIfTrue="1">
      <formula>MOD(ROW(),2)=0</formula>
    </cfRule>
    <cfRule type="expression" dxfId="1490" priority="2" stopIfTrue="1">
      <formula>MOD(ROW(),2)&lt;&gt;0</formula>
    </cfRule>
  </conditionalFormatting>
  <conditionalFormatting sqref="B26:C74">
    <cfRule type="expression" dxfId="1489" priority="3" stopIfTrue="1">
      <formula>MOD(ROW(),2)=0</formula>
    </cfRule>
    <cfRule type="expression" dxfId="1488" priority="4"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3"/>
  <dimension ref="A1:H85"/>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TV In (non-club) - x-239</v>
      </c>
      <c r="B3" s="39"/>
      <c r="C3" s="39"/>
      <c r="D3" s="39"/>
      <c r="E3" s="39"/>
      <c r="F3" s="39"/>
      <c r="G3" s="39"/>
      <c r="H3" s="39"/>
    </row>
    <row r="4" spans="1:8" x14ac:dyDescent="0.25">
      <c r="A4" s="41"/>
    </row>
    <row r="6" spans="1:8" x14ac:dyDescent="0.25">
      <c r="A6" s="103" t="s">
        <v>751</v>
      </c>
      <c r="B6" s="91" t="s">
        <v>752</v>
      </c>
      <c r="C6" s="91"/>
      <c r="D6" s="91"/>
    </row>
    <row r="7" spans="1:8" x14ac:dyDescent="0.25">
      <c r="A7" s="101" t="s">
        <v>753</v>
      </c>
      <c r="B7" s="92" t="s">
        <v>86</v>
      </c>
      <c r="C7" s="92"/>
      <c r="D7" s="92"/>
    </row>
    <row r="8" spans="1:8" x14ac:dyDescent="0.25">
      <c r="A8" s="101" t="s">
        <v>289</v>
      </c>
      <c r="B8" s="92" t="s">
        <v>87</v>
      </c>
      <c r="C8" s="92"/>
      <c r="D8" s="92"/>
    </row>
    <row r="9" spans="1:8" x14ac:dyDescent="0.25">
      <c r="A9" s="101" t="s">
        <v>290</v>
      </c>
      <c r="B9" s="92" t="s">
        <v>400</v>
      </c>
      <c r="C9" s="92"/>
      <c r="D9" s="92"/>
    </row>
    <row r="10" spans="1:8" ht="13.35" customHeight="1" x14ac:dyDescent="0.25">
      <c r="A10" s="101" t="s">
        <v>6</v>
      </c>
      <c r="B10" s="92" t="s">
        <v>428</v>
      </c>
      <c r="C10" s="92"/>
      <c r="D10" s="92"/>
    </row>
    <row r="11" spans="1:8" x14ac:dyDescent="0.25">
      <c r="A11" s="101" t="s">
        <v>291</v>
      </c>
      <c r="B11" s="92" t="s">
        <v>318</v>
      </c>
      <c r="C11" s="92"/>
      <c r="D11" s="92"/>
    </row>
    <row r="12" spans="1:8" x14ac:dyDescent="0.25">
      <c r="A12" s="101" t="s">
        <v>292</v>
      </c>
      <c r="B12" s="92" t="s">
        <v>319</v>
      </c>
      <c r="C12" s="92"/>
      <c r="D12" s="92"/>
    </row>
    <row r="13" spans="1:8" hidden="1" x14ac:dyDescent="0.25">
      <c r="A13" s="101" t="s">
        <v>760</v>
      </c>
      <c r="B13" s="92">
        <v>0</v>
      </c>
      <c r="C13" s="92"/>
      <c r="D13" s="92"/>
    </row>
    <row r="14" spans="1:8" hidden="1" x14ac:dyDescent="0.25">
      <c r="A14" s="101" t="s">
        <v>294</v>
      </c>
      <c r="B14" s="92">
        <v>239</v>
      </c>
      <c r="C14" s="92"/>
      <c r="D14" s="92"/>
    </row>
    <row r="15" spans="1:8" x14ac:dyDescent="0.25">
      <c r="A15" s="101" t="s">
        <v>763</v>
      </c>
      <c r="B15" s="92" t="s">
        <v>873</v>
      </c>
      <c r="C15" s="92"/>
      <c r="D15" s="92"/>
    </row>
    <row r="16" spans="1:8" x14ac:dyDescent="0.25">
      <c r="A16" s="101" t="s">
        <v>296</v>
      </c>
      <c r="B16" s="92" t="s">
        <v>430</v>
      </c>
      <c r="C16" s="92"/>
      <c r="D16" s="92"/>
    </row>
    <row r="17" spans="1:7" ht="38.85" customHeight="1" x14ac:dyDescent="0.25">
      <c r="A17" s="85" t="s">
        <v>297</v>
      </c>
      <c r="B17" s="92" t="s">
        <v>431</v>
      </c>
      <c r="C17" s="92"/>
      <c r="D17" s="92"/>
    </row>
    <row r="18" spans="1:7" x14ac:dyDescent="0.25">
      <c r="A18" s="101" t="s">
        <v>298</v>
      </c>
      <c r="B18" s="146">
        <v>45107</v>
      </c>
      <c r="C18" s="92"/>
      <c r="D18" s="92"/>
    </row>
    <row r="19" spans="1:7" x14ac:dyDescent="0.25">
      <c r="A19" s="101" t="s">
        <v>299</v>
      </c>
      <c r="B19" s="92"/>
      <c r="C19" s="92"/>
      <c r="D19" s="92"/>
    </row>
    <row r="20" spans="1:7" x14ac:dyDescent="0.25">
      <c r="A20" s="101" t="s">
        <v>300</v>
      </c>
      <c r="B20" s="92" t="s">
        <v>314</v>
      </c>
      <c r="C20" s="92"/>
      <c r="D20" s="92"/>
    </row>
    <row r="21" spans="1:7" x14ac:dyDescent="0.25">
      <c r="A21" s="101" t="s">
        <v>826</v>
      </c>
      <c r="B21" s="92" t="s">
        <v>315</v>
      </c>
      <c r="C21" s="92"/>
      <c r="D21" s="9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858</v>
      </c>
      <c r="C26" s="86" t="s">
        <v>874</v>
      </c>
      <c r="D26" s="86" t="s">
        <v>859</v>
      </c>
      <c r="E26" s="89"/>
      <c r="F26" s="89"/>
      <c r="G26" s="89"/>
    </row>
    <row r="27" spans="1:7" x14ac:dyDescent="0.25">
      <c r="A27" s="87">
        <v>60</v>
      </c>
      <c r="B27" s="88">
        <v>22.47</v>
      </c>
      <c r="C27" s="88">
        <v>1</v>
      </c>
      <c r="D27" s="88">
        <v>1.76</v>
      </c>
      <c r="E27" s="89"/>
      <c r="F27" s="89"/>
      <c r="G27" s="89"/>
    </row>
    <row r="28" spans="1:7" x14ac:dyDescent="0.25">
      <c r="A28" s="87">
        <v>61</v>
      </c>
      <c r="B28" s="88">
        <v>21.84</v>
      </c>
      <c r="C28" s="88">
        <v>1</v>
      </c>
      <c r="D28" s="88">
        <v>1.77</v>
      </c>
      <c r="E28" s="89"/>
      <c r="F28" s="89"/>
      <c r="G28" s="89"/>
    </row>
    <row r="29" spans="1:7" x14ac:dyDescent="0.25">
      <c r="A29" s="87">
        <v>62</v>
      </c>
      <c r="B29" s="88">
        <v>21.21</v>
      </c>
      <c r="C29" s="88">
        <v>1</v>
      </c>
      <c r="D29" s="88">
        <v>1.78</v>
      </c>
      <c r="E29" s="89"/>
      <c r="F29" s="89"/>
      <c r="G29" s="89"/>
    </row>
    <row r="30" spans="1:7" x14ac:dyDescent="0.25">
      <c r="A30" s="87">
        <v>63</v>
      </c>
      <c r="B30" s="88">
        <v>20.58</v>
      </c>
      <c r="C30" s="88">
        <v>1</v>
      </c>
      <c r="D30" s="88">
        <v>1.79</v>
      </c>
      <c r="E30" s="89"/>
      <c r="F30" s="89"/>
      <c r="G30" s="89"/>
    </row>
    <row r="31" spans="1:7" x14ac:dyDescent="0.25">
      <c r="A31" s="87">
        <v>64</v>
      </c>
      <c r="B31" s="88">
        <v>19.95</v>
      </c>
      <c r="C31" s="88">
        <v>1</v>
      </c>
      <c r="D31" s="88">
        <v>1.77</v>
      </c>
      <c r="E31" s="89"/>
      <c r="F31" s="89"/>
      <c r="G31" s="89"/>
    </row>
    <row r="32" spans="1:7" x14ac:dyDescent="0.25">
      <c r="A32" s="87">
        <v>65</v>
      </c>
      <c r="B32" s="88">
        <v>19.309999999999999</v>
      </c>
      <c r="C32" s="88">
        <v>1</v>
      </c>
      <c r="D32" s="88">
        <v>1.76</v>
      </c>
      <c r="E32" s="89"/>
      <c r="F32" s="89"/>
      <c r="G32" s="89"/>
    </row>
    <row r="33" spans="1:7" x14ac:dyDescent="0.25">
      <c r="A33" s="87">
        <v>66</v>
      </c>
      <c r="B33" s="88">
        <v>18.66</v>
      </c>
      <c r="C33" s="88">
        <v>1</v>
      </c>
      <c r="D33" s="88">
        <v>1.76</v>
      </c>
      <c r="E33" s="89"/>
      <c r="F33" s="89"/>
      <c r="G33" s="89"/>
    </row>
    <row r="34" spans="1:7" x14ac:dyDescent="0.25">
      <c r="A34" s="87">
        <v>67</v>
      </c>
      <c r="B34" s="88">
        <v>18.02</v>
      </c>
      <c r="C34" s="88">
        <v>1</v>
      </c>
      <c r="D34" s="88">
        <v>1.76</v>
      </c>
      <c r="E34" s="89"/>
      <c r="F34" s="89"/>
      <c r="G34" s="89"/>
    </row>
    <row r="35" spans="1:7" x14ac:dyDescent="0.25">
      <c r="A35" s="87">
        <v>68</v>
      </c>
      <c r="B35" s="88">
        <v>17.37</v>
      </c>
      <c r="C35" s="88">
        <v>1</v>
      </c>
      <c r="D35" s="88">
        <v>1.76</v>
      </c>
      <c r="E35" s="89"/>
      <c r="F35" s="89"/>
      <c r="G35" s="89"/>
    </row>
    <row r="36" spans="1:7" x14ac:dyDescent="0.25">
      <c r="A36" s="87">
        <v>69</v>
      </c>
      <c r="B36" s="88">
        <v>16.71</v>
      </c>
      <c r="C36" s="88">
        <v>1</v>
      </c>
      <c r="D36" s="88">
        <v>1.71</v>
      </c>
      <c r="E36" s="89"/>
      <c r="F36" s="89"/>
      <c r="G36" s="89"/>
    </row>
    <row r="37" spans="1:7" x14ac:dyDescent="0.25">
      <c r="A37" s="87">
        <v>70</v>
      </c>
      <c r="B37" s="88">
        <v>16.059999999999999</v>
      </c>
      <c r="C37" s="88">
        <v>1</v>
      </c>
      <c r="D37" s="88">
        <v>1.65</v>
      </c>
      <c r="E37" s="89"/>
      <c r="F37" s="89"/>
      <c r="G37" s="89"/>
    </row>
    <row r="38" spans="1:7" x14ac:dyDescent="0.25">
      <c r="A38" s="87">
        <v>71</v>
      </c>
      <c r="B38" s="88">
        <v>15.4</v>
      </c>
      <c r="C38" s="88">
        <v>1</v>
      </c>
      <c r="D38" s="88">
        <v>1.65</v>
      </c>
      <c r="E38" s="89"/>
      <c r="F38" s="89"/>
      <c r="G38" s="89"/>
    </row>
    <row r="39" spans="1:7" x14ac:dyDescent="0.25">
      <c r="A39" s="87">
        <v>72</v>
      </c>
      <c r="B39" s="88">
        <v>14.74</v>
      </c>
      <c r="C39" s="88">
        <v>1</v>
      </c>
      <c r="D39" s="88">
        <v>1.64</v>
      </c>
      <c r="E39" s="89"/>
      <c r="F39" s="89"/>
      <c r="G39" s="89"/>
    </row>
    <row r="40" spans="1:7" x14ac:dyDescent="0.25">
      <c r="A40" s="87">
        <v>73</v>
      </c>
      <c r="B40" s="88">
        <v>14.08</v>
      </c>
      <c r="C40" s="88">
        <v>1</v>
      </c>
      <c r="D40" s="88">
        <v>1.63</v>
      </c>
      <c r="E40" s="89"/>
      <c r="F40" s="89"/>
      <c r="G40" s="89"/>
    </row>
    <row r="41" spans="1:7" x14ac:dyDescent="0.25">
      <c r="A41" s="87">
        <v>74</v>
      </c>
      <c r="B41" s="88">
        <v>13.42</v>
      </c>
      <c r="C41" s="88">
        <v>1</v>
      </c>
      <c r="D41" s="88">
        <v>1.52</v>
      </c>
      <c r="E41" s="89"/>
      <c r="F41" s="89"/>
      <c r="G41" s="89"/>
    </row>
    <row r="42" spans="1:7" x14ac:dyDescent="0.25">
      <c r="A42" s="89"/>
      <c r="B42" s="89"/>
      <c r="C42" s="89"/>
      <c r="D42" s="89"/>
      <c r="E42" s="89"/>
      <c r="F42" s="89"/>
      <c r="G42" s="89"/>
    </row>
    <row r="43" spans="1:7" x14ac:dyDescent="0.25">
      <c r="A43" s="89"/>
      <c r="B43" s="89"/>
      <c r="C43" s="89"/>
      <c r="D43" s="89"/>
      <c r="E43" s="89"/>
      <c r="F43" s="89"/>
      <c r="G43" s="89"/>
    </row>
    <row r="44" spans="1:7" ht="39.6" customHeight="1" x14ac:dyDescent="0.25">
      <c r="A44" s="89"/>
      <c r="B44" s="89"/>
      <c r="C44" s="89"/>
      <c r="D44" s="89"/>
      <c r="E44" s="89"/>
      <c r="F44" s="89"/>
      <c r="G44" s="89"/>
    </row>
    <row r="45" spans="1:7" x14ac:dyDescent="0.25">
      <c r="A45" s="89"/>
      <c r="B45" s="89"/>
      <c r="C45" s="89"/>
      <c r="D45" s="89"/>
      <c r="E45" s="89"/>
      <c r="F45" s="89"/>
      <c r="G45" s="89"/>
    </row>
    <row r="46" spans="1:7" ht="27.6" customHeight="1" x14ac:dyDescent="0.25">
      <c r="A46" s="89"/>
      <c r="B46" s="89"/>
      <c r="C46" s="89"/>
      <c r="D46" s="89"/>
      <c r="E46" s="89"/>
      <c r="F46" s="89"/>
      <c r="G46" s="89"/>
    </row>
    <row r="47" spans="1:7" x14ac:dyDescent="0.25">
      <c r="A47" s="89"/>
      <c r="B47" s="89"/>
      <c r="C47" s="89"/>
      <c r="D47" s="89"/>
      <c r="E47" s="89"/>
      <c r="F47" s="89"/>
      <c r="G47" s="89"/>
    </row>
    <row r="48" spans="1:7" x14ac:dyDescent="0.25">
      <c r="A48" s="89"/>
      <c r="B48" s="89"/>
      <c r="C48" s="89"/>
      <c r="D48" s="89"/>
      <c r="E48" s="89"/>
      <c r="F48" s="89"/>
      <c r="G48" s="89"/>
    </row>
    <row r="49" spans="1:7" x14ac:dyDescent="0.25">
      <c r="A49" s="89"/>
      <c r="B49" s="89"/>
      <c r="C49" s="89"/>
      <c r="D49" s="89"/>
      <c r="E49" s="89"/>
      <c r="F49" s="89"/>
      <c r="G49" s="89"/>
    </row>
    <row r="50" spans="1:7" x14ac:dyDescent="0.25">
      <c r="A50" s="89"/>
      <c r="B50" s="89"/>
      <c r="C50" s="89"/>
      <c r="D50" s="89"/>
      <c r="E50" s="89"/>
      <c r="F50" s="89"/>
      <c r="G50" s="89"/>
    </row>
    <row r="51" spans="1:7" x14ac:dyDescent="0.25">
      <c r="A51" s="89"/>
      <c r="B51" s="89"/>
      <c r="C51" s="89"/>
      <c r="D51" s="89"/>
      <c r="E51" s="89"/>
      <c r="F51" s="89"/>
      <c r="G51" s="89"/>
    </row>
    <row r="52" spans="1:7" x14ac:dyDescent="0.25">
      <c r="A52" s="89"/>
      <c r="B52" s="89"/>
      <c r="C52" s="89"/>
      <c r="D52" s="89"/>
      <c r="E52" s="89"/>
      <c r="F52" s="89"/>
      <c r="G52" s="89"/>
    </row>
    <row r="53" spans="1:7" x14ac:dyDescent="0.25">
      <c r="A53" s="89"/>
      <c r="B53" s="89"/>
      <c r="C53" s="89"/>
      <c r="D53" s="89"/>
      <c r="E53" s="89"/>
      <c r="F53" s="89"/>
      <c r="G53" s="89"/>
    </row>
    <row r="54" spans="1:7" x14ac:dyDescent="0.25">
      <c r="A54" s="89"/>
      <c r="B54" s="89"/>
      <c r="C54" s="89"/>
      <c r="D54" s="89"/>
      <c r="E54" s="89"/>
      <c r="F54" s="89"/>
      <c r="G54" s="89"/>
    </row>
    <row r="55" spans="1:7" x14ac:dyDescent="0.25">
      <c r="A55" s="89"/>
      <c r="B55" s="89"/>
      <c r="C55" s="89"/>
      <c r="D55" s="89"/>
      <c r="E55" s="89"/>
      <c r="F55" s="89"/>
      <c r="G55" s="89"/>
    </row>
    <row r="56" spans="1:7" x14ac:dyDescent="0.25">
      <c r="A56" s="89"/>
      <c r="B56" s="89"/>
      <c r="C56" s="89"/>
      <c r="D56" s="89"/>
      <c r="E56" s="89"/>
      <c r="F56" s="89"/>
      <c r="G56" s="89"/>
    </row>
    <row r="57" spans="1:7" x14ac:dyDescent="0.25">
      <c r="A57" s="89"/>
      <c r="B57" s="89"/>
      <c r="C57" s="89"/>
      <c r="D57" s="89"/>
      <c r="E57" s="89"/>
      <c r="F57" s="89"/>
      <c r="G57" s="89"/>
    </row>
    <row r="58" spans="1:7" x14ac:dyDescent="0.25">
      <c r="A58" s="89"/>
      <c r="B58" s="89"/>
      <c r="C58" s="89"/>
      <c r="D58" s="89"/>
      <c r="E58" s="89"/>
      <c r="F58" s="89"/>
      <c r="G58" s="89"/>
    </row>
    <row r="59" spans="1:7" x14ac:dyDescent="0.25">
      <c r="A59" s="89"/>
      <c r="B59" s="89"/>
      <c r="C59" s="89"/>
      <c r="D59" s="89"/>
      <c r="E59" s="89"/>
      <c r="F59" s="89"/>
      <c r="G59" s="89"/>
    </row>
    <row r="60" spans="1:7" x14ac:dyDescent="0.25">
      <c r="A60" s="89"/>
      <c r="B60" s="89"/>
      <c r="C60" s="89"/>
      <c r="D60" s="89"/>
      <c r="E60" s="89"/>
      <c r="F60" s="89"/>
      <c r="G60" s="89"/>
    </row>
    <row r="61" spans="1:7" x14ac:dyDescent="0.25">
      <c r="A61" s="89"/>
      <c r="B61" s="89"/>
      <c r="C61" s="89"/>
      <c r="D61" s="89"/>
      <c r="E61" s="89"/>
      <c r="F61" s="89"/>
      <c r="G61" s="89"/>
    </row>
    <row r="62" spans="1:7" x14ac:dyDescent="0.25">
      <c r="A62" s="89"/>
      <c r="B62" s="89"/>
      <c r="C62" s="89"/>
      <c r="D62" s="89"/>
      <c r="E62" s="89"/>
      <c r="F62" s="89"/>
      <c r="G62" s="89"/>
    </row>
    <row r="63" spans="1:7" x14ac:dyDescent="0.25">
      <c r="A63" s="89"/>
      <c r="B63" s="89"/>
      <c r="C63" s="89"/>
      <c r="D63" s="89"/>
      <c r="E63" s="89"/>
      <c r="F63" s="89"/>
      <c r="G63" s="89"/>
    </row>
    <row r="64" spans="1:7" x14ac:dyDescent="0.25">
      <c r="A64" s="89"/>
      <c r="B64" s="89"/>
      <c r="C64" s="89"/>
      <c r="D64" s="89"/>
      <c r="E64" s="89"/>
      <c r="F64" s="89"/>
      <c r="G64" s="89"/>
    </row>
    <row r="65" spans="1:7" x14ac:dyDescent="0.25">
      <c r="A65" s="89"/>
      <c r="B65" s="89"/>
      <c r="C65" s="89"/>
      <c r="D65" s="89"/>
      <c r="E65" s="89"/>
      <c r="F65" s="89"/>
      <c r="G65" s="89"/>
    </row>
    <row r="66" spans="1:7" x14ac:dyDescent="0.25">
      <c r="A66" s="89"/>
      <c r="B66" s="89"/>
      <c r="C66" s="89"/>
      <c r="D66" s="89"/>
      <c r="E66" s="89"/>
      <c r="F66" s="89"/>
      <c r="G66" s="89"/>
    </row>
    <row r="67" spans="1:7" x14ac:dyDescent="0.25">
      <c r="A67" s="89"/>
      <c r="B67" s="89"/>
      <c r="C67" s="89"/>
      <c r="D67" s="89"/>
    </row>
    <row r="68" spans="1:7" x14ac:dyDescent="0.25">
      <c r="A68" s="89"/>
      <c r="B68" s="89"/>
      <c r="C68" s="89"/>
      <c r="D68" s="89"/>
    </row>
    <row r="69" spans="1:7" x14ac:dyDescent="0.25">
      <c r="A69" s="89"/>
      <c r="B69" s="89"/>
      <c r="C69" s="89"/>
      <c r="D69" s="89"/>
    </row>
    <row r="70" spans="1:7" x14ac:dyDescent="0.25">
      <c r="A70" s="89"/>
      <c r="B70" s="89"/>
      <c r="C70" s="89"/>
      <c r="D70" s="89"/>
    </row>
    <row r="71" spans="1:7" x14ac:dyDescent="0.25">
      <c r="A71" s="89"/>
      <c r="B71" s="89"/>
      <c r="C71" s="89"/>
      <c r="D71" s="89"/>
    </row>
    <row r="72" spans="1:7" x14ac:dyDescent="0.25">
      <c r="A72" s="89"/>
      <c r="B72" s="89"/>
      <c r="C72" s="89"/>
      <c r="D72" s="89"/>
    </row>
    <row r="73" spans="1:7" x14ac:dyDescent="0.25">
      <c r="A73" s="89"/>
      <c r="B73" s="89"/>
      <c r="C73" s="89"/>
      <c r="D73" s="89"/>
    </row>
    <row r="74" spans="1:7" x14ac:dyDescent="0.25">
      <c r="A74" s="89"/>
      <c r="B74" s="89"/>
      <c r="C74" s="89"/>
      <c r="D74" s="89"/>
    </row>
    <row r="75" spans="1:7" x14ac:dyDescent="0.25">
      <c r="A75" s="89"/>
      <c r="B75" s="89"/>
      <c r="C75" s="89"/>
      <c r="D75" s="89"/>
    </row>
    <row r="76" spans="1:7" x14ac:dyDescent="0.25">
      <c r="A76" s="89"/>
      <c r="B76" s="89"/>
      <c r="C76" s="89"/>
      <c r="D76" s="89"/>
    </row>
    <row r="77" spans="1:7" x14ac:dyDescent="0.25">
      <c r="A77" s="89"/>
      <c r="B77" s="89"/>
      <c r="C77" s="89"/>
      <c r="D77" s="89"/>
    </row>
    <row r="78" spans="1:7" x14ac:dyDescent="0.25">
      <c r="A78" s="89"/>
      <c r="B78" s="89"/>
      <c r="C78" s="89"/>
      <c r="D78" s="89"/>
    </row>
    <row r="79" spans="1:7" x14ac:dyDescent="0.25">
      <c r="A79" s="89"/>
      <c r="B79" s="89"/>
      <c r="C79" s="89"/>
      <c r="D79" s="89"/>
    </row>
    <row r="80" spans="1:7"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sheetData>
  <sheetProtection algorithmName="SHA-512" hashValue="PXUyPtNGibPHByUAyvDmMeLhqNaW2TsC1uMPNWu0uhG8MAd1pVtR1YqRgeRqvfLcmmB3s7WhGJTSKtTd8+kFSA==" saltValue="oOKMTTOHUnO+CrGf4YDvOQ==" spinCount="100000" sheet="1" objects="1" scenarios="1"/>
  <conditionalFormatting sqref="A6:A16 A18:A21">
    <cfRule type="expression" dxfId="1487" priority="15" stopIfTrue="1">
      <formula>MOD(ROW(),2)=0</formula>
    </cfRule>
    <cfRule type="expression" dxfId="1486" priority="16" stopIfTrue="1">
      <formula>MOD(ROW(),2)&lt;&gt;0</formula>
    </cfRule>
  </conditionalFormatting>
  <conditionalFormatting sqref="B6:D17 C18:D21">
    <cfRule type="expression" dxfId="1485" priority="17" stopIfTrue="1">
      <formula>MOD(ROW(),2)=0</formula>
    </cfRule>
    <cfRule type="expression" dxfId="1484" priority="18" stopIfTrue="1">
      <formula>MOD(ROW(),2)&lt;&gt;0</formula>
    </cfRule>
  </conditionalFormatting>
  <conditionalFormatting sqref="A17">
    <cfRule type="expression" dxfId="1483" priority="9" stopIfTrue="1">
      <formula>MOD(ROW(),2)=0</formula>
    </cfRule>
    <cfRule type="expression" dxfId="1482" priority="10" stopIfTrue="1">
      <formula>MOD(ROW(),2)&lt;&gt;0</formula>
    </cfRule>
  </conditionalFormatting>
  <conditionalFormatting sqref="B19:B21">
    <cfRule type="expression" dxfId="1481" priority="7" stopIfTrue="1">
      <formula>MOD(ROW(),2)=0</formula>
    </cfRule>
    <cfRule type="expression" dxfId="1480" priority="8" stopIfTrue="1">
      <formula>MOD(ROW(),2)&lt;&gt;0</formula>
    </cfRule>
  </conditionalFormatting>
  <conditionalFormatting sqref="B18">
    <cfRule type="expression" dxfId="1479" priority="5" stopIfTrue="1">
      <formula>MOD(ROW(),2)=0</formula>
    </cfRule>
    <cfRule type="expression" dxfId="1478" priority="6" stopIfTrue="1">
      <formula>MOD(ROW(),2)&lt;&gt;0</formula>
    </cfRule>
  </conditionalFormatting>
  <conditionalFormatting sqref="A26:A41">
    <cfRule type="expression" dxfId="1477" priority="1" stopIfTrue="1">
      <formula>MOD(ROW(),2)=0</formula>
    </cfRule>
    <cfRule type="expression" dxfId="1476" priority="2" stopIfTrue="1">
      <formula>MOD(ROW(),2)&lt;&gt;0</formula>
    </cfRule>
  </conditionalFormatting>
  <conditionalFormatting sqref="B26:D41">
    <cfRule type="expression" dxfId="1475" priority="3" stopIfTrue="1">
      <formula>MOD(ROW(),2)=0</formula>
    </cfRule>
    <cfRule type="expression" dxfId="1474" priority="4"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84"/>
  <dimension ref="A1:H85"/>
  <sheetViews>
    <sheetView showGridLines="0" zoomScale="85" zoomScaleNormal="85" workbookViewId="0">
      <selection activeCell="B24" sqref="B24"/>
    </sheetView>
  </sheetViews>
  <sheetFormatPr defaultColWidth="10" defaultRowHeight="13.2" x14ac:dyDescent="0.25"/>
  <cols>
    <col min="1" max="1" width="33.5546875" style="25" customWidth="1"/>
    <col min="2" max="4" width="22.5546875" style="25" customWidth="1"/>
    <col min="5" max="16384" width="10" style="25"/>
  </cols>
  <sheetData>
    <row r="1" spans="1:8" ht="21" x14ac:dyDescent="0.4">
      <c r="A1" s="36" t="s">
        <v>0</v>
      </c>
      <c r="B1" s="37"/>
      <c r="C1" s="37"/>
      <c r="D1" s="37"/>
      <c r="E1" s="37"/>
      <c r="F1" s="37"/>
      <c r="G1" s="37"/>
      <c r="H1" s="37"/>
    </row>
    <row r="2" spans="1:8" ht="15.6" x14ac:dyDescent="0.3">
      <c r="A2" s="38" t="str">
        <f>IF(title="&gt; Enter workbook title here","Enter workbook title in Cover sheet",title)</f>
        <v>TPS (England &amp; Wales) - Consolidated Factor Spreadsheet</v>
      </c>
      <c r="B2" s="39"/>
      <c r="C2" s="39"/>
      <c r="D2" s="39"/>
      <c r="E2" s="39"/>
      <c r="F2" s="39"/>
      <c r="G2" s="39"/>
      <c r="H2" s="39"/>
    </row>
    <row r="3" spans="1:8" ht="15.6" x14ac:dyDescent="0.3">
      <c r="A3" s="40" t="str">
        <f>TABLE_FACTOR_TYPE&amp;" - x-"&amp;TABLE_SERIES_NUMBER</f>
        <v>TV In (non-club) - x-240</v>
      </c>
      <c r="B3" s="39"/>
      <c r="C3" s="39"/>
      <c r="D3" s="39"/>
      <c r="E3" s="39"/>
      <c r="F3" s="39"/>
      <c r="G3" s="39"/>
      <c r="H3" s="39"/>
    </row>
    <row r="4" spans="1:8" x14ac:dyDescent="0.25">
      <c r="A4" s="41"/>
    </row>
    <row r="6" spans="1:8" x14ac:dyDescent="0.25">
      <c r="A6" s="103" t="s">
        <v>751</v>
      </c>
      <c r="B6" s="91" t="s">
        <v>752</v>
      </c>
      <c r="C6" s="91"/>
      <c r="D6" s="91"/>
    </row>
    <row r="7" spans="1:8" x14ac:dyDescent="0.25">
      <c r="A7" s="101" t="s">
        <v>753</v>
      </c>
      <c r="B7" s="92" t="s">
        <v>86</v>
      </c>
      <c r="C7" s="92"/>
      <c r="D7" s="92"/>
    </row>
    <row r="8" spans="1:8" x14ac:dyDescent="0.25">
      <c r="A8" s="101" t="s">
        <v>289</v>
      </c>
      <c r="B8" s="92" t="s">
        <v>87</v>
      </c>
      <c r="C8" s="92"/>
      <c r="D8" s="92"/>
    </row>
    <row r="9" spans="1:8" x14ac:dyDescent="0.25">
      <c r="A9" s="101" t="s">
        <v>290</v>
      </c>
      <c r="B9" s="92" t="s">
        <v>400</v>
      </c>
      <c r="C9" s="92"/>
      <c r="D9" s="92"/>
    </row>
    <row r="10" spans="1:8" ht="13.35" customHeight="1" x14ac:dyDescent="0.25">
      <c r="A10" s="101" t="s">
        <v>6</v>
      </c>
      <c r="B10" s="92" t="s">
        <v>432</v>
      </c>
      <c r="C10" s="92"/>
      <c r="D10" s="92"/>
    </row>
    <row r="11" spans="1:8" x14ac:dyDescent="0.25">
      <c r="A11" s="101" t="s">
        <v>291</v>
      </c>
      <c r="B11" s="92" t="s">
        <v>326</v>
      </c>
      <c r="C11" s="92"/>
      <c r="D11" s="92"/>
    </row>
    <row r="12" spans="1:8" x14ac:dyDescent="0.25">
      <c r="A12" s="101" t="s">
        <v>292</v>
      </c>
      <c r="B12" s="92" t="s">
        <v>319</v>
      </c>
      <c r="C12" s="92"/>
      <c r="D12" s="92"/>
    </row>
    <row r="13" spans="1:8" hidden="1" x14ac:dyDescent="0.25">
      <c r="A13" s="101" t="s">
        <v>760</v>
      </c>
      <c r="B13" s="92">
        <v>0</v>
      </c>
      <c r="C13" s="92"/>
      <c r="D13" s="92"/>
    </row>
    <row r="14" spans="1:8" hidden="1" x14ac:dyDescent="0.25">
      <c r="A14" s="101" t="s">
        <v>294</v>
      </c>
      <c r="B14" s="92">
        <v>240</v>
      </c>
      <c r="C14" s="92"/>
      <c r="D14" s="92"/>
    </row>
    <row r="15" spans="1:8" x14ac:dyDescent="0.25">
      <c r="A15" s="101" t="s">
        <v>763</v>
      </c>
      <c r="B15" s="92" t="s">
        <v>875</v>
      </c>
      <c r="C15" s="92"/>
      <c r="D15" s="92"/>
    </row>
    <row r="16" spans="1:8" x14ac:dyDescent="0.25">
      <c r="A16" s="101" t="s">
        <v>296</v>
      </c>
      <c r="B16" s="92" t="s">
        <v>434</v>
      </c>
      <c r="C16" s="92"/>
      <c r="D16" s="92"/>
    </row>
    <row r="17" spans="1:4" ht="48" customHeight="1" x14ac:dyDescent="0.25">
      <c r="A17" s="85" t="s">
        <v>297</v>
      </c>
      <c r="B17" s="92" t="s">
        <v>431</v>
      </c>
      <c r="C17" s="92"/>
      <c r="D17" s="92"/>
    </row>
    <row r="18" spans="1:4" x14ac:dyDescent="0.25">
      <c r="A18" s="101" t="s">
        <v>298</v>
      </c>
      <c r="B18" s="146">
        <v>45107</v>
      </c>
      <c r="C18" s="92"/>
      <c r="D18" s="92"/>
    </row>
    <row r="19" spans="1:4" ht="13.5" customHeight="1" x14ac:dyDescent="0.25">
      <c r="A19" s="101" t="s">
        <v>299</v>
      </c>
      <c r="B19" s="92"/>
      <c r="C19" s="92"/>
      <c r="D19" s="92"/>
    </row>
    <row r="20" spans="1:4" x14ac:dyDescent="0.25">
      <c r="A20" s="101" t="s">
        <v>300</v>
      </c>
      <c r="B20" s="92" t="s">
        <v>314</v>
      </c>
      <c r="C20" s="92"/>
      <c r="D20" s="92"/>
    </row>
    <row r="21" spans="1:4" x14ac:dyDescent="0.25">
      <c r="A21" s="101" t="s">
        <v>826</v>
      </c>
      <c r="B21" s="92" t="s">
        <v>315</v>
      </c>
      <c r="C21" s="92"/>
      <c r="D21" s="92"/>
    </row>
    <row r="22" spans="1:4" x14ac:dyDescent="0.25">
      <c r="A22" s="102"/>
    </row>
    <row r="23" spans="1:4" x14ac:dyDescent="0.25">
      <c r="B23" s="96" t="str">
        <f>HYPERLINK("#'Factor List'!A1","Back to Factor List")</f>
        <v>Back to Factor List</v>
      </c>
    </row>
    <row r="24" spans="1:4" x14ac:dyDescent="0.25">
      <c r="B24" s="168" t="str">
        <f>HYPERLINK("#'Assumptions'!A1","Assumptions")</f>
        <v>Assumptions</v>
      </c>
    </row>
    <row r="26" spans="1:4" ht="26.4" x14ac:dyDescent="0.25">
      <c r="A26" s="86" t="s">
        <v>827</v>
      </c>
      <c r="B26" s="86" t="s">
        <v>858</v>
      </c>
      <c r="C26" s="86" t="s">
        <v>874</v>
      </c>
      <c r="D26" s="86" t="s">
        <v>859</v>
      </c>
    </row>
    <row r="27" spans="1:4" x14ac:dyDescent="0.25">
      <c r="A27" s="87">
        <v>60</v>
      </c>
      <c r="B27" s="88">
        <v>22.47</v>
      </c>
      <c r="C27" s="88">
        <v>1</v>
      </c>
      <c r="D27" s="88">
        <v>1.76</v>
      </c>
    </row>
    <row r="28" spans="1:4" x14ac:dyDescent="0.25">
      <c r="A28" s="87">
        <v>61</v>
      </c>
      <c r="B28" s="88">
        <v>21.84</v>
      </c>
      <c r="C28" s="88">
        <v>1</v>
      </c>
      <c r="D28" s="88">
        <v>1.77</v>
      </c>
    </row>
    <row r="29" spans="1:4" x14ac:dyDescent="0.25">
      <c r="A29" s="87">
        <v>62</v>
      </c>
      <c r="B29" s="88">
        <v>21.21</v>
      </c>
      <c r="C29" s="88">
        <v>1</v>
      </c>
      <c r="D29" s="88">
        <v>1.78</v>
      </c>
    </row>
    <row r="30" spans="1:4" x14ac:dyDescent="0.25">
      <c r="A30" s="87">
        <v>63</v>
      </c>
      <c r="B30" s="88">
        <v>20.58</v>
      </c>
      <c r="C30" s="88">
        <v>1</v>
      </c>
      <c r="D30" s="88">
        <v>1.79</v>
      </c>
    </row>
    <row r="31" spans="1:4" x14ac:dyDescent="0.25">
      <c r="A31" s="87">
        <v>64</v>
      </c>
      <c r="B31" s="88">
        <v>19.95</v>
      </c>
      <c r="C31" s="88">
        <v>1</v>
      </c>
      <c r="D31" s="88">
        <v>1.77</v>
      </c>
    </row>
    <row r="32" spans="1:4" x14ac:dyDescent="0.25">
      <c r="A32" s="87">
        <v>65</v>
      </c>
      <c r="B32" s="88">
        <v>19.309999999999999</v>
      </c>
      <c r="C32" s="88">
        <v>1</v>
      </c>
      <c r="D32" s="88">
        <v>1.76</v>
      </c>
    </row>
    <row r="33" spans="1:7" x14ac:dyDescent="0.25">
      <c r="A33" s="87">
        <v>66</v>
      </c>
      <c r="B33" s="88">
        <v>18.66</v>
      </c>
      <c r="C33" s="88">
        <v>1</v>
      </c>
      <c r="D33" s="88">
        <v>1.76</v>
      </c>
    </row>
    <row r="34" spans="1:7" x14ac:dyDescent="0.25">
      <c r="A34" s="87">
        <v>67</v>
      </c>
      <c r="B34" s="88">
        <v>18.02</v>
      </c>
      <c r="C34" s="88">
        <v>1</v>
      </c>
      <c r="D34" s="88">
        <v>1.76</v>
      </c>
    </row>
    <row r="35" spans="1:7" x14ac:dyDescent="0.25">
      <c r="A35" s="87">
        <v>68</v>
      </c>
      <c r="B35" s="88">
        <v>17.37</v>
      </c>
      <c r="C35" s="88">
        <v>1</v>
      </c>
      <c r="D35" s="88">
        <v>1.76</v>
      </c>
    </row>
    <row r="36" spans="1:7" x14ac:dyDescent="0.25">
      <c r="A36" s="87">
        <v>69</v>
      </c>
      <c r="B36" s="88">
        <v>16.71</v>
      </c>
      <c r="C36" s="88">
        <v>1</v>
      </c>
      <c r="D36" s="88">
        <v>1.71</v>
      </c>
    </row>
    <row r="37" spans="1:7" x14ac:dyDescent="0.25">
      <c r="A37" s="87">
        <v>70</v>
      </c>
      <c r="B37" s="88">
        <v>16.059999999999999</v>
      </c>
      <c r="C37" s="88">
        <v>1</v>
      </c>
      <c r="D37" s="88">
        <v>1.65</v>
      </c>
    </row>
    <row r="38" spans="1:7" x14ac:dyDescent="0.25">
      <c r="A38" s="87">
        <v>71</v>
      </c>
      <c r="B38" s="88">
        <v>15.4</v>
      </c>
      <c r="C38" s="88">
        <v>1</v>
      </c>
      <c r="D38" s="88">
        <v>1.65</v>
      </c>
    </row>
    <row r="39" spans="1:7" x14ac:dyDescent="0.25">
      <c r="A39" s="87">
        <v>72</v>
      </c>
      <c r="B39" s="88">
        <v>14.74</v>
      </c>
      <c r="C39" s="88">
        <v>1</v>
      </c>
      <c r="D39" s="88">
        <v>1.64</v>
      </c>
    </row>
    <row r="40" spans="1:7" x14ac:dyDescent="0.25">
      <c r="A40" s="87">
        <v>73</v>
      </c>
      <c r="B40" s="88">
        <v>14.08</v>
      </c>
      <c r="C40" s="88">
        <v>1</v>
      </c>
      <c r="D40" s="88">
        <v>1.63</v>
      </c>
    </row>
    <row r="41" spans="1:7" x14ac:dyDescent="0.25">
      <c r="A41" s="87">
        <v>74</v>
      </c>
      <c r="B41" s="88">
        <v>13.42</v>
      </c>
      <c r="C41" s="88">
        <v>1</v>
      </c>
      <c r="D41" s="88">
        <v>1.52</v>
      </c>
    </row>
    <row r="42" spans="1:7" x14ac:dyDescent="0.25">
      <c r="A42" s="89"/>
      <c r="B42" s="89"/>
      <c r="C42" s="89"/>
      <c r="D42" s="89"/>
    </row>
    <row r="43" spans="1:7" x14ac:dyDescent="0.25">
      <c r="A43" s="89"/>
      <c r="B43" s="89"/>
      <c r="C43" s="89"/>
      <c r="D43" s="89"/>
      <c r="E43" s="89"/>
      <c r="F43" s="89"/>
      <c r="G43" s="89"/>
    </row>
    <row r="44" spans="1:7" ht="39.6" customHeight="1" x14ac:dyDescent="0.25">
      <c r="A44" s="89"/>
      <c r="B44" s="89"/>
      <c r="C44" s="89"/>
      <c r="D44" s="89"/>
      <c r="E44" s="89"/>
      <c r="F44" s="89"/>
      <c r="G44" s="89"/>
    </row>
    <row r="45" spans="1:7" x14ac:dyDescent="0.25">
      <c r="A45" s="89"/>
      <c r="B45" s="89"/>
      <c r="C45" s="89"/>
      <c r="D45" s="89"/>
      <c r="E45" s="89"/>
      <c r="F45" s="89"/>
      <c r="G45" s="89"/>
    </row>
    <row r="46" spans="1:7" ht="27.6" customHeight="1" x14ac:dyDescent="0.25">
      <c r="A46" s="89"/>
      <c r="B46" s="89"/>
      <c r="C46" s="89"/>
      <c r="D46" s="89"/>
      <c r="E46" s="89"/>
      <c r="F46" s="89"/>
      <c r="G46" s="89"/>
    </row>
    <row r="47" spans="1:7" x14ac:dyDescent="0.25">
      <c r="A47" s="89"/>
      <c r="B47" s="89"/>
      <c r="C47" s="89"/>
      <c r="D47" s="89"/>
      <c r="E47" s="89"/>
      <c r="F47" s="89"/>
      <c r="G47" s="89"/>
    </row>
    <row r="48" spans="1:7" x14ac:dyDescent="0.25">
      <c r="A48" s="89"/>
      <c r="B48" s="89"/>
      <c r="C48" s="89"/>
      <c r="D48" s="89"/>
      <c r="E48" s="89"/>
      <c r="F48" s="89"/>
      <c r="G48" s="89"/>
    </row>
    <row r="49" spans="1:7" x14ac:dyDescent="0.25">
      <c r="A49" s="89"/>
      <c r="B49" s="89"/>
      <c r="C49" s="89"/>
      <c r="D49" s="89"/>
      <c r="E49" s="89"/>
      <c r="F49" s="89"/>
      <c r="G49" s="89"/>
    </row>
    <row r="50" spans="1:7" x14ac:dyDescent="0.25">
      <c r="A50" s="89"/>
      <c r="B50" s="89"/>
      <c r="C50" s="89"/>
      <c r="D50" s="89"/>
      <c r="E50" s="89"/>
      <c r="F50" s="89"/>
      <c r="G50" s="89"/>
    </row>
    <row r="51" spans="1:7" x14ac:dyDescent="0.25">
      <c r="A51" s="89"/>
      <c r="B51" s="89"/>
      <c r="C51" s="89"/>
      <c r="D51" s="89"/>
      <c r="E51" s="89"/>
      <c r="F51" s="89"/>
      <c r="G51" s="89"/>
    </row>
    <row r="52" spans="1:7" x14ac:dyDescent="0.25">
      <c r="A52" s="89"/>
      <c r="B52" s="89"/>
      <c r="C52" s="89"/>
      <c r="D52" s="89"/>
      <c r="E52" s="89"/>
      <c r="F52" s="89"/>
      <c r="G52" s="89"/>
    </row>
    <row r="53" spans="1:7" x14ac:dyDescent="0.25">
      <c r="A53" s="89"/>
      <c r="B53" s="89"/>
      <c r="C53" s="89"/>
      <c r="D53" s="89"/>
      <c r="E53" s="89"/>
      <c r="F53" s="89"/>
      <c r="G53" s="89"/>
    </row>
    <row r="54" spans="1:7" x14ac:dyDescent="0.25">
      <c r="A54" s="89"/>
      <c r="B54" s="89"/>
      <c r="C54" s="89"/>
      <c r="D54" s="89"/>
      <c r="E54" s="89"/>
      <c r="F54" s="89"/>
      <c r="G54" s="89"/>
    </row>
    <row r="55" spans="1:7" x14ac:dyDescent="0.25">
      <c r="A55" s="89"/>
      <c r="B55" s="89"/>
      <c r="C55" s="89"/>
      <c r="D55" s="89"/>
      <c r="E55" s="89"/>
      <c r="F55" s="89"/>
      <c r="G55" s="89"/>
    </row>
    <row r="56" spans="1:7" x14ac:dyDescent="0.25">
      <c r="A56" s="89"/>
      <c r="B56" s="89"/>
      <c r="C56" s="89"/>
      <c r="D56" s="89"/>
      <c r="E56" s="89"/>
      <c r="F56" s="89"/>
      <c r="G56" s="89"/>
    </row>
    <row r="57" spans="1:7" x14ac:dyDescent="0.25">
      <c r="A57" s="89"/>
      <c r="B57" s="89"/>
      <c r="C57" s="89"/>
      <c r="D57" s="89"/>
      <c r="E57" s="89"/>
      <c r="F57" s="89"/>
      <c r="G57" s="89"/>
    </row>
    <row r="58" spans="1:7" x14ac:dyDescent="0.25">
      <c r="A58" s="89"/>
      <c r="B58" s="89"/>
      <c r="C58" s="89"/>
      <c r="D58" s="89"/>
      <c r="E58" s="89"/>
      <c r="F58" s="89"/>
      <c r="G58" s="89"/>
    </row>
    <row r="59" spans="1:7" x14ac:dyDescent="0.25">
      <c r="A59" s="89"/>
      <c r="B59" s="89"/>
      <c r="C59" s="89"/>
      <c r="D59" s="89"/>
      <c r="E59" s="89"/>
      <c r="F59" s="89"/>
      <c r="G59" s="89"/>
    </row>
    <row r="60" spans="1:7" x14ac:dyDescent="0.25">
      <c r="A60" s="89"/>
      <c r="B60" s="89"/>
      <c r="C60" s="89"/>
      <c r="D60" s="89"/>
      <c r="E60" s="89"/>
      <c r="F60" s="89"/>
      <c r="G60" s="89"/>
    </row>
    <row r="61" spans="1:7" x14ac:dyDescent="0.25">
      <c r="A61" s="89"/>
      <c r="B61" s="89"/>
      <c r="C61" s="89"/>
      <c r="D61" s="89"/>
      <c r="E61" s="89"/>
      <c r="F61" s="89"/>
      <c r="G61" s="89"/>
    </row>
    <row r="62" spans="1:7" x14ac:dyDescent="0.25">
      <c r="A62" s="89"/>
      <c r="B62" s="89"/>
      <c r="C62" s="89"/>
      <c r="D62" s="89"/>
      <c r="E62" s="89"/>
      <c r="F62" s="89"/>
      <c r="G62" s="89"/>
    </row>
    <row r="63" spans="1:7" x14ac:dyDescent="0.25">
      <c r="A63" s="89"/>
      <c r="B63" s="89"/>
      <c r="C63" s="89"/>
      <c r="D63" s="89"/>
      <c r="E63" s="89"/>
      <c r="F63" s="89"/>
      <c r="G63" s="89"/>
    </row>
    <row r="64" spans="1:7" x14ac:dyDescent="0.25">
      <c r="A64" s="89"/>
      <c r="B64" s="89"/>
      <c r="C64" s="89"/>
      <c r="D64" s="89"/>
      <c r="E64" s="89"/>
      <c r="F64" s="89"/>
      <c r="G64" s="89"/>
    </row>
    <row r="65" spans="1:7" x14ac:dyDescent="0.25">
      <c r="A65" s="89"/>
      <c r="B65" s="89"/>
      <c r="C65" s="89"/>
      <c r="D65" s="89"/>
      <c r="E65" s="89"/>
      <c r="F65" s="89"/>
      <c r="G65" s="89"/>
    </row>
    <row r="66" spans="1:7" x14ac:dyDescent="0.25">
      <c r="A66" s="89"/>
      <c r="B66" s="89"/>
      <c r="C66" s="89"/>
      <c r="D66" s="89"/>
      <c r="E66" s="89"/>
      <c r="F66" s="89"/>
      <c r="G66" s="89"/>
    </row>
    <row r="67" spans="1:7" x14ac:dyDescent="0.25">
      <c r="A67" s="89"/>
      <c r="B67" s="89"/>
      <c r="C67" s="89"/>
      <c r="D67" s="89"/>
    </row>
    <row r="68" spans="1:7" x14ac:dyDescent="0.25">
      <c r="A68" s="89"/>
      <c r="B68" s="89"/>
      <c r="C68" s="89"/>
      <c r="D68" s="89"/>
    </row>
    <row r="69" spans="1:7" x14ac:dyDescent="0.25">
      <c r="A69" s="89"/>
      <c r="B69" s="89"/>
      <c r="C69" s="89"/>
      <c r="D69" s="89"/>
    </row>
    <row r="70" spans="1:7" x14ac:dyDescent="0.25">
      <c r="A70" s="89"/>
      <c r="B70" s="89"/>
      <c r="C70" s="89"/>
      <c r="D70" s="89"/>
    </row>
    <row r="71" spans="1:7" x14ac:dyDescent="0.25">
      <c r="A71" s="89"/>
      <c r="B71" s="89"/>
      <c r="C71" s="89"/>
      <c r="D71" s="89"/>
    </row>
    <row r="72" spans="1:7" x14ac:dyDescent="0.25">
      <c r="A72" s="89"/>
      <c r="B72" s="89"/>
      <c r="C72" s="89"/>
      <c r="D72" s="89"/>
    </row>
    <row r="73" spans="1:7" x14ac:dyDescent="0.25">
      <c r="A73" s="89"/>
      <c r="B73" s="89"/>
      <c r="C73" s="89"/>
      <c r="D73" s="89"/>
    </row>
    <row r="74" spans="1:7" x14ac:dyDescent="0.25">
      <c r="A74" s="89"/>
      <c r="B74" s="89"/>
      <c r="C74" s="89"/>
      <c r="D74" s="89"/>
    </row>
    <row r="75" spans="1:7" x14ac:dyDescent="0.25">
      <c r="A75" s="89"/>
      <c r="B75" s="89"/>
      <c r="C75" s="89"/>
      <c r="D75" s="89"/>
    </row>
    <row r="76" spans="1:7" x14ac:dyDescent="0.25">
      <c r="A76" s="89"/>
      <c r="B76" s="89"/>
      <c r="C76" s="89"/>
      <c r="D76" s="89"/>
    </row>
    <row r="77" spans="1:7" x14ac:dyDescent="0.25">
      <c r="A77" s="89"/>
      <c r="B77" s="89"/>
      <c r="C77" s="89"/>
      <c r="D77" s="89"/>
    </row>
    <row r="78" spans="1:7" x14ac:dyDescent="0.25">
      <c r="A78" s="89"/>
      <c r="B78" s="89"/>
      <c r="C78" s="89"/>
      <c r="D78" s="89"/>
    </row>
    <row r="79" spans="1:7" x14ac:dyDescent="0.25">
      <c r="A79" s="89"/>
      <c r="B79" s="89"/>
      <c r="C79" s="89"/>
      <c r="D79" s="89"/>
    </row>
    <row r="80" spans="1:7" x14ac:dyDescent="0.25">
      <c r="A80" s="89"/>
      <c r="B80" s="89"/>
      <c r="C80" s="89"/>
      <c r="D80" s="89"/>
    </row>
    <row r="81" spans="1:4" x14ac:dyDescent="0.25">
      <c r="A81" s="89"/>
      <c r="B81" s="89"/>
      <c r="C81" s="89"/>
      <c r="D81" s="89"/>
    </row>
    <row r="82" spans="1:4" x14ac:dyDescent="0.25">
      <c r="A82" s="89"/>
      <c r="B82" s="89"/>
      <c r="C82" s="89"/>
      <c r="D82" s="89"/>
    </row>
    <row r="83" spans="1:4" x14ac:dyDescent="0.25">
      <c r="A83" s="89"/>
      <c r="B83" s="89"/>
      <c r="C83" s="89"/>
      <c r="D83" s="89"/>
    </row>
    <row r="84" spans="1:4" x14ac:dyDescent="0.25">
      <c r="A84" s="89"/>
      <c r="B84" s="89"/>
      <c r="C84" s="89"/>
      <c r="D84" s="89"/>
    </row>
    <row r="85" spans="1:4" x14ac:dyDescent="0.25">
      <c r="A85" s="89"/>
      <c r="B85" s="89"/>
      <c r="C85" s="89"/>
      <c r="D85" s="89"/>
    </row>
  </sheetData>
  <sheetProtection algorithmName="SHA-512" hashValue="hMOnuObjmBhaYQWehmZ85CgOfFjHGUdPH0BcNRqmKLY3/9H0MsJeqn5aywUiXnKr9EcrTDCGxKM7HK8SLS0pqw==" saltValue="gd+5gtWAW91xYEclGCAiJA==" spinCount="100000" sheet="1" objects="1" scenarios="1"/>
  <conditionalFormatting sqref="A6:A16 A18:A21">
    <cfRule type="expression" dxfId="1473" priority="19" stopIfTrue="1">
      <formula>MOD(ROW(),2)=0</formula>
    </cfRule>
    <cfRule type="expression" dxfId="1472" priority="20" stopIfTrue="1">
      <formula>MOD(ROW(),2)&lt;&gt;0</formula>
    </cfRule>
  </conditionalFormatting>
  <conditionalFormatting sqref="B6:D17 C18:D21">
    <cfRule type="expression" dxfId="1471" priority="21" stopIfTrue="1">
      <formula>MOD(ROW(),2)=0</formula>
    </cfRule>
    <cfRule type="expression" dxfId="1470" priority="22" stopIfTrue="1">
      <formula>MOD(ROW(),2)&lt;&gt;0</formula>
    </cfRule>
  </conditionalFormatting>
  <conditionalFormatting sqref="A17">
    <cfRule type="expression" dxfId="1469" priority="13" stopIfTrue="1">
      <formula>MOD(ROW(),2)=0</formula>
    </cfRule>
    <cfRule type="expression" dxfId="1468" priority="14" stopIfTrue="1">
      <formula>MOD(ROW(),2)&lt;&gt;0</formula>
    </cfRule>
  </conditionalFormatting>
  <conditionalFormatting sqref="B19:B21">
    <cfRule type="expression" dxfId="1467" priority="11" stopIfTrue="1">
      <formula>MOD(ROW(),2)=0</formula>
    </cfRule>
    <cfRule type="expression" dxfId="1466" priority="12" stopIfTrue="1">
      <formula>MOD(ROW(),2)&lt;&gt;0</formula>
    </cfRule>
  </conditionalFormatting>
  <conditionalFormatting sqref="B18">
    <cfRule type="expression" dxfId="1465" priority="9" stopIfTrue="1">
      <formula>MOD(ROW(),2)=0</formula>
    </cfRule>
    <cfRule type="expression" dxfId="1464" priority="10" stopIfTrue="1">
      <formula>MOD(ROW(),2)&lt;&gt;0</formula>
    </cfRule>
  </conditionalFormatting>
  <conditionalFormatting sqref="A26:A41">
    <cfRule type="expression" dxfId="1463" priority="5" stopIfTrue="1">
      <formula>MOD(ROW(),2)=0</formula>
    </cfRule>
    <cfRule type="expression" dxfId="1462" priority="6" stopIfTrue="1">
      <formula>MOD(ROW(),2)&lt;&gt;0</formula>
    </cfRule>
  </conditionalFormatting>
  <conditionalFormatting sqref="B26:D26">
    <cfRule type="expression" dxfId="1461" priority="7" stopIfTrue="1">
      <formula>MOD(ROW(),2)=0</formula>
    </cfRule>
    <cfRule type="expression" dxfId="1460" priority="8" stopIfTrue="1">
      <formula>MOD(ROW(),2)&lt;&gt;0</formula>
    </cfRule>
  </conditionalFormatting>
  <conditionalFormatting sqref="B27:D41">
    <cfRule type="expression" dxfId="1459" priority="1" stopIfTrue="1">
      <formula>MOD(ROW(),2)=0</formula>
    </cfRule>
    <cfRule type="expression" dxfId="1458"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5"/>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x-301</v>
      </c>
      <c r="B3" s="39"/>
      <c r="C3" s="39"/>
      <c r="D3" s="39"/>
      <c r="E3" s="39"/>
      <c r="F3" s="39"/>
      <c r="G3" s="39"/>
      <c r="H3" s="39"/>
      <c r="I3" s="39"/>
    </row>
    <row r="4" spans="1:9" x14ac:dyDescent="0.25">
      <c r="A4" s="41"/>
    </row>
    <row r="6" spans="1:9" x14ac:dyDescent="0.25">
      <c r="A6" s="108" t="s">
        <v>751</v>
      </c>
      <c r="B6" s="71" t="s">
        <v>752</v>
      </c>
      <c r="C6" s="71"/>
      <c r="D6" s="71"/>
      <c r="E6" s="71"/>
    </row>
    <row r="7" spans="1:9" x14ac:dyDescent="0.25">
      <c r="A7" s="85" t="s">
        <v>753</v>
      </c>
      <c r="B7" s="72" t="s">
        <v>86</v>
      </c>
      <c r="C7" s="72"/>
      <c r="D7" s="72"/>
      <c r="E7" s="72"/>
    </row>
    <row r="8" spans="1:9" x14ac:dyDescent="0.25">
      <c r="A8" s="85" t="s">
        <v>289</v>
      </c>
      <c r="B8" s="72" t="s">
        <v>329</v>
      </c>
      <c r="C8" s="72"/>
      <c r="D8" s="72"/>
      <c r="E8" s="72"/>
    </row>
    <row r="9" spans="1:9" x14ac:dyDescent="0.25">
      <c r="A9" s="85" t="s">
        <v>290</v>
      </c>
      <c r="B9" s="72" t="s">
        <v>435</v>
      </c>
      <c r="C9" s="72"/>
      <c r="D9" s="72"/>
      <c r="E9" s="72"/>
    </row>
    <row r="10" spans="1:9" ht="13.5" customHeight="1" x14ac:dyDescent="0.25">
      <c r="A10" s="85" t="s">
        <v>6</v>
      </c>
      <c r="B10" s="72" t="s">
        <v>436</v>
      </c>
      <c r="C10" s="72"/>
      <c r="D10" s="72"/>
      <c r="E10" s="72"/>
    </row>
    <row r="11" spans="1:9" x14ac:dyDescent="0.25">
      <c r="A11" s="85" t="s">
        <v>291</v>
      </c>
      <c r="B11" s="72" t="s">
        <v>318</v>
      </c>
      <c r="C11" s="72"/>
      <c r="D11" s="72"/>
      <c r="E11" s="72"/>
    </row>
    <row r="12" spans="1:9" x14ac:dyDescent="0.25">
      <c r="A12" s="85" t="s">
        <v>292</v>
      </c>
      <c r="B12" s="72" t="s">
        <v>319</v>
      </c>
      <c r="C12" s="72"/>
      <c r="D12" s="72"/>
      <c r="E12" s="72"/>
    </row>
    <row r="13" spans="1:9" hidden="1" x14ac:dyDescent="0.25">
      <c r="A13" s="85" t="s">
        <v>760</v>
      </c>
      <c r="B13" s="72">
        <v>0</v>
      </c>
      <c r="C13" s="72"/>
      <c r="D13" s="72"/>
      <c r="E13" s="72"/>
    </row>
    <row r="14" spans="1:9" hidden="1" x14ac:dyDescent="0.25">
      <c r="A14" s="85" t="s">
        <v>294</v>
      </c>
      <c r="B14" s="72">
        <v>301</v>
      </c>
      <c r="C14" s="72"/>
      <c r="D14" s="72"/>
      <c r="E14" s="72"/>
    </row>
    <row r="15" spans="1:9" x14ac:dyDescent="0.25">
      <c r="A15" s="85" t="s">
        <v>763</v>
      </c>
      <c r="B15" s="72" t="s">
        <v>876</v>
      </c>
      <c r="C15" s="72"/>
      <c r="D15" s="72"/>
      <c r="E15" s="72"/>
    </row>
    <row r="16" spans="1:9" x14ac:dyDescent="0.25">
      <c r="A16" s="85" t="s">
        <v>296</v>
      </c>
      <c r="B16" s="72" t="s">
        <v>438</v>
      </c>
      <c r="C16" s="72"/>
      <c r="D16" s="72"/>
      <c r="E16" s="72"/>
    </row>
    <row r="17" spans="1:7" ht="41.1" customHeight="1" x14ac:dyDescent="0.25">
      <c r="A17" s="85" t="s">
        <v>297</v>
      </c>
      <c r="B17" s="72" t="s">
        <v>439</v>
      </c>
      <c r="C17" s="72"/>
      <c r="D17" s="72"/>
      <c r="E17" s="72"/>
    </row>
    <row r="18" spans="1:7" x14ac:dyDescent="0.25">
      <c r="A18" s="85" t="s">
        <v>298</v>
      </c>
      <c r="B18" s="145">
        <v>45072</v>
      </c>
      <c r="C18" s="72"/>
      <c r="D18" s="72"/>
      <c r="E18" s="72"/>
    </row>
    <row r="19" spans="1:7" x14ac:dyDescent="0.25">
      <c r="A19" s="85" t="s">
        <v>299</v>
      </c>
      <c r="B19" s="92"/>
      <c r="C19" s="72"/>
      <c r="D19" s="72"/>
      <c r="E19" s="72"/>
    </row>
    <row r="20" spans="1:7" x14ac:dyDescent="0.25">
      <c r="A20" s="85" t="s">
        <v>300</v>
      </c>
      <c r="B20" s="92" t="s">
        <v>314</v>
      </c>
      <c r="C20" s="72"/>
      <c r="D20" s="72"/>
      <c r="E20" s="72"/>
    </row>
    <row r="21" spans="1:7" x14ac:dyDescent="0.25">
      <c r="A21" s="85" t="s">
        <v>826</v>
      </c>
      <c r="B21" s="92" t="s">
        <v>315</v>
      </c>
      <c r="C21" s="72"/>
      <c r="D21" s="72"/>
      <c r="E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877</v>
      </c>
      <c r="C26" s="86" t="s">
        <v>878</v>
      </c>
      <c r="D26" s="86" t="s">
        <v>879</v>
      </c>
      <c r="E26" s="86" t="s">
        <v>835</v>
      </c>
      <c r="F26" s="89"/>
      <c r="G26" s="89"/>
    </row>
    <row r="27" spans="1:7" x14ac:dyDescent="0.25">
      <c r="A27" s="87">
        <v>55</v>
      </c>
      <c r="B27" s="88">
        <v>25.44</v>
      </c>
      <c r="C27" s="88">
        <v>1.7</v>
      </c>
      <c r="D27" s="88"/>
      <c r="E27" s="88">
        <v>0</v>
      </c>
      <c r="F27" s="89"/>
      <c r="G27" s="89"/>
    </row>
    <row r="28" spans="1:7" x14ac:dyDescent="0.25">
      <c r="A28" s="87">
        <v>56</v>
      </c>
      <c r="B28" s="88">
        <v>24.86</v>
      </c>
      <c r="C28" s="88">
        <v>1.72</v>
      </c>
      <c r="D28" s="88"/>
      <c r="E28" s="88">
        <v>0</v>
      </c>
      <c r="F28" s="89"/>
      <c r="G28" s="89"/>
    </row>
    <row r="29" spans="1:7" x14ac:dyDescent="0.25">
      <c r="A29" s="87">
        <v>57</v>
      </c>
      <c r="B29" s="88">
        <v>24.27</v>
      </c>
      <c r="C29" s="88">
        <v>1.73</v>
      </c>
      <c r="D29" s="88"/>
      <c r="E29" s="88">
        <v>0</v>
      </c>
      <c r="F29" s="89"/>
      <c r="G29" s="89"/>
    </row>
    <row r="30" spans="1:7" x14ac:dyDescent="0.25">
      <c r="A30" s="87">
        <v>58</v>
      </c>
      <c r="B30" s="88">
        <v>23.68</v>
      </c>
      <c r="C30" s="88">
        <v>1.74</v>
      </c>
      <c r="D30" s="88"/>
      <c r="E30" s="88">
        <v>0</v>
      </c>
      <c r="F30" s="89"/>
      <c r="G30" s="89"/>
    </row>
    <row r="31" spans="1:7" x14ac:dyDescent="0.25">
      <c r="A31" s="87">
        <v>59</v>
      </c>
      <c r="B31" s="88">
        <v>23.08</v>
      </c>
      <c r="C31" s="88">
        <v>1.75</v>
      </c>
      <c r="D31" s="88"/>
      <c r="E31" s="88">
        <v>0</v>
      </c>
      <c r="F31" s="89"/>
      <c r="G31" s="89"/>
    </row>
    <row r="32" spans="1:7" x14ac:dyDescent="0.25">
      <c r="A32" s="87">
        <v>60</v>
      </c>
      <c r="B32" s="88">
        <v>22.47</v>
      </c>
      <c r="C32" s="88">
        <v>1.76</v>
      </c>
      <c r="D32" s="88"/>
      <c r="E32" s="88">
        <v>0</v>
      </c>
      <c r="F32" s="89"/>
      <c r="G32" s="89"/>
    </row>
    <row r="33" spans="1:7" x14ac:dyDescent="0.25">
      <c r="A33" s="87">
        <v>61</v>
      </c>
      <c r="B33" s="88">
        <v>21.84</v>
      </c>
      <c r="C33" s="88">
        <v>1.77</v>
      </c>
      <c r="D33" s="88"/>
      <c r="E33" s="88">
        <v>0</v>
      </c>
      <c r="F33" s="89"/>
      <c r="G33" s="89"/>
    </row>
    <row r="34" spans="1:7" x14ac:dyDescent="0.25">
      <c r="A34" s="87">
        <v>62</v>
      </c>
      <c r="B34" s="88">
        <v>21.21</v>
      </c>
      <c r="C34" s="88">
        <v>1.78</v>
      </c>
      <c r="D34" s="88"/>
      <c r="E34" s="88">
        <v>0</v>
      </c>
      <c r="F34" s="89"/>
      <c r="G34" s="89"/>
    </row>
    <row r="35" spans="1:7" x14ac:dyDescent="0.25">
      <c r="A35" s="87">
        <v>63</v>
      </c>
      <c r="B35" s="88">
        <v>20.58</v>
      </c>
      <c r="C35" s="88">
        <v>1.79</v>
      </c>
      <c r="D35" s="88"/>
      <c r="E35" s="88">
        <v>0</v>
      </c>
      <c r="F35" s="89"/>
      <c r="G35" s="89"/>
    </row>
    <row r="36" spans="1:7" x14ac:dyDescent="0.25">
      <c r="A36" s="87">
        <v>64</v>
      </c>
      <c r="B36" s="88">
        <v>19.95</v>
      </c>
      <c r="C36" s="88">
        <v>1.77</v>
      </c>
      <c r="D36" s="88"/>
      <c r="E36" s="88">
        <v>0</v>
      </c>
      <c r="F36" s="89"/>
      <c r="G36" s="89"/>
    </row>
    <row r="37" spans="1:7" x14ac:dyDescent="0.25">
      <c r="A37" s="87">
        <v>65</v>
      </c>
      <c r="B37" s="88">
        <v>19.309999999999999</v>
      </c>
      <c r="C37" s="88">
        <v>1.76</v>
      </c>
      <c r="D37" s="88"/>
      <c r="E37" s="88"/>
      <c r="F37" s="89"/>
      <c r="G37" s="89"/>
    </row>
    <row r="38" spans="1:7" x14ac:dyDescent="0.25">
      <c r="A38" s="87">
        <v>66</v>
      </c>
      <c r="B38" s="88">
        <v>18.66</v>
      </c>
      <c r="C38" s="88">
        <v>1.76</v>
      </c>
      <c r="D38" s="88"/>
      <c r="E38" s="88"/>
      <c r="F38" s="89"/>
      <c r="G38" s="89"/>
    </row>
    <row r="39" spans="1:7" x14ac:dyDescent="0.25">
      <c r="A39" s="87">
        <v>67</v>
      </c>
      <c r="B39" s="88">
        <v>18.02</v>
      </c>
      <c r="C39" s="88">
        <v>1.76</v>
      </c>
      <c r="D39" s="88"/>
      <c r="E39" s="88"/>
      <c r="F39" s="89"/>
      <c r="G39" s="89"/>
    </row>
    <row r="40" spans="1:7" x14ac:dyDescent="0.25">
      <c r="A40" s="87">
        <v>68</v>
      </c>
      <c r="B40" s="88">
        <v>17.37</v>
      </c>
      <c r="C40" s="88">
        <v>1.76</v>
      </c>
      <c r="D40" s="88"/>
      <c r="E40" s="88"/>
      <c r="F40" s="89"/>
      <c r="G40" s="89"/>
    </row>
    <row r="41" spans="1:7" x14ac:dyDescent="0.25">
      <c r="A41" s="87">
        <v>69</v>
      </c>
      <c r="B41" s="88">
        <v>16.71</v>
      </c>
      <c r="C41" s="88">
        <v>1.71</v>
      </c>
      <c r="D41" s="88">
        <v>3.31</v>
      </c>
      <c r="E41" s="88"/>
      <c r="F41" s="89"/>
      <c r="G41" s="89"/>
    </row>
    <row r="42" spans="1:7" x14ac:dyDescent="0.25">
      <c r="A42" s="87">
        <v>70</v>
      </c>
      <c r="B42" s="88">
        <v>16.059999999999999</v>
      </c>
      <c r="C42" s="88">
        <v>1.65</v>
      </c>
      <c r="D42" s="88">
        <v>3.09</v>
      </c>
      <c r="E42" s="88"/>
      <c r="F42" s="89"/>
      <c r="G42" s="89"/>
    </row>
    <row r="43" spans="1:7" x14ac:dyDescent="0.25">
      <c r="A43" s="87">
        <v>71</v>
      </c>
      <c r="B43" s="88">
        <v>15.4</v>
      </c>
      <c r="C43" s="88">
        <v>1.65</v>
      </c>
      <c r="D43" s="88">
        <v>2.88</v>
      </c>
      <c r="E43" s="88"/>
      <c r="F43" s="89"/>
      <c r="G43" s="89"/>
    </row>
    <row r="44" spans="1:7" x14ac:dyDescent="0.25">
      <c r="A44" s="87">
        <v>72</v>
      </c>
      <c r="B44" s="88">
        <v>14.74</v>
      </c>
      <c r="C44" s="88">
        <v>1.64</v>
      </c>
      <c r="D44" s="88">
        <v>2.67</v>
      </c>
      <c r="E44" s="88"/>
      <c r="F44" s="89"/>
      <c r="G44" s="89"/>
    </row>
    <row r="45" spans="1:7" x14ac:dyDescent="0.25">
      <c r="A45" s="87">
        <v>73</v>
      </c>
      <c r="B45" s="88">
        <v>14.08</v>
      </c>
      <c r="C45" s="88">
        <v>1.63</v>
      </c>
      <c r="D45" s="88">
        <v>2.4700000000000002</v>
      </c>
      <c r="E45" s="88"/>
      <c r="F45" s="89"/>
      <c r="G45" s="89"/>
    </row>
    <row r="46" spans="1:7" x14ac:dyDescent="0.25">
      <c r="A46" s="87">
        <v>74</v>
      </c>
      <c r="B46" s="88">
        <v>13.42</v>
      </c>
      <c r="C46" s="88">
        <v>1.52</v>
      </c>
      <c r="D46" s="88">
        <v>2.27</v>
      </c>
      <c r="E46" s="88"/>
      <c r="F46" s="89"/>
      <c r="G46" s="89"/>
    </row>
    <row r="47" spans="1:7" x14ac:dyDescent="0.25">
      <c r="A47" s="87">
        <v>75</v>
      </c>
      <c r="B47" s="88">
        <v>12.77</v>
      </c>
      <c r="C47" s="88">
        <v>1.41</v>
      </c>
      <c r="D47" s="88">
        <v>2.08</v>
      </c>
      <c r="E47" s="88"/>
    </row>
    <row r="48" spans="1:7" x14ac:dyDescent="0.25">
      <c r="A48" s="87">
        <v>76</v>
      </c>
      <c r="B48" s="88">
        <v>12.12</v>
      </c>
      <c r="C48" s="88">
        <v>1.4</v>
      </c>
      <c r="D48" s="88">
        <v>1.9</v>
      </c>
      <c r="E48" s="88"/>
    </row>
    <row r="49" spans="1:5" x14ac:dyDescent="0.25">
      <c r="A49" s="87">
        <v>77</v>
      </c>
      <c r="B49" s="88">
        <v>11.47</v>
      </c>
      <c r="C49" s="88">
        <v>1.38</v>
      </c>
      <c r="D49" s="88">
        <v>1.74</v>
      </c>
      <c r="E49" s="88"/>
    </row>
    <row r="50" spans="1:5" x14ac:dyDescent="0.25">
      <c r="A50" s="87">
        <v>78</v>
      </c>
      <c r="B50" s="88">
        <v>10.84</v>
      </c>
      <c r="C50" s="88">
        <v>1.36</v>
      </c>
      <c r="D50" s="88">
        <v>1.58</v>
      </c>
      <c r="E50" s="88"/>
    </row>
    <row r="51" spans="1:5" x14ac:dyDescent="0.25">
      <c r="A51" s="87">
        <v>79</v>
      </c>
      <c r="B51" s="88">
        <v>10.210000000000001</v>
      </c>
      <c r="C51" s="88">
        <v>1.22</v>
      </c>
      <c r="D51" s="88">
        <v>1.42</v>
      </c>
      <c r="E51" s="88"/>
    </row>
    <row r="52" spans="1:5" x14ac:dyDescent="0.25">
      <c r="A52" s="87">
        <v>80</v>
      </c>
      <c r="B52" s="88">
        <v>9.6</v>
      </c>
      <c r="C52" s="88">
        <v>1.07</v>
      </c>
      <c r="D52" s="88">
        <v>1.26</v>
      </c>
      <c r="E52" s="88"/>
    </row>
    <row r="53" spans="1:5" x14ac:dyDescent="0.25">
      <c r="A53" s="87">
        <v>81</v>
      </c>
      <c r="B53" s="88">
        <v>9</v>
      </c>
      <c r="C53" s="88">
        <v>1.05</v>
      </c>
      <c r="D53" s="88">
        <v>1.1399999999999999</v>
      </c>
      <c r="E53" s="88"/>
    </row>
    <row r="54" spans="1:5" x14ac:dyDescent="0.25">
      <c r="A54" s="87">
        <v>82</v>
      </c>
      <c r="B54" s="88">
        <v>8.42</v>
      </c>
      <c r="C54" s="88">
        <v>1.02</v>
      </c>
      <c r="D54" s="88">
        <v>1.02</v>
      </c>
      <c r="E54" s="88"/>
    </row>
    <row r="55" spans="1:5" x14ac:dyDescent="0.25">
      <c r="A55" s="87">
        <v>83</v>
      </c>
      <c r="B55" s="88">
        <v>7.86</v>
      </c>
      <c r="C55" s="88">
        <v>0.99</v>
      </c>
      <c r="D55" s="88">
        <v>0.91</v>
      </c>
      <c r="E55" s="88"/>
    </row>
    <row r="56" spans="1:5" x14ac:dyDescent="0.25">
      <c r="A56" s="87">
        <v>84</v>
      </c>
      <c r="B56" s="88">
        <v>7.32</v>
      </c>
      <c r="C56" s="88">
        <v>0.85</v>
      </c>
      <c r="D56" s="88">
        <v>0.79</v>
      </c>
      <c r="E56" s="88"/>
    </row>
    <row r="57" spans="1:5" x14ac:dyDescent="0.25">
      <c r="A57" s="87">
        <v>85</v>
      </c>
      <c r="B57" s="88">
        <v>6.8</v>
      </c>
      <c r="C57" s="88">
        <v>0.71</v>
      </c>
      <c r="D57" s="88">
        <v>0.69</v>
      </c>
      <c r="E57" s="88"/>
    </row>
    <row r="58" spans="1:5" x14ac:dyDescent="0.25">
      <c r="A58" s="87">
        <v>86</v>
      </c>
      <c r="B58" s="88">
        <v>6.31</v>
      </c>
      <c r="C58" s="88">
        <v>0.68</v>
      </c>
      <c r="D58" s="88">
        <v>0.61</v>
      </c>
      <c r="E58" s="88"/>
    </row>
    <row r="59" spans="1:5" x14ac:dyDescent="0.25">
      <c r="A59" s="87">
        <v>87</v>
      </c>
      <c r="B59" s="88">
        <v>5.84</v>
      </c>
      <c r="C59" s="88">
        <v>0.65</v>
      </c>
      <c r="D59" s="88">
        <v>0.54</v>
      </c>
      <c r="E59" s="88"/>
    </row>
    <row r="60" spans="1:5" x14ac:dyDescent="0.25">
      <c r="A60" s="87">
        <v>88</v>
      </c>
      <c r="B60" s="88">
        <v>5.41</v>
      </c>
      <c r="C60" s="88">
        <v>0.62</v>
      </c>
      <c r="D60" s="88">
        <v>0.47</v>
      </c>
      <c r="E60" s="88"/>
    </row>
    <row r="61" spans="1:5" x14ac:dyDescent="0.25">
      <c r="A61" s="87">
        <v>89</v>
      </c>
      <c r="B61" s="88">
        <v>5</v>
      </c>
      <c r="C61" s="88">
        <v>0.49</v>
      </c>
      <c r="D61" s="88">
        <v>0.4</v>
      </c>
      <c r="E61" s="88"/>
    </row>
    <row r="62" spans="1:5" x14ac:dyDescent="0.25">
      <c r="A62" s="87">
        <v>90</v>
      </c>
      <c r="B62" s="88">
        <v>4.6100000000000003</v>
      </c>
      <c r="C62" s="88">
        <v>0.37</v>
      </c>
      <c r="D62" s="88">
        <v>0.33</v>
      </c>
      <c r="E62" s="88"/>
    </row>
    <row r="63" spans="1:5" x14ac:dyDescent="0.25">
      <c r="A63" s="87">
        <v>91</v>
      </c>
      <c r="B63" s="88">
        <v>4.26</v>
      </c>
      <c r="C63" s="88">
        <v>0.35</v>
      </c>
      <c r="D63" s="88">
        <v>0.28999999999999998</v>
      </c>
      <c r="E63" s="88"/>
    </row>
    <row r="64" spans="1:5" x14ac:dyDescent="0.25">
      <c r="A64" s="87">
        <v>92</v>
      </c>
      <c r="B64" s="88">
        <v>3.94</v>
      </c>
      <c r="C64" s="88">
        <v>0.33</v>
      </c>
      <c r="D64" s="88">
        <v>0.25</v>
      </c>
      <c r="E64" s="88"/>
    </row>
    <row r="65" spans="1:5" x14ac:dyDescent="0.25">
      <c r="A65" s="87">
        <v>93</v>
      </c>
      <c r="B65" s="88">
        <v>3.64</v>
      </c>
      <c r="C65" s="88">
        <v>0.31</v>
      </c>
      <c r="D65" s="88">
        <v>0.22</v>
      </c>
      <c r="E65" s="88"/>
    </row>
    <row r="66" spans="1:5" x14ac:dyDescent="0.25">
      <c r="A66" s="87">
        <v>94</v>
      </c>
      <c r="B66" s="88">
        <v>3.38</v>
      </c>
      <c r="C66" s="88">
        <v>0.28999999999999998</v>
      </c>
      <c r="D66" s="88">
        <v>0.19</v>
      </c>
      <c r="E66" s="88"/>
    </row>
    <row r="67" spans="1:5" x14ac:dyDescent="0.25">
      <c r="A67" s="87">
        <v>95</v>
      </c>
      <c r="B67" s="88">
        <v>3.13</v>
      </c>
      <c r="C67" s="88">
        <v>0.27</v>
      </c>
      <c r="D67" s="88">
        <v>0.17</v>
      </c>
      <c r="E67" s="88"/>
    </row>
    <row r="68" spans="1:5" x14ac:dyDescent="0.25">
      <c r="A68" s="89"/>
      <c r="B68" s="89"/>
      <c r="C68" s="89"/>
      <c r="D68"/>
      <c r="E68" s="89"/>
    </row>
    <row r="69" spans="1:5" x14ac:dyDescent="0.25">
      <c r="A69" s="89"/>
      <c r="B69" s="89"/>
      <c r="C69" s="89"/>
      <c r="D69"/>
      <c r="E69" s="89"/>
    </row>
    <row r="70" spans="1:5" x14ac:dyDescent="0.25">
      <c r="A70" s="89"/>
      <c r="B70" s="89"/>
      <c r="C70" s="89"/>
      <c r="D70"/>
      <c r="E70" s="89"/>
    </row>
    <row r="71" spans="1:5" x14ac:dyDescent="0.25">
      <c r="A71" s="89"/>
      <c r="B71" s="89"/>
      <c r="C71" s="89"/>
      <c r="D71"/>
      <c r="E71" s="89"/>
    </row>
    <row r="72" spans="1:5" x14ac:dyDescent="0.25">
      <c r="A72" s="89"/>
      <c r="B72" s="89"/>
      <c r="C72" s="89"/>
      <c r="D72"/>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WP4nagJ6I6XhH3oPbyLxdHezlyhYEC3fh8u+jXaToQkqEzEhsKx3QDN9xf03sOFZtnnwKPXLEIuxXrJQXEVJlw==" saltValue="BSvj5R4OOwykAjMABrea2w==" spinCount="100000" sheet="1" objects="1" scenarios="1"/>
  <conditionalFormatting sqref="A6:A16 A18:A21">
    <cfRule type="expression" dxfId="1457" priority="27" stopIfTrue="1">
      <formula>MOD(ROW(),2)=0</formula>
    </cfRule>
    <cfRule type="expression" dxfId="1456" priority="28" stopIfTrue="1">
      <formula>MOD(ROW(),2)&lt;&gt;0</formula>
    </cfRule>
  </conditionalFormatting>
  <conditionalFormatting sqref="B6:E7 C18:E21 B9:E17 C8:E8">
    <cfRule type="expression" dxfId="1455" priority="29" stopIfTrue="1">
      <formula>MOD(ROW(),2)=0</formula>
    </cfRule>
    <cfRule type="expression" dxfId="1454" priority="30" stopIfTrue="1">
      <formula>MOD(ROW(),2)&lt;&gt;0</formula>
    </cfRule>
  </conditionalFormatting>
  <conditionalFormatting sqref="A17">
    <cfRule type="expression" dxfId="1453" priority="19" stopIfTrue="1">
      <formula>MOD(ROW(),2)=0</formula>
    </cfRule>
    <cfRule type="expression" dxfId="1452" priority="20" stopIfTrue="1">
      <formula>MOD(ROW(),2)&lt;&gt;0</formula>
    </cfRule>
  </conditionalFormatting>
  <conditionalFormatting sqref="B8">
    <cfRule type="expression" dxfId="1451" priority="17" stopIfTrue="1">
      <formula>MOD(ROW(),2)=0</formula>
    </cfRule>
    <cfRule type="expression" dxfId="1450" priority="18" stopIfTrue="1">
      <formula>MOD(ROW(),2)&lt;&gt;0</formula>
    </cfRule>
  </conditionalFormatting>
  <conditionalFormatting sqref="A26:A67">
    <cfRule type="expression" dxfId="1449" priority="5" stopIfTrue="1">
      <formula>MOD(ROW(),2)=0</formula>
    </cfRule>
    <cfRule type="expression" dxfId="1448" priority="6" stopIfTrue="1">
      <formula>MOD(ROW(),2)&lt;&gt;0</formula>
    </cfRule>
  </conditionalFormatting>
  <conditionalFormatting sqref="B26:E67">
    <cfRule type="expression" dxfId="1447" priority="7" stopIfTrue="1">
      <formula>MOD(ROW(),2)=0</formula>
    </cfRule>
    <cfRule type="expression" dxfId="1446" priority="8" stopIfTrue="1">
      <formula>MOD(ROW(),2)&lt;&gt;0</formula>
    </cfRule>
  </conditionalFormatting>
  <conditionalFormatting sqref="B19:B21">
    <cfRule type="expression" dxfId="1445" priority="3" stopIfTrue="1">
      <formula>MOD(ROW(),2)=0</formula>
    </cfRule>
    <cfRule type="expression" dxfId="1444" priority="4" stopIfTrue="1">
      <formula>MOD(ROW(),2)&lt;&gt;0</formula>
    </cfRule>
  </conditionalFormatting>
  <conditionalFormatting sqref="B18">
    <cfRule type="expression" dxfId="1443" priority="1" stopIfTrue="1">
      <formula>MOD(ROW(),2)=0</formula>
    </cfRule>
    <cfRule type="expression" dxfId="1442" priority="2"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x-302</v>
      </c>
      <c r="B3" s="39"/>
      <c r="C3" s="39"/>
      <c r="D3" s="39"/>
      <c r="E3" s="39"/>
      <c r="F3" s="39"/>
      <c r="G3" s="39"/>
      <c r="H3" s="39"/>
      <c r="I3" s="39"/>
    </row>
    <row r="4" spans="1:9" x14ac:dyDescent="0.25">
      <c r="A4" s="41"/>
    </row>
    <row r="6" spans="1:9" x14ac:dyDescent="0.25">
      <c r="A6" s="108" t="s">
        <v>751</v>
      </c>
      <c r="B6" s="71" t="s">
        <v>752</v>
      </c>
      <c r="C6" s="71"/>
      <c r="D6" s="71"/>
      <c r="E6" s="71"/>
    </row>
    <row r="7" spans="1:9" x14ac:dyDescent="0.25">
      <c r="A7" s="85" t="s">
        <v>753</v>
      </c>
      <c r="B7" s="72" t="s">
        <v>86</v>
      </c>
      <c r="C7" s="72"/>
      <c r="D7" s="72"/>
      <c r="E7" s="72"/>
    </row>
    <row r="8" spans="1:9" x14ac:dyDescent="0.25">
      <c r="A8" s="85" t="s">
        <v>289</v>
      </c>
      <c r="B8" s="72" t="s">
        <v>329</v>
      </c>
      <c r="C8" s="72"/>
      <c r="D8" s="72"/>
      <c r="E8" s="72"/>
    </row>
    <row r="9" spans="1:9" x14ac:dyDescent="0.25">
      <c r="A9" s="85" t="s">
        <v>290</v>
      </c>
      <c r="B9" s="72" t="s">
        <v>435</v>
      </c>
      <c r="C9" s="72"/>
      <c r="D9" s="72"/>
      <c r="E9" s="72"/>
    </row>
    <row r="10" spans="1:9" ht="26.4" x14ac:dyDescent="0.25">
      <c r="A10" s="85" t="s">
        <v>6</v>
      </c>
      <c r="B10" s="72" t="s">
        <v>436</v>
      </c>
      <c r="C10" s="72"/>
      <c r="D10" s="72"/>
      <c r="E10" s="72"/>
    </row>
    <row r="11" spans="1:9" x14ac:dyDescent="0.25">
      <c r="A11" s="85" t="s">
        <v>291</v>
      </c>
      <c r="B11" s="72" t="s">
        <v>326</v>
      </c>
      <c r="C11" s="72"/>
      <c r="D11" s="72"/>
      <c r="E11" s="72"/>
    </row>
    <row r="12" spans="1:9" x14ac:dyDescent="0.25">
      <c r="A12" s="85" t="s">
        <v>292</v>
      </c>
      <c r="B12" s="72" t="s">
        <v>319</v>
      </c>
      <c r="C12" s="72"/>
      <c r="D12" s="72"/>
      <c r="E12" s="72"/>
    </row>
    <row r="13" spans="1:9" hidden="1" x14ac:dyDescent="0.25">
      <c r="A13" s="85" t="s">
        <v>760</v>
      </c>
      <c r="B13" s="72">
        <v>0</v>
      </c>
      <c r="C13" s="72"/>
      <c r="D13" s="72"/>
      <c r="E13" s="72"/>
    </row>
    <row r="14" spans="1:9" hidden="1" x14ac:dyDescent="0.25">
      <c r="A14" s="85" t="s">
        <v>294</v>
      </c>
      <c r="B14" s="72">
        <v>302</v>
      </c>
      <c r="C14" s="72"/>
      <c r="D14" s="72"/>
      <c r="E14" s="72"/>
    </row>
    <row r="15" spans="1:9" x14ac:dyDescent="0.25">
      <c r="A15" s="85" t="s">
        <v>763</v>
      </c>
      <c r="B15" s="72" t="s">
        <v>880</v>
      </c>
      <c r="C15" s="72"/>
      <c r="D15" s="72"/>
      <c r="E15" s="72"/>
    </row>
    <row r="16" spans="1:9" x14ac:dyDescent="0.25">
      <c r="A16" s="85" t="s">
        <v>296</v>
      </c>
      <c r="B16" s="72" t="s">
        <v>441</v>
      </c>
      <c r="C16" s="72"/>
      <c r="D16" s="72"/>
      <c r="E16" s="72"/>
    </row>
    <row r="17" spans="1:7" ht="39.6" x14ac:dyDescent="0.25">
      <c r="A17" s="85" t="s">
        <v>297</v>
      </c>
      <c r="B17" s="72" t="s">
        <v>439</v>
      </c>
      <c r="C17" s="72"/>
      <c r="D17" s="72"/>
      <c r="E17" s="72"/>
    </row>
    <row r="18" spans="1:7" x14ac:dyDescent="0.25">
      <c r="A18" s="85" t="s">
        <v>298</v>
      </c>
      <c r="B18" s="145">
        <v>45072</v>
      </c>
      <c r="C18" s="72"/>
      <c r="D18" s="72"/>
      <c r="E18" s="72"/>
    </row>
    <row r="19" spans="1:7" x14ac:dyDescent="0.25">
      <c r="A19" s="85" t="s">
        <v>299</v>
      </c>
      <c r="B19" s="92"/>
      <c r="C19" s="72"/>
      <c r="D19" s="72"/>
      <c r="E19" s="72"/>
    </row>
    <row r="20" spans="1:7" x14ac:dyDescent="0.25">
      <c r="A20" s="85" t="s">
        <v>300</v>
      </c>
      <c r="B20" s="92" t="s">
        <v>314</v>
      </c>
      <c r="C20" s="72"/>
      <c r="D20" s="72"/>
      <c r="E20" s="72"/>
    </row>
    <row r="21" spans="1:7" x14ac:dyDescent="0.25">
      <c r="A21" s="85" t="s">
        <v>826</v>
      </c>
      <c r="B21" s="92" t="s">
        <v>315</v>
      </c>
      <c r="C21" s="72"/>
      <c r="D21" s="72"/>
      <c r="E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877</v>
      </c>
      <c r="C26" s="86" t="s">
        <v>878</v>
      </c>
      <c r="D26" s="86" t="s">
        <v>879</v>
      </c>
      <c r="E26" s="86" t="s">
        <v>835</v>
      </c>
      <c r="F26" s="89"/>
      <c r="G26" s="89"/>
    </row>
    <row r="27" spans="1:7" x14ac:dyDescent="0.25">
      <c r="A27" s="87">
        <v>55</v>
      </c>
      <c r="B27" s="88">
        <v>25.44</v>
      </c>
      <c r="C27" s="88">
        <v>1.7</v>
      </c>
      <c r="D27" s="88"/>
      <c r="E27" s="88">
        <v>0</v>
      </c>
      <c r="F27" s="89"/>
      <c r="G27" s="89"/>
    </row>
    <row r="28" spans="1:7" x14ac:dyDescent="0.25">
      <c r="A28" s="87">
        <v>56</v>
      </c>
      <c r="B28" s="88">
        <v>24.86</v>
      </c>
      <c r="C28" s="88">
        <v>1.72</v>
      </c>
      <c r="D28" s="88"/>
      <c r="E28" s="88">
        <v>0</v>
      </c>
      <c r="F28" s="89"/>
      <c r="G28" s="89"/>
    </row>
    <row r="29" spans="1:7" x14ac:dyDescent="0.25">
      <c r="A29" s="87">
        <v>57</v>
      </c>
      <c r="B29" s="88">
        <v>24.27</v>
      </c>
      <c r="C29" s="88">
        <v>1.73</v>
      </c>
      <c r="D29" s="88"/>
      <c r="E29" s="88">
        <v>0</v>
      </c>
      <c r="F29" s="89"/>
      <c r="G29" s="89"/>
    </row>
    <row r="30" spans="1:7" x14ac:dyDescent="0.25">
      <c r="A30" s="87">
        <v>58</v>
      </c>
      <c r="B30" s="88">
        <v>23.68</v>
      </c>
      <c r="C30" s="88">
        <v>1.74</v>
      </c>
      <c r="D30" s="88"/>
      <c r="E30" s="88">
        <v>0</v>
      </c>
      <c r="F30" s="89"/>
      <c r="G30" s="89"/>
    </row>
    <row r="31" spans="1:7" x14ac:dyDescent="0.25">
      <c r="A31" s="87">
        <v>59</v>
      </c>
      <c r="B31" s="88">
        <v>23.08</v>
      </c>
      <c r="C31" s="88">
        <v>1.75</v>
      </c>
      <c r="D31" s="88"/>
      <c r="E31" s="88">
        <v>0</v>
      </c>
      <c r="F31" s="89"/>
      <c r="G31" s="89"/>
    </row>
    <row r="32" spans="1:7" x14ac:dyDescent="0.25">
      <c r="A32" s="87">
        <v>60</v>
      </c>
      <c r="B32" s="88">
        <v>22.47</v>
      </c>
      <c r="C32" s="88">
        <v>1.76</v>
      </c>
      <c r="D32" s="88"/>
      <c r="E32" s="88">
        <v>0</v>
      </c>
      <c r="F32" s="89"/>
      <c r="G32" s="89"/>
    </row>
    <row r="33" spans="1:7" x14ac:dyDescent="0.25">
      <c r="A33" s="87">
        <v>61</v>
      </c>
      <c r="B33" s="88">
        <v>21.84</v>
      </c>
      <c r="C33" s="88">
        <v>1.77</v>
      </c>
      <c r="D33" s="88"/>
      <c r="E33" s="88">
        <v>0</v>
      </c>
      <c r="F33" s="89"/>
      <c r="G33" s="89"/>
    </row>
    <row r="34" spans="1:7" x14ac:dyDescent="0.25">
      <c r="A34" s="87">
        <v>62</v>
      </c>
      <c r="B34" s="88">
        <v>21.21</v>
      </c>
      <c r="C34" s="88">
        <v>1.78</v>
      </c>
      <c r="D34" s="88"/>
      <c r="E34" s="88">
        <v>0</v>
      </c>
      <c r="F34" s="89"/>
      <c r="G34" s="89"/>
    </row>
    <row r="35" spans="1:7" x14ac:dyDescent="0.25">
      <c r="A35" s="87">
        <v>63</v>
      </c>
      <c r="B35" s="88">
        <v>20.58</v>
      </c>
      <c r="C35" s="88">
        <v>1.79</v>
      </c>
      <c r="D35" s="88"/>
      <c r="E35" s="88">
        <v>0</v>
      </c>
      <c r="F35" s="89"/>
      <c r="G35" s="89"/>
    </row>
    <row r="36" spans="1:7" x14ac:dyDescent="0.25">
      <c r="A36" s="87">
        <v>64</v>
      </c>
      <c r="B36" s="88">
        <v>19.95</v>
      </c>
      <c r="C36" s="88">
        <v>1.77</v>
      </c>
      <c r="D36" s="88"/>
      <c r="E36" s="88">
        <v>0</v>
      </c>
      <c r="F36" s="89"/>
      <c r="G36" s="89"/>
    </row>
    <row r="37" spans="1:7" x14ac:dyDescent="0.25">
      <c r="A37" s="87">
        <v>65</v>
      </c>
      <c r="B37" s="88">
        <v>19.309999999999999</v>
      </c>
      <c r="C37" s="88">
        <v>1.76</v>
      </c>
      <c r="D37" s="88"/>
      <c r="E37" s="88"/>
      <c r="F37" s="89"/>
      <c r="G37" s="89"/>
    </row>
    <row r="38" spans="1:7" x14ac:dyDescent="0.25">
      <c r="A38" s="87">
        <v>66</v>
      </c>
      <c r="B38" s="88">
        <v>18.66</v>
      </c>
      <c r="C38" s="88">
        <v>1.76</v>
      </c>
      <c r="D38" s="88"/>
      <c r="E38" s="88"/>
      <c r="F38" s="89"/>
      <c r="G38" s="89"/>
    </row>
    <row r="39" spans="1:7" x14ac:dyDescent="0.25">
      <c r="A39" s="87">
        <v>67</v>
      </c>
      <c r="B39" s="88">
        <v>18.02</v>
      </c>
      <c r="C39" s="88">
        <v>1.76</v>
      </c>
      <c r="D39" s="88"/>
      <c r="E39" s="88"/>
      <c r="F39" s="89"/>
      <c r="G39" s="89"/>
    </row>
    <row r="40" spans="1:7" x14ac:dyDescent="0.25">
      <c r="A40" s="87">
        <v>68</v>
      </c>
      <c r="B40" s="88">
        <v>17.37</v>
      </c>
      <c r="C40" s="88">
        <v>1.76</v>
      </c>
      <c r="D40" s="88"/>
      <c r="E40" s="88"/>
      <c r="F40" s="89"/>
      <c r="G40" s="89"/>
    </row>
    <row r="41" spans="1:7" x14ac:dyDescent="0.25">
      <c r="A41" s="87">
        <v>69</v>
      </c>
      <c r="B41" s="88">
        <v>16.71</v>
      </c>
      <c r="C41" s="88">
        <v>1.71</v>
      </c>
      <c r="D41" s="88">
        <v>3.15</v>
      </c>
      <c r="E41" s="88"/>
      <c r="F41" s="89"/>
      <c r="G41" s="89"/>
    </row>
    <row r="42" spans="1:7" x14ac:dyDescent="0.25">
      <c r="A42" s="87">
        <v>70</v>
      </c>
      <c r="B42" s="88">
        <v>16.059999999999999</v>
      </c>
      <c r="C42" s="88">
        <v>1.65</v>
      </c>
      <c r="D42" s="88">
        <v>2.93</v>
      </c>
      <c r="E42" s="88"/>
      <c r="F42" s="89"/>
      <c r="G42" s="89"/>
    </row>
    <row r="43" spans="1:7" x14ac:dyDescent="0.25">
      <c r="A43" s="87">
        <v>71</v>
      </c>
      <c r="B43" s="88">
        <v>15.4</v>
      </c>
      <c r="C43" s="88">
        <v>1.65</v>
      </c>
      <c r="D43" s="88">
        <v>2.72</v>
      </c>
      <c r="E43" s="88"/>
      <c r="F43" s="89"/>
      <c r="G43" s="89"/>
    </row>
    <row r="44" spans="1:7" x14ac:dyDescent="0.25">
      <c r="A44" s="87">
        <v>72</v>
      </c>
      <c r="B44" s="88">
        <v>14.74</v>
      </c>
      <c r="C44" s="88">
        <v>1.64</v>
      </c>
      <c r="D44" s="88">
        <v>2.5099999999999998</v>
      </c>
      <c r="E44" s="88"/>
      <c r="F44" s="89"/>
      <c r="G44" s="89"/>
    </row>
    <row r="45" spans="1:7" x14ac:dyDescent="0.25">
      <c r="A45" s="87">
        <v>73</v>
      </c>
      <c r="B45" s="88">
        <v>14.08</v>
      </c>
      <c r="C45" s="88">
        <v>1.63</v>
      </c>
      <c r="D45" s="88">
        <v>2.3199999999999998</v>
      </c>
      <c r="E45" s="88"/>
      <c r="F45" s="89"/>
      <c r="G45" s="89"/>
    </row>
    <row r="46" spans="1:7" x14ac:dyDescent="0.25">
      <c r="A46" s="87">
        <v>74</v>
      </c>
      <c r="B46" s="88">
        <v>13.42</v>
      </c>
      <c r="C46" s="88">
        <v>1.52</v>
      </c>
      <c r="D46" s="88">
        <v>2.13</v>
      </c>
      <c r="E46" s="88"/>
      <c r="F46" s="89"/>
      <c r="G46" s="89"/>
    </row>
    <row r="47" spans="1:7" x14ac:dyDescent="0.25">
      <c r="A47" s="87">
        <v>75</v>
      </c>
      <c r="B47" s="88">
        <v>12.77</v>
      </c>
      <c r="C47" s="88">
        <v>1.41</v>
      </c>
      <c r="D47" s="88">
        <v>1.95</v>
      </c>
      <c r="E47" s="88"/>
    </row>
    <row r="48" spans="1:7" x14ac:dyDescent="0.25">
      <c r="A48" s="87">
        <v>76</v>
      </c>
      <c r="B48" s="88">
        <v>12.12</v>
      </c>
      <c r="C48" s="88">
        <v>1.4</v>
      </c>
      <c r="D48" s="88">
        <v>1.78</v>
      </c>
      <c r="E48" s="88"/>
    </row>
    <row r="49" spans="1:5" x14ac:dyDescent="0.25">
      <c r="A49" s="87">
        <v>77</v>
      </c>
      <c r="B49" s="88">
        <v>11.47</v>
      </c>
      <c r="C49" s="88">
        <v>1.38</v>
      </c>
      <c r="D49" s="88">
        <v>1.61</v>
      </c>
      <c r="E49" s="88"/>
    </row>
    <row r="50" spans="1:5" x14ac:dyDescent="0.25">
      <c r="A50" s="87">
        <v>78</v>
      </c>
      <c r="B50" s="88">
        <v>10.84</v>
      </c>
      <c r="C50" s="88">
        <v>1.36</v>
      </c>
      <c r="D50" s="88">
        <v>1.46</v>
      </c>
      <c r="E50" s="88"/>
    </row>
    <row r="51" spans="1:5" x14ac:dyDescent="0.25">
      <c r="A51" s="87">
        <v>79</v>
      </c>
      <c r="B51" s="88">
        <v>10.210000000000001</v>
      </c>
      <c r="C51" s="88">
        <v>1.22</v>
      </c>
      <c r="D51" s="88">
        <v>1.31</v>
      </c>
      <c r="E51" s="88"/>
    </row>
    <row r="52" spans="1:5" x14ac:dyDescent="0.25">
      <c r="A52" s="87">
        <v>80</v>
      </c>
      <c r="B52" s="88">
        <v>9.6</v>
      </c>
      <c r="C52" s="88">
        <v>1.07</v>
      </c>
      <c r="D52" s="88">
        <v>1.18</v>
      </c>
      <c r="E52" s="88"/>
    </row>
    <row r="53" spans="1:5" x14ac:dyDescent="0.25">
      <c r="A53" s="87">
        <v>81</v>
      </c>
      <c r="B53" s="88">
        <v>9</v>
      </c>
      <c r="C53" s="88">
        <v>1.05</v>
      </c>
      <c r="D53" s="88">
        <v>1.05</v>
      </c>
      <c r="E53" s="88"/>
    </row>
    <row r="54" spans="1:5" x14ac:dyDescent="0.25">
      <c r="A54" s="87">
        <v>82</v>
      </c>
      <c r="B54" s="88">
        <v>8.42</v>
      </c>
      <c r="C54" s="88">
        <v>1.02</v>
      </c>
      <c r="D54" s="88">
        <v>0.94</v>
      </c>
      <c r="E54" s="88"/>
    </row>
    <row r="55" spans="1:5" x14ac:dyDescent="0.25">
      <c r="A55" s="87">
        <v>83</v>
      </c>
      <c r="B55" s="88">
        <v>7.86</v>
      </c>
      <c r="C55" s="88">
        <v>0.99</v>
      </c>
      <c r="D55" s="88">
        <v>0.83</v>
      </c>
      <c r="E55" s="88"/>
    </row>
    <row r="56" spans="1:5" x14ac:dyDescent="0.25">
      <c r="A56" s="87">
        <v>84</v>
      </c>
      <c r="B56" s="88">
        <v>7.32</v>
      </c>
      <c r="C56" s="88">
        <v>0.85</v>
      </c>
      <c r="D56" s="88">
        <v>0.73</v>
      </c>
      <c r="E56" s="88"/>
    </row>
    <row r="57" spans="1:5" x14ac:dyDescent="0.25">
      <c r="A57" s="87">
        <v>85</v>
      </c>
      <c r="B57" s="88">
        <v>6.8</v>
      </c>
      <c r="C57" s="88">
        <v>0.71</v>
      </c>
      <c r="D57" s="88">
        <v>0.64</v>
      </c>
      <c r="E57" s="88"/>
    </row>
    <row r="58" spans="1:5" x14ac:dyDescent="0.25">
      <c r="A58" s="87">
        <v>86</v>
      </c>
      <c r="B58" s="88">
        <v>6.31</v>
      </c>
      <c r="C58" s="88">
        <v>0.68</v>
      </c>
      <c r="D58" s="88">
        <v>0.56999999999999995</v>
      </c>
      <c r="E58" s="88"/>
    </row>
    <row r="59" spans="1:5" x14ac:dyDescent="0.25">
      <c r="A59" s="87">
        <v>87</v>
      </c>
      <c r="B59" s="88">
        <v>5.84</v>
      </c>
      <c r="C59" s="88">
        <v>0.65</v>
      </c>
      <c r="D59" s="88">
        <v>0.49</v>
      </c>
      <c r="E59" s="88"/>
    </row>
    <row r="60" spans="1:5" x14ac:dyDescent="0.25">
      <c r="A60" s="87">
        <v>88</v>
      </c>
      <c r="B60" s="88">
        <v>5.41</v>
      </c>
      <c r="C60" s="88">
        <v>0.62</v>
      </c>
      <c r="D60" s="88">
        <v>0.43</v>
      </c>
      <c r="E60" s="88"/>
    </row>
    <row r="61" spans="1:5" x14ac:dyDescent="0.25">
      <c r="A61" s="87">
        <v>89</v>
      </c>
      <c r="B61" s="88">
        <v>5</v>
      </c>
      <c r="C61" s="88">
        <v>0.49</v>
      </c>
      <c r="D61" s="88">
        <v>0.37</v>
      </c>
      <c r="E61" s="88"/>
    </row>
    <row r="62" spans="1:5" x14ac:dyDescent="0.25">
      <c r="A62" s="87">
        <v>90</v>
      </c>
      <c r="B62" s="88">
        <v>4.6100000000000003</v>
      </c>
      <c r="C62" s="88">
        <v>0.37</v>
      </c>
      <c r="D62" s="88">
        <v>0.33</v>
      </c>
      <c r="E62" s="88"/>
    </row>
    <row r="63" spans="1:5" x14ac:dyDescent="0.25">
      <c r="A63" s="87">
        <v>91</v>
      </c>
      <c r="B63" s="88">
        <v>4.26</v>
      </c>
      <c r="C63" s="88">
        <v>0.35</v>
      </c>
      <c r="D63" s="88">
        <v>0.28000000000000003</v>
      </c>
      <c r="E63" s="88"/>
    </row>
    <row r="64" spans="1:5" x14ac:dyDescent="0.25">
      <c r="A64" s="87">
        <v>92</v>
      </c>
      <c r="B64" s="88">
        <v>3.94</v>
      </c>
      <c r="C64" s="88">
        <v>0.33</v>
      </c>
      <c r="D64" s="88">
        <v>0.25</v>
      </c>
      <c r="E64" s="88"/>
    </row>
    <row r="65" spans="1:5" x14ac:dyDescent="0.25">
      <c r="A65" s="87">
        <v>93</v>
      </c>
      <c r="B65" s="88">
        <v>3.64</v>
      </c>
      <c r="C65" s="88">
        <v>0.31</v>
      </c>
      <c r="D65" s="88">
        <v>0.21</v>
      </c>
      <c r="E65" s="88"/>
    </row>
    <row r="66" spans="1:5" x14ac:dyDescent="0.25">
      <c r="A66" s="87">
        <v>94</v>
      </c>
      <c r="B66" s="88">
        <v>3.38</v>
      </c>
      <c r="C66" s="88">
        <v>0.28999999999999998</v>
      </c>
      <c r="D66" s="88">
        <v>0.19</v>
      </c>
      <c r="E66" s="88"/>
    </row>
    <row r="67" spans="1:5" x14ac:dyDescent="0.25">
      <c r="A67" s="87">
        <v>95</v>
      </c>
      <c r="B67" s="88">
        <v>3.13</v>
      </c>
      <c r="C67" s="88">
        <v>0.27</v>
      </c>
      <c r="D67" s="88">
        <v>0.16</v>
      </c>
      <c r="E67" s="88"/>
    </row>
    <row r="68" spans="1:5" x14ac:dyDescent="0.25">
      <c r="A68" s="89"/>
      <c r="B68" s="89"/>
      <c r="C68" s="89"/>
      <c r="D68"/>
      <c r="E68" s="89"/>
    </row>
    <row r="69" spans="1:5" x14ac:dyDescent="0.25">
      <c r="A69" s="89"/>
      <c r="B69" s="89"/>
      <c r="C69" s="89"/>
      <c r="D69"/>
      <c r="E69" s="89"/>
    </row>
    <row r="70" spans="1:5" x14ac:dyDescent="0.25">
      <c r="A70" s="89"/>
      <c r="B70" s="89"/>
      <c r="C70" s="89"/>
      <c r="D70"/>
      <c r="E70" s="89"/>
    </row>
    <row r="71" spans="1:5" x14ac:dyDescent="0.25">
      <c r="A71" s="89"/>
      <c r="B71" s="89"/>
      <c r="C71" s="89"/>
      <c r="D71"/>
      <c r="E71" s="89"/>
    </row>
    <row r="72" spans="1:5" x14ac:dyDescent="0.25">
      <c r="A72" s="89"/>
      <c r="B72" s="89"/>
      <c r="C72" s="89"/>
      <c r="D72"/>
      <c r="E72" s="89"/>
    </row>
    <row r="73" spans="1:5" x14ac:dyDescent="0.25">
      <c r="A73" s="89"/>
      <c r="B73" s="89"/>
      <c r="C73" s="89"/>
      <c r="D73" s="89"/>
      <c r="E73" s="89"/>
    </row>
    <row r="74" spans="1:5" x14ac:dyDescent="0.25">
      <c r="A74" s="89"/>
      <c r="B74" s="89"/>
      <c r="C74" s="89"/>
      <c r="D74" s="89"/>
      <c r="E74" s="89"/>
    </row>
    <row r="75" spans="1:5" x14ac:dyDescent="0.25">
      <c r="A75" s="89"/>
      <c r="B75" s="89"/>
      <c r="C75" s="89"/>
      <c r="D75" s="89"/>
      <c r="E75" s="89"/>
    </row>
    <row r="76" spans="1:5" x14ac:dyDescent="0.25">
      <c r="A76" s="89"/>
      <c r="B76" s="89"/>
      <c r="C76" s="89"/>
      <c r="D76" s="89"/>
      <c r="E76" s="89"/>
    </row>
    <row r="77" spans="1:5" x14ac:dyDescent="0.25">
      <c r="A77" s="89"/>
      <c r="B77" s="89"/>
      <c r="C77" s="89"/>
      <c r="D77" s="89"/>
      <c r="E77" s="89"/>
    </row>
    <row r="78" spans="1:5" x14ac:dyDescent="0.25">
      <c r="A78" s="89"/>
      <c r="B78" s="89"/>
      <c r="C78" s="89"/>
      <c r="D78" s="89"/>
      <c r="E78" s="89"/>
    </row>
    <row r="79" spans="1:5" x14ac:dyDescent="0.25">
      <c r="A79" s="89"/>
      <c r="B79" s="89"/>
      <c r="C79" s="89"/>
      <c r="D79" s="89"/>
      <c r="E79" s="89"/>
    </row>
    <row r="80" spans="1:5" x14ac:dyDescent="0.25">
      <c r="A80" s="89"/>
      <c r="B80" s="89"/>
      <c r="C80" s="89"/>
      <c r="D80" s="89"/>
      <c r="E80" s="89"/>
    </row>
    <row r="81" spans="1:5" x14ac:dyDescent="0.25">
      <c r="A81" s="89"/>
      <c r="B81" s="89"/>
      <c r="C81" s="89"/>
      <c r="D81" s="89"/>
      <c r="E81" s="89"/>
    </row>
    <row r="82" spans="1:5" x14ac:dyDescent="0.25">
      <c r="A82" s="89"/>
      <c r="B82" s="89"/>
      <c r="C82" s="89"/>
      <c r="D82" s="89"/>
      <c r="E82" s="89"/>
    </row>
    <row r="83" spans="1:5" x14ac:dyDescent="0.25">
      <c r="A83" s="89"/>
      <c r="B83" s="89"/>
      <c r="C83" s="89"/>
      <c r="D83" s="89"/>
      <c r="E83" s="89"/>
    </row>
    <row r="84" spans="1:5" x14ac:dyDescent="0.25">
      <c r="A84" s="89"/>
      <c r="B84" s="89"/>
      <c r="C84" s="89"/>
      <c r="D84" s="89"/>
      <c r="E84" s="89"/>
    </row>
    <row r="85" spans="1:5" x14ac:dyDescent="0.25">
      <c r="A85" s="89"/>
      <c r="B85" s="89"/>
      <c r="C85" s="89"/>
      <c r="D85" s="89"/>
      <c r="E85" s="89"/>
    </row>
    <row r="86" spans="1:5" x14ac:dyDescent="0.25">
      <c r="A86" s="89"/>
      <c r="B86" s="89"/>
      <c r="C86" s="89"/>
      <c r="D86" s="89"/>
      <c r="E86" s="89"/>
    </row>
    <row r="87" spans="1:5" x14ac:dyDescent="0.25">
      <c r="A87" s="89"/>
      <c r="B87" s="89"/>
      <c r="C87" s="89"/>
      <c r="D87" s="89"/>
      <c r="E87" s="89"/>
    </row>
    <row r="88" spans="1:5" x14ac:dyDescent="0.25">
      <c r="A88" s="89"/>
      <c r="B88" s="89"/>
      <c r="C88" s="89"/>
      <c r="D88" s="89"/>
      <c r="E88" s="89"/>
    </row>
    <row r="89" spans="1:5" x14ac:dyDescent="0.25">
      <c r="A89" s="89"/>
      <c r="B89" s="89"/>
      <c r="C89" s="89"/>
      <c r="D89" s="89"/>
      <c r="E89" s="89"/>
    </row>
    <row r="90" spans="1:5" x14ac:dyDescent="0.25">
      <c r="A90" s="89"/>
      <c r="B90" s="89"/>
      <c r="C90" s="89"/>
      <c r="D90" s="89"/>
      <c r="E90" s="89"/>
    </row>
    <row r="91" spans="1:5" x14ac:dyDescent="0.25">
      <c r="A91" s="89"/>
      <c r="B91" s="89"/>
      <c r="C91" s="89"/>
      <c r="D91" s="89"/>
      <c r="E91" s="89"/>
    </row>
    <row r="92" spans="1:5" x14ac:dyDescent="0.25">
      <c r="A92" s="89"/>
      <c r="B92" s="89"/>
      <c r="C92" s="89"/>
      <c r="D92" s="89"/>
      <c r="E92" s="89"/>
    </row>
    <row r="93" spans="1:5" x14ac:dyDescent="0.25">
      <c r="A93" s="89"/>
      <c r="B93" s="89"/>
      <c r="C93" s="89"/>
      <c r="D93" s="89"/>
      <c r="E93" s="89"/>
    </row>
    <row r="94" spans="1:5" x14ac:dyDescent="0.25">
      <c r="A94" s="89"/>
      <c r="B94" s="89"/>
      <c r="C94" s="89"/>
      <c r="D94" s="89"/>
      <c r="E94" s="89"/>
    </row>
    <row r="95" spans="1:5" x14ac:dyDescent="0.25">
      <c r="A95" s="89"/>
      <c r="B95" s="89"/>
      <c r="C95" s="89"/>
      <c r="D95" s="89"/>
      <c r="E95" s="89"/>
    </row>
    <row r="96" spans="1:5" x14ac:dyDescent="0.25">
      <c r="A96" s="89"/>
      <c r="B96" s="89"/>
      <c r="C96" s="89"/>
      <c r="D96" s="89"/>
      <c r="E96" s="89"/>
    </row>
    <row r="97" spans="1:5" x14ac:dyDescent="0.25">
      <c r="A97" s="89"/>
      <c r="B97" s="89"/>
      <c r="C97" s="89"/>
      <c r="D97" s="89"/>
      <c r="E97" s="89"/>
    </row>
    <row r="98" spans="1:5" x14ac:dyDescent="0.25">
      <c r="A98" s="89"/>
      <c r="B98" s="89"/>
      <c r="C98" s="89"/>
      <c r="D98" s="89"/>
      <c r="E98" s="89"/>
    </row>
    <row r="99" spans="1:5" x14ac:dyDescent="0.25">
      <c r="A99" s="89"/>
      <c r="B99" s="89"/>
      <c r="C99" s="89"/>
      <c r="D99" s="89"/>
      <c r="E99" s="89"/>
    </row>
    <row r="100" spans="1:5" x14ac:dyDescent="0.25">
      <c r="A100" s="89"/>
      <c r="B100" s="89"/>
      <c r="C100" s="89"/>
      <c r="D100" s="89"/>
      <c r="E100" s="89"/>
    </row>
    <row r="101" spans="1:5" x14ac:dyDescent="0.25">
      <c r="A101" s="89"/>
      <c r="B101" s="89"/>
      <c r="C101" s="89"/>
      <c r="D101" s="89"/>
      <c r="E101" s="89"/>
    </row>
    <row r="102" spans="1:5" x14ac:dyDescent="0.25">
      <c r="A102" s="89"/>
      <c r="B102" s="89"/>
      <c r="C102" s="89"/>
      <c r="D102" s="89"/>
      <c r="E102" s="89"/>
    </row>
  </sheetData>
  <sheetProtection algorithmName="SHA-512" hashValue="FPiQZ4z5ls+YXKATXc5sHa7F9SpLdyYHcF8xljm03O9FJ4dm7A1MGTXluA+AE02L3KoBXfxtCqAvtx8j5VLM8w==" saltValue="tRdvEbYEQJ8/VMM3yf+CbA==" spinCount="100000" sheet="1" objects="1" scenarios="1"/>
  <conditionalFormatting sqref="A6:A16 A18:A21">
    <cfRule type="expression" dxfId="1441" priority="27" stopIfTrue="1">
      <formula>MOD(ROW(),2)=0</formula>
    </cfRule>
    <cfRule type="expression" dxfId="1440" priority="28" stopIfTrue="1">
      <formula>MOD(ROW(),2)&lt;&gt;0</formula>
    </cfRule>
  </conditionalFormatting>
  <conditionalFormatting sqref="B6:E7 C18:E21 B9:E17 C8:E8">
    <cfRule type="expression" dxfId="1439" priority="29" stopIfTrue="1">
      <formula>MOD(ROW(),2)=0</formula>
    </cfRule>
    <cfRule type="expression" dxfId="1438" priority="30" stopIfTrue="1">
      <formula>MOD(ROW(),2)&lt;&gt;0</formula>
    </cfRule>
  </conditionalFormatting>
  <conditionalFormatting sqref="A17">
    <cfRule type="expression" dxfId="1437" priority="19" stopIfTrue="1">
      <formula>MOD(ROW(),2)=0</formula>
    </cfRule>
    <cfRule type="expression" dxfId="1436" priority="20" stopIfTrue="1">
      <formula>MOD(ROW(),2)&lt;&gt;0</formula>
    </cfRule>
  </conditionalFormatting>
  <conditionalFormatting sqref="B8">
    <cfRule type="expression" dxfId="1435" priority="17" stopIfTrue="1">
      <formula>MOD(ROW(),2)=0</formula>
    </cfRule>
    <cfRule type="expression" dxfId="1434" priority="18" stopIfTrue="1">
      <formula>MOD(ROW(),2)&lt;&gt;0</formula>
    </cfRule>
  </conditionalFormatting>
  <conditionalFormatting sqref="A26:A67">
    <cfRule type="expression" dxfId="1433" priority="5" stopIfTrue="1">
      <formula>MOD(ROW(),2)=0</formula>
    </cfRule>
    <cfRule type="expression" dxfId="1432" priority="6" stopIfTrue="1">
      <formula>MOD(ROW(),2)&lt;&gt;0</formula>
    </cfRule>
  </conditionalFormatting>
  <conditionalFormatting sqref="B26:E67">
    <cfRule type="expression" dxfId="1431" priority="7" stopIfTrue="1">
      <formula>MOD(ROW(),2)=0</formula>
    </cfRule>
    <cfRule type="expression" dxfId="1430" priority="8" stopIfTrue="1">
      <formula>MOD(ROW(),2)&lt;&gt;0</formula>
    </cfRule>
  </conditionalFormatting>
  <conditionalFormatting sqref="B19:B21">
    <cfRule type="expression" dxfId="1429" priority="3" stopIfTrue="1">
      <formula>MOD(ROW(),2)=0</formula>
    </cfRule>
    <cfRule type="expression" dxfId="1428" priority="4" stopIfTrue="1">
      <formula>MOD(ROW(),2)&lt;&gt;0</formula>
    </cfRule>
  </conditionalFormatting>
  <conditionalFormatting sqref="B18">
    <cfRule type="expression" dxfId="1427" priority="1" stopIfTrue="1">
      <formula>MOD(ROW(),2)=0</formula>
    </cfRule>
    <cfRule type="expression" dxfId="1426" priority="2"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7"/>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x-303</v>
      </c>
      <c r="B3" s="39"/>
      <c r="C3" s="39"/>
      <c r="D3" s="39"/>
      <c r="E3" s="39"/>
      <c r="F3" s="39"/>
      <c r="G3" s="39"/>
      <c r="H3" s="39"/>
      <c r="I3" s="39"/>
    </row>
    <row r="4" spans="1:9" x14ac:dyDescent="0.25">
      <c r="A4" s="41"/>
    </row>
    <row r="6" spans="1:9" x14ac:dyDescent="0.25">
      <c r="A6" s="108" t="s">
        <v>751</v>
      </c>
      <c r="B6" s="71" t="s">
        <v>752</v>
      </c>
      <c r="C6" s="71"/>
      <c r="D6" s="71"/>
      <c r="E6" s="71"/>
    </row>
    <row r="7" spans="1:9" x14ac:dyDescent="0.25">
      <c r="A7" s="85" t="s">
        <v>753</v>
      </c>
      <c r="B7" s="72" t="s">
        <v>86</v>
      </c>
      <c r="C7" s="72"/>
      <c r="D7" s="72"/>
      <c r="E7" s="72"/>
    </row>
    <row r="8" spans="1:9" x14ac:dyDescent="0.25">
      <c r="A8" s="85" t="s">
        <v>289</v>
      </c>
      <c r="B8" s="72" t="s">
        <v>329</v>
      </c>
      <c r="C8" s="72"/>
      <c r="D8" s="72"/>
      <c r="E8" s="72"/>
    </row>
    <row r="9" spans="1:9" x14ac:dyDescent="0.25">
      <c r="A9" s="85" t="s">
        <v>290</v>
      </c>
      <c r="B9" s="72" t="s">
        <v>435</v>
      </c>
      <c r="C9" s="72"/>
      <c r="D9" s="72"/>
      <c r="E9" s="72"/>
    </row>
    <row r="10" spans="1:9" ht="24" customHeight="1" x14ac:dyDescent="0.25">
      <c r="A10" s="85" t="s">
        <v>6</v>
      </c>
      <c r="B10" s="72" t="s">
        <v>442</v>
      </c>
      <c r="C10" s="72"/>
      <c r="D10" s="72"/>
      <c r="E10" s="72"/>
    </row>
    <row r="11" spans="1:9" x14ac:dyDescent="0.25">
      <c r="A11" s="85" t="s">
        <v>291</v>
      </c>
      <c r="B11" s="72" t="s">
        <v>318</v>
      </c>
      <c r="C11" s="72"/>
      <c r="D11" s="72"/>
      <c r="E11" s="72"/>
    </row>
    <row r="12" spans="1:9" x14ac:dyDescent="0.25">
      <c r="A12" s="85" t="s">
        <v>292</v>
      </c>
      <c r="B12" s="72" t="s">
        <v>319</v>
      </c>
      <c r="C12" s="72"/>
      <c r="D12" s="72"/>
      <c r="E12" s="72"/>
    </row>
    <row r="13" spans="1:9" hidden="1" x14ac:dyDescent="0.25">
      <c r="A13" s="85" t="s">
        <v>760</v>
      </c>
      <c r="B13" s="72">
        <v>0</v>
      </c>
      <c r="C13" s="72"/>
      <c r="D13" s="72"/>
      <c r="E13" s="72"/>
    </row>
    <row r="14" spans="1:9" hidden="1" x14ac:dyDescent="0.25">
      <c r="A14" s="85" t="s">
        <v>294</v>
      </c>
      <c r="B14" s="72">
        <v>303</v>
      </c>
      <c r="C14" s="72"/>
      <c r="D14" s="72"/>
      <c r="E14" s="72"/>
    </row>
    <row r="15" spans="1:9" x14ac:dyDescent="0.25">
      <c r="A15" s="85" t="s">
        <v>763</v>
      </c>
      <c r="B15" s="72" t="s">
        <v>881</v>
      </c>
      <c r="C15" s="72"/>
      <c r="D15" s="72"/>
      <c r="E15" s="72"/>
    </row>
    <row r="16" spans="1:9" x14ac:dyDescent="0.25">
      <c r="A16" s="85" t="s">
        <v>296</v>
      </c>
      <c r="B16" s="72" t="s">
        <v>444</v>
      </c>
      <c r="C16" s="72"/>
      <c r="D16" s="72"/>
      <c r="E16" s="72"/>
    </row>
    <row r="17" spans="1:7" ht="39.6" customHeight="1" x14ac:dyDescent="0.25">
      <c r="A17" s="85" t="s">
        <v>297</v>
      </c>
      <c r="B17" s="72" t="s">
        <v>439</v>
      </c>
      <c r="C17" s="72"/>
      <c r="D17" s="72"/>
      <c r="E17" s="72"/>
    </row>
    <row r="18" spans="1:7" x14ac:dyDescent="0.25">
      <c r="A18" s="85" t="s">
        <v>298</v>
      </c>
      <c r="B18" s="145">
        <v>45072</v>
      </c>
      <c r="C18" s="72"/>
      <c r="D18" s="72"/>
      <c r="E18" s="72"/>
    </row>
    <row r="19" spans="1:7" x14ac:dyDescent="0.25">
      <c r="A19" s="85" t="s">
        <v>299</v>
      </c>
      <c r="B19" s="92"/>
      <c r="C19" s="72"/>
      <c r="D19" s="72"/>
      <c r="E19" s="72"/>
    </row>
    <row r="20" spans="1:7" x14ac:dyDescent="0.25">
      <c r="A20" s="85" t="s">
        <v>300</v>
      </c>
      <c r="B20" s="92" t="s">
        <v>314</v>
      </c>
      <c r="C20" s="72"/>
      <c r="D20" s="72"/>
      <c r="E20" s="72"/>
    </row>
    <row r="21" spans="1:7" x14ac:dyDescent="0.25">
      <c r="A21" s="85" t="s">
        <v>826</v>
      </c>
      <c r="B21" s="92" t="s">
        <v>315</v>
      </c>
      <c r="C21" s="72"/>
      <c r="D21" s="72"/>
      <c r="E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877</v>
      </c>
      <c r="C26" s="86" t="s">
        <v>878</v>
      </c>
      <c r="D26" s="86" t="s">
        <v>879</v>
      </c>
      <c r="E26" s="86" t="s">
        <v>835</v>
      </c>
      <c r="F26" s="89"/>
      <c r="G26" s="89"/>
    </row>
    <row r="27" spans="1:7" x14ac:dyDescent="0.25">
      <c r="A27" s="87">
        <v>20</v>
      </c>
      <c r="B27" s="88">
        <v>33.49</v>
      </c>
      <c r="C27" s="88">
        <v>5.2</v>
      </c>
      <c r="D27" s="88"/>
      <c r="E27" s="88">
        <v>0</v>
      </c>
      <c r="F27" s="89"/>
      <c r="G27" s="89"/>
    </row>
    <row r="28" spans="1:7" x14ac:dyDescent="0.25">
      <c r="A28" s="87">
        <v>21</v>
      </c>
      <c r="B28" s="88">
        <v>33.24</v>
      </c>
      <c r="C28" s="88">
        <v>5.16</v>
      </c>
      <c r="D28" s="88"/>
      <c r="E28" s="88">
        <v>0</v>
      </c>
      <c r="F28" s="89"/>
      <c r="G28" s="89"/>
    </row>
    <row r="29" spans="1:7" x14ac:dyDescent="0.25">
      <c r="A29" s="87">
        <v>22</v>
      </c>
      <c r="B29" s="88">
        <v>33</v>
      </c>
      <c r="C29" s="88">
        <v>5.1100000000000003</v>
      </c>
      <c r="D29" s="88"/>
      <c r="E29" s="88">
        <v>0</v>
      </c>
      <c r="F29" s="89"/>
      <c r="G29" s="89"/>
    </row>
    <row r="30" spans="1:7" x14ac:dyDescent="0.25">
      <c r="A30" s="87">
        <v>23</v>
      </c>
      <c r="B30" s="88">
        <v>32.75</v>
      </c>
      <c r="C30" s="88">
        <v>5.0599999999999996</v>
      </c>
      <c r="D30" s="88"/>
      <c r="E30" s="88">
        <v>0</v>
      </c>
      <c r="F30" s="89"/>
      <c r="G30" s="89"/>
    </row>
    <row r="31" spans="1:7" x14ac:dyDescent="0.25">
      <c r="A31" s="87">
        <v>24</v>
      </c>
      <c r="B31" s="88">
        <v>32.5</v>
      </c>
      <c r="C31" s="88">
        <v>5.01</v>
      </c>
      <c r="D31" s="88"/>
      <c r="E31" s="88">
        <v>0</v>
      </c>
      <c r="F31" s="89"/>
      <c r="G31" s="89"/>
    </row>
    <row r="32" spans="1:7" x14ac:dyDescent="0.25">
      <c r="A32" s="87">
        <v>25</v>
      </c>
      <c r="B32" s="88">
        <v>32.25</v>
      </c>
      <c r="C32" s="88">
        <v>4.96</v>
      </c>
      <c r="D32" s="88"/>
      <c r="E32" s="88">
        <v>0</v>
      </c>
      <c r="F32" s="89"/>
      <c r="G32" s="89"/>
    </row>
    <row r="33" spans="1:7" x14ac:dyDescent="0.25">
      <c r="A33" s="87">
        <v>26</v>
      </c>
      <c r="B33" s="88">
        <v>32</v>
      </c>
      <c r="C33" s="88">
        <v>4.91</v>
      </c>
      <c r="D33" s="88"/>
      <c r="E33" s="88">
        <v>0</v>
      </c>
      <c r="F33" s="89"/>
      <c r="G33" s="89"/>
    </row>
    <row r="34" spans="1:7" x14ac:dyDescent="0.25">
      <c r="A34" s="87">
        <v>27</v>
      </c>
      <c r="B34" s="88">
        <v>31.74</v>
      </c>
      <c r="C34" s="88">
        <v>4.8499999999999996</v>
      </c>
      <c r="D34" s="88"/>
      <c r="E34" s="88">
        <v>0</v>
      </c>
      <c r="F34" s="89"/>
      <c r="G34" s="89"/>
    </row>
    <row r="35" spans="1:7" x14ac:dyDescent="0.25">
      <c r="A35" s="87">
        <v>28</v>
      </c>
      <c r="B35" s="88">
        <v>31.48</v>
      </c>
      <c r="C35" s="88">
        <v>4.79</v>
      </c>
      <c r="D35" s="88"/>
      <c r="E35" s="88">
        <v>0</v>
      </c>
      <c r="F35" s="89"/>
      <c r="G35" s="89"/>
    </row>
    <row r="36" spans="1:7" x14ac:dyDescent="0.25">
      <c r="A36" s="87">
        <v>29</v>
      </c>
      <c r="B36" s="88">
        <v>31.23</v>
      </c>
      <c r="C36" s="88">
        <v>4.72</v>
      </c>
      <c r="D36" s="88"/>
      <c r="E36" s="88">
        <v>0</v>
      </c>
      <c r="F36" s="89"/>
      <c r="G36" s="89"/>
    </row>
    <row r="37" spans="1:7" x14ac:dyDescent="0.25">
      <c r="A37" s="87">
        <v>30</v>
      </c>
      <c r="B37" s="88">
        <v>30.98</v>
      </c>
      <c r="C37" s="88">
        <v>4.6500000000000004</v>
      </c>
      <c r="D37" s="88"/>
      <c r="E37" s="88">
        <v>0</v>
      </c>
      <c r="F37" s="89"/>
      <c r="G37" s="89"/>
    </row>
    <row r="38" spans="1:7" x14ac:dyDescent="0.25">
      <c r="A38" s="87">
        <v>31</v>
      </c>
      <c r="B38" s="88">
        <v>30.73</v>
      </c>
      <c r="C38" s="88">
        <v>4.58</v>
      </c>
      <c r="D38" s="88"/>
      <c r="E38" s="88">
        <v>0</v>
      </c>
      <c r="F38" s="89"/>
      <c r="G38" s="89"/>
    </row>
    <row r="39" spans="1:7" x14ac:dyDescent="0.25">
      <c r="A39" s="87">
        <v>32</v>
      </c>
      <c r="B39" s="88">
        <v>30.48</v>
      </c>
      <c r="C39" s="88">
        <v>4.51</v>
      </c>
      <c r="D39" s="88"/>
      <c r="E39" s="88">
        <v>0</v>
      </c>
      <c r="F39" s="89"/>
      <c r="G39" s="89"/>
    </row>
    <row r="40" spans="1:7" x14ac:dyDescent="0.25">
      <c r="A40" s="87">
        <v>33</v>
      </c>
      <c r="B40" s="88">
        <v>30.22</v>
      </c>
      <c r="C40" s="88">
        <v>4.43</v>
      </c>
      <c r="D40" s="88"/>
      <c r="E40" s="88">
        <v>0</v>
      </c>
      <c r="F40" s="89"/>
      <c r="G40" s="89"/>
    </row>
    <row r="41" spans="1:7" x14ac:dyDescent="0.25">
      <c r="A41" s="87">
        <v>34</v>
      </c>
      <c r="B41" s="88">
        <v>29.97</v>
      </c>
      <c r="C41" s="88">
        <v>4.3499999999999996</v>
      </c>
      <c r="D41" s="88"/>
      <c r="E41" s="88">
        <v>0</v>
      </c>
      <c r="F41" s="89"/>
      <c r="G41" s="89"/>
    </row>
    <row r="42" spans="1:7" x14ac:dyDescent="0.25">
      <c r="A42" s="87">
        <v>35</v>
      </c>
      <c r="B42" s="88">
        <v>29.71</v>
      </c>
      <c r="C42" s="88">
        <v>4.26</v>
      </c>
      <c r="D42" s="88"/>
      <c r="E42" s="88">
        <v>0</v>
      </c>
      <c r="F42" s="89"/>
      <c r="G42" s="89"/>
    </row>
    <row r="43" spans="1:7" x14ac:dyDescent="0.25">
      <c r="A43" s="87">
        <v>36</v>
      </c>
      <c r="B43" s="88">
        <v>29.45</v>
      </c>
      <c r="C43" s="88">
        <v>4.18</v>
      </c>
      <c r="D43" s="88"/>
      <c r="E43" s="88">
        <v>0</v>
      </c>
      <c r="F43" s="89"/>
      <c r="G43" s="89"/>
    </row>
    <row r="44" spans="1:7" x14ac:dyDescent="0.25">
      <c r="A44" s="87">
        <v>37</v>
      </c>
      <c r="B44" s="88">
        <v>29.18</v>
      </c>
      <c r="C44" s="88">
        <v>4.0999999999999996</v>
      </c>
      <c r="D44" s="88"/>
      <c r="E44" s="88">
        <v>0</v>
      </c>
      <c r="F44" s="89"/>
      <c r="G44" s="89"/>
    </row>
    <row r="45" spans="1:7" x14ac:dyDescent="0.25">
      <c r="A45" s="87">
        <v>38</v>
      </c>
      <c r="B45" s="88">
        <v>28.9</v>
      </c>
      <c r="C45" s="88">
        <v>4.0199999999999996</v>
      </c>
      <c r="D45" s="88"/>
      <c r="E45" s="88">
        <v>0</v>
      </c>
      <c r="F45" s="89"/>
      <c r="G45" s="89"/>
    </row>
    <row r="46" spans="1:7" x14ac:dyDescent="0.25">
      <c r="A46" s="87">
        <v>39</v>
      </c>
      <c r="B46" s="88">
        <v>28.62</v>
      </c>
      <c r="C46" s="88">
        <v>3.93</v>
      </c>
      <c r="D46" s="88"/>
      <c r="E46" s="88">
        <v>0</v>
      </c>
      <c r="F46" s="89"/>
      <c r="G46" s="89"/>
    </row>
    <row r="47" spans="1:7" x14ac:dyDescent="0.25">
      <c r="A47" s="87">
        <v>40</v>
      </c>
      <c r="B47" s="88">
        <v>28.32</v>
      </c>
      <c r="C47" s="88">
        <v>3.85</v>
      </c>
      <c r="D47" s="88"/>
      <c r="E47" s="88">
        <v>0</v>
      </c>
    </row>
    <row r="48" spans="1:7" x14ac:dyDescent="0.25">
      <c r="A48" s="87">
        <v>41</v>
      </c>
      <c r="B48" s="88">
        <v>28.02</v>
      </c>
      <c r="C48" s="88">
        <v>3.77</v>
      </c>
      <c r="D48" s="88"/>
      <c r="E48" s="88">
        <v>0</v>
      </c>
    </row>
    <row r="49" spans="1:5" x14ac:dyDescent="0.25">
      <c r="A49" s="87">
        <v>42</v>
      </c>
      <c r="B49" s="88">
        <v>27.72</v>
      </c>
      <c r="C49" s="88">
        <v>3.69</v>
      </c>
      <c r="D49" s="88"/>
      <c r="E49" s="88">
        <v>0</v>
      </c>
    </row>
    <row r="50" spans="1:5" x14ac:dyDescent="0.25">
      <c r="A50" s="87">
        <v>43</v>
      </c>
      <c r="B50" s="88">
        <v>27.4</v>
      </c>
      <c r="C50" s="88">
        <v>3.61</v>
      </c>
      <c r="D50" s="88"/>
      <c r="E50" s="88">
        <v>0</v>
      </c>
    </row>
    <row r="51" spans="1:5" x14ac:dyDescent="0.25">
      <c r="A51" s="87">
        <v>44</v>
      </c>
      <c r="B51" s="88">
        <v>27.07</v>
      </c>
      <c r="C51" s="88">
        <v>3.53</v>
      </c>
      <c r="D51" s="88"/>
      <c r="E51" s="88">
        <v>0</v>
      </c>
    </row>
    <row r="52" spans="1:5" x14ac:dyDescent="0.25">
      <c r="A52" s="87">
        <v>45</v>
      </c>
      <c r="B52" s="88">
        <v>26.74</v>
      </c>
      <c r="C52" s="88">
        <v>3.45</v>
      </c>
      <c r="D52" s="88"/>
      <c r="E52" s="88">
        <v>0</v>
      </c>
    </row>
    <row r="53" spans="1:5" x14ac:dyDescent="0.25">
      <c r="A53" s="87">
        <v>46</v>
      </c>
      <c r="B53" s="88">
        <v>26.4</v>
      </c>
      <c r="C53" s="88">
        <v>3.38</v>
      </c>
      <c r="D53" s="88"/>
      <c r="E53" s="88">
        <v>0</v>
      </c>
    </row>
    <row r="54" spans="1:5" x14ac:dyDescent="0.25">
      <c r="A54" s="87">
        <v>47</v>
      </c>
      <c r="B54" s="88">
        <v>26.05</v>
      </c>
      <c r="C54" s="88">
        <v>3.3</v>
      </c>
      <c r="D54" s="88"/>
      <c r="E54" s="88">
        <v>0</v>
      </c>
    </row>
    <row r="55" spans="1:5" x14ac:dyDescent="0.25">
      <c r="A55" s="87">
        <v>48</v>
      </c>
      <c r="B55" s="88">
        <v>25.69</v>
      </c>
      <c r="C55" s="88">
        <v>3.23</v>
      </c>
      <c r="D55" s="88"/>
      <c r="E55" s="88">
        <v>0</v>
      </c>
    </row>
    <row r="56" spans="1:5" x14ac:dyDescent="0.25">
      <c r="A56" s="87">
        <v>49</v>
      </c>
      <c r="B56" s="88">
        <v>25.32</v>
      </c>
      <c r="C56" s="88">
        <v>3.15</v>
      </c>
      <c r="D56" s="88"/>
      <c r="E56" s="88">
        <v>0</v>
      </c>
    </row>
    <row r="57" spans="1:5" x14ac:dyDescent="0.25">
      <c r="A57" s="87">
        <v>50</v>
      </c>
      <c r="B57" s="88">
        <v>24.93</v>
      </c>
      <c r="C57" s="88">
        <v>3.08</v>
      </c>
      <c r="D57" s="88"/>
      <c r="E57" s="88">
        <v>0</v>
      </c>
    </row>
    <row r="58" spans="1:5" x14ac:dyDescent="0.25">
      <c r="A58" s="87">
        <v>51</v>
      </c>
      <c r="B58" s="88">
        <v>24.54</v>
      </c>
      <c r="C58" s="88">
        <v>3.02</v>
      </c>
      <c r="D58" s="88"/>
      <c r="E58" s="88">
        <v>0</v>
      </c>
    </row>
    <row r="59" spans="1:5" x14ac:dyDescent="0.25">
      <c r="A59" s="87">
        <v>52</v>
      </c>
      <c r="B59" s="88">
        <v>24.12</v>
      </c>
      <c r="C59" s="88">
        <v>2.95</v>
      </c>
      <c r="D59" s="88"/>
      <c r="E59" s="88">
        <v>0</v>
      </c>
    </row>
    <row r="60" spans="1:5" x14ac:dyDescent="0.25">
      <c r="A60" s="87">
        <v>53</v>
      </c>
      <c r="B60" s="88">
        <v>23.7</v>
      </c>
      <c r="C60" s="88">
        <v>2.89</v>
      </c>
      <c r="D60" s="88"/>
      <c r="E60" s="88">
        <v>0</v>
      </c>
    </row>
    <row r="61" spans="1:5" x14ac:dyDescent="0.25">
      <c r="A61" s="87">
        <v>54</v>
      </c>
      <c r="B61" s="88">
        <v>23.26</v>
      </c>
      <c r="C61" s="88">
        <v>2.84</v>
      </c>
      <c r="D61" s="88"/>
      <c r="E61" s="88">
        <v>0</v>
      </c>
    </row>
    <row r="62" spans="1:5" x14ac:dyDescent="0.25">
      <c r="A62" s="87">
        <v>55</v>
      </c>
      <c r="B62" s="88">
        <v>22.81</v>
      </c>
      <c r="C62" s="88">
        <v>2.78</v>
      </c>
      <c r="D62" s="88"/>
      <c r="E62" s="88">
        <v>0</v>
      </c>
    </row>
    <row r="63" spans="1:5" x14ac:dyDescent="0.25">
      <c r="A63" s="87">
        <v>56</v>
      </c>
      <c r="B63" s="88">
        <v>22.35</v>
      </c>
      <c r="C63" s="88">
        <v>2.73</v>
      </c>
      <c r="D63" s="88"/>
      <c r="E63" s="88">
        <v>0</v>
      </c>
    </row>
    <row r="64" spans="1:5" x14ac:dyDescent="0.25">
      <c r="A64" s="87">
        <v>57</v>
      </c>
      <c r="B64" s="88">
        <v>21.87</v>
      </c>
      <c r="C64" s="88">
        <v>2.68</v>
      </c>
      <c r="D64" s="88"/>
      <c r="E64" s="88">
        <v>0</v>
      </c>
    </row>
    <row r="65" spans="1:5" x14ac:dyDescent="0.25">
      <c r="A65" s="87">
        <v>58</v>
      </c>
      <c r="B65" s="88">
        <v>21.39</v>
      </c>
      <c r="C65" s="88">
        <v>2.64</v>
      </c>
      <c r="D65" s="88"/>
      <c r="E65" s="88">
        <v>0</v>
      </c>
    </row>
    <row r="66" spans="1:5" x14ac:dyDescent="0.25">
      <c r="A66" s="87">
        <v>59</v>
      </c>
      <c r="B66" s="88">
        <v>20.89</v>
      </c>
      <c r="C66" s="88">
        <v>2.59</v>
      </c>
      <c r="D66" s="88"/>
      <c r="E66" s="88">
        <v>0</v>
      </c>
    </row>
    <row r="67" spans="1:5" x14ac:dyDescent="0.25">
      <c r="A67" s="87">
        <v>60</v>
      </c>
      <c r="B67" s="88">
        <v>20.37</v>
      </c>
      <c r="C67" s="88">
        <v>2.5499999999999998</v>
      </c>
      <c r="D67" s="88"/>
      <c r="E67" s="88">
        <v>0</v>
      </c>
    </row>
    <row r="68" spans="1:5" x14ac:dyDescent="0.25">
      <c r="A68" s="87">
        <v>61</v>
      </c>
      <c r="B68" s="88">
        <v>19.850000000000001</v>
      </c>
      <c r="C68" s="88">
        <v>2.52</v>
      </c>
      <c r="D68" s="88"/>
      <c r="E68" s="88">
        <v>0</v>
      </c>
    </row>
    <row r="69" spans="1:5" x14ac:dyDescent="0.25">
      <c r="A69" s="87">
        <v>62</v>
      </c>
      <c r="B69" s="88">
        <v>19.309999999999999</v>
      </c>
      <c r="C69" s="88">
        <v>2.48</v>
      </c>
      <c r="D69" s="88"/>
      <c r="E69" s="88">
        <v>0</v>
      </c>
    </row>
    <row r="70" spans="1:5" x14ac:dyDescent="0.25">
      <c r="A70" s="87">
        <v>63</v>
      </c>
      <c r="B70" s="88">
        <v>18.760000000000002</v>
      </c>
      <c r="C70" s="88">
        <v>2.4500000000000002</v>
      </c>
      <c r="D70" s="88"/>
      <c r="E70" s="88">
        <v>0</v>
      </c>
    </row>
    <row r="71" spans="1:5" x14ac:dyDescent="0.25">
      <c r="A71" s="87">
        <v>64</v>
      </c>
      <c r="B71" s="88">
        <v>18.190000000000001</v>
      </c>
      <c r="C71" s="88">
        <v>2.39</v>
      </c>
      <c r="D71" s="88"/>
      <c r="E71" s="88">
        <v>0</v>
      </c>
    </row>
    <row r="72" spans="1:5" x14ac:dyDescent="0.25">
      <c r="A72" s="87">
        <v>65</v>
      </c>
      <c r="B72" s="88">
        <v>17.62</v>
      </c>
      <c r="C72" s="88">
        <v>2.33</v>
      </c>
      <c r="D72" s="88"/>
      <c r="E72" s="88"/>
    </row>
    <row r="73" spans="1:5" x14ac:dyDescent="0.25">
      <c r="A73" s="87">
        <v>66</v>
      </c>
      <c r="B73" s="88">
        <v>17.04</v>
      </c>
      <c r="C73" s="88">
        <v>2.2999999999999998</v>
      </c>
      <c r="D73" s="88"/>
      <c r="E73" s="88"/>
    </row>
    <row r="74" spans="1:5" x14ac:dyDescent="0.25">
      <c r="A74" s="87">
        <v>67</v>
      </c>
      <c r="B74" s="88">
        <v>16.440000000000001</v>
      </c>
      <c r="C74" s="88">
        <v>2.2799999999999998</v>
      </c>
      <c r="D74" s="88"/>
      <c r="E74" s="88"/>
    </row>
    <row r="75" spans="1:5" x14ac:dyDescent="0.25">
      <c r="A75" s="87">
        <v>68</v>
      </c>
      <c r="B75" s="88">
        <v>15.84</v>
      </c>
      <c r="C75" s="88">
        <v>2.25</v>
      </c>
      <c r="D75" s="88"/>
      <c r="E75" s="88"/>
    </row>
    <row r="76" spans="1:5" x14ac:dyDescent="0.25">
      <c r="A76" s="87">
        <v>69</v>
      </c>
      <c r="B76" s="88">
        <v>15.23</v>
      </c>
      <c r="C76" s="88">
        <v>2.16</v>
      </c>
      <c r="D76" s="88">
        <v>3.05</v>
      </c>
      <c r="E76" s="88"/>
    </row>
    <row r="77" spans="1:5" x14ac:dyDescent="0.25">
      <c r="A77" s="87">
        <v>70</v>
      </c>
      <c r="B77" s="88">
        <v>14.61</v>
      </c>
      <c r="C77" s="88">
        <v>2.0699999999999998</v>
      </c>
      <c r="D77" s="88">
        <v>2.84</v>
      </c>
      <c r="E77" s="88"/>
    </row>
    <row r="78" spans="1:5" x14ac:dyDescent="0.25">
      <c r="A78" s="87">
        <v>71</v>
      </c>
      <c r="B78" s="88">
        <v>14</v>
      </c>
      <c r="C78" s="88">
        <v>2.04</v>
      </c>
      <c r="D78" s="88">
        <v>2.65</v>
      </c>
      <c r="E78" s="88"/>
    </row>
    <row r="79" spans="1:5" x14ac:dyDescent="0.25">
      <c r="A79" s="87">
        <v>72</v>
      </c>
      <c r="B79" s="88">
        <v>13.38</v>
      </c>
      <c r="C79" s="88">
        <v>2.02</v>
      </c>
      <c r="D79" s="88">
        <v>2.46</v>
      </c>
      <c r="E79" s="88"/>
    </row>
    <row r="80" spans="1:5" x14ac:dyDescent="0.25">
      <c r="A80" s="87">
        <v>73</v>
      </c>
      <c r="B80" s="88">
        <v>12.77</v>
      </c>
      <c r="C80" s="88">
        <v>1.99</v>
      </c>
      <c r="D80" s="88">
        <v>2.2799999999999998</v>
      </c>
      <c r="E80" s="88"/>
    </row>
    <row r="81" spans="1:5" x14ac:dyDescent="0.25">
      <c r="A81" s="87">
        <v>74</v>
      </c>
      <c r="B81" s="88">
        <v>12.15</v>
      </c>
      <c r="C81" s="88">
        <v>1.84</v>
      </c>
      <c r="D81" s="88">
        <v>2.09</v>
      </c>
      <c r="E81" s="88"/>
    </row>
    <row r="82" spans="1:5" x14ac:dyDescent="0.25">
      <c r="A82" s="87">
        <v>75</v>
      </c>
      <c r="B82" s="88">
        <v>11.55</v>
      </c>
      <c r="C82" s="88">
        <v>1.69</v>
      </c>
      <c r="D82" s="88">
        <v>1.92</v>
      </c>
      <c r="E82" s="88"/>
    </row>
    <row r="83" spans="1:5" x14ac:dyDescent="0.25">
      <c r="A83" s="87">
        <v>76</v>
      </c>
      <c r="B83" s="88">
        <v>10.95</v>
      </c>
      <c r="C83" s="88">
        <v>1.66</v>
      </c>
      <c r="D83" s="88">
        <v>1.76</v>
      </c>
      <c r="E83" s="88"/>
    </row>
    <row r="84" spans="1:5" x14ac:dyDescent="0.25">
      <c r="A84" s="87">
        <v>77</v>
      </c>
      <c r="B84" s="88">
        <v>10.36</v>
      </c>
      <c r="C84" s="88">
        <v>1.63</v>
      </c>
      <c r="D84" s="88">
        <v>1.61</v>
      </c>
      <c r="E84" s="88"/>
    </row>
    <row r="85" spans="1:5" x14ac:dyDescent="0.25">
      <c r="A85" s="87">
        <v>78</v>
      </c>
      <c r="B85" s="88">
        <v>9.7799999999999994</v>
      </c>
      <c r="C85" s="88">
        <v>1.59</v>
      </c>
      <c r="D85" s="88">
        <v>1.47</v>
      </c>
      <c r="E85" s="88"/>
    </row>
    <row r="86" spans="1:5" x14ac:dyDescent="0.25">
      <c r="A86" s="87">
        <v>79</v>
      </c>
      <c r="B86" s="88">
        <v>9.2100000000000009</v>
      </c>
      <c r="C86" s="88">
        <v>1.4</v>
      </c>
      <c r="D86" s="88">
        <v>1.32</v>
      </c>
      <c r="E86" s="88"/>
    </row>
    <row r="87" spans="1:5" x14ac:dyDescent="0.25">
      <c r="A87" s="87">
        <v>80</v>
      </c>
      <c r="B87" s="88">
        <v>8.66</v>
      </c>
      <c r="C87" s="88">
        <v>1.22</v>
      </c>
      <c r="D87" s="88">
        <v>1.17</v>
      </c>
      <c r="E87" s="88"/>
    </row>
    <row r="88" spans="1:5" x14ac:dyDescent="0.25">
      <c r="A88" s="87">
        <v>81</v>
      </c>
      <c r="B88" s="88">
        <v>8.1300000000000008</v>
      </c>
      <c r="C88" s="88">
        <v>1.18</v>
      </c>
      <c r="D88" s="88">
        <v>1.06</v>
      </c>
      <c r="E88" s="88"/>
    </row>
    <row r="89" spans="1:5" x14ac:dyDescent="0.25">
      <c r="A89" s="87">
        <v>82</v>
      </c>
      <c r="B89" s="88">
        <v>7.62</v>
      </c>
      <c r="C89" s="88">
        <v>1.1399999999999999</v>
      </c>
      <c r="D89" s="88">
        <v>0.95</v>
      </c>
      <c r="E89" s="88"/>
    </row>
    <row r="90" spans="1:5" x14ac:dyDescent="0.25">
      <c r="A90" s="87">
        <v>83</v>
      </c>
      <c r="B90" s="88">
        <v>7.13</v>
      </c>
      <c r="C90" s="88">
        <v>1.1000000000000001</v>
      </c>
      <c r="D90" s="88">
        <v>0.86</v>
      </c>
      <c r="E90" s="88"/>
    </row>
    <row r="91" spans="1:5" x14ac:dyDescent="0.25">
      <c r="A91" s="87">
        <v>84</v>
      </c>
      <c r="B91" s="88">
        <v>6.66</v>
      </c>
      <c r="C91" s="88">
        <v>0.93</v>
      </c>
      <c r="D91" s="88">
        <v>0.75</v>
      </c>
      <c r="E91" s="88"/>
    </row>
    <row r="92" spans="1:5" x14ac:dyDescent="0.25">
      <c r="A92" s="87">
        <v>85</v>
      </c>
      <c r="B92" s="88">
        <v>6.21</v>
      </c>
      <c r="C92" s="88">
        <v>0.77</v>
      </c>
      <c r="D92" s="88">
        <v>0.65</v>
      </c>
      <c r="E92" s="88"/>
    </row>
    <row r="93" spans="1:5" x14ac:dyDescent="0.25">
      <c r="A93" s="87">
        <v>86</v>
      </c>
      <c r="B93" s="88">
        <v>5.78</v>
      </c>
      <c r="C93" s="88">
        <v>0.73</v>
      </c>
      <c r="D93" s="88">
        <v>0.57999999999999996</v>
      </c>
      <c r="E93" s="88"/>
    </row>
    <row r="94" spans="1:5" x14ac:dyDescent="0.25">
      <c r="A94" s="87">
        <v>87</v>
      </c>
      <c r="B94" s="88">
        <v>5.37</v>
      </c>
      <c r="C94" s="88">
        <v>0.69</v>
      </c>
      <c r="D94" s="88">
        <v>0.52</v>
      </c>
      <c r="E94" s="88"/>
    </row>
    <row r="95" spans="1:5" x14ac:dyDescent="0.25">
      <c r="A95" s="87">
        <v>88</v>
      </c>
      <c r="B95" s="88">
        <v>4.9800000000000004</v>
      </c>
      <c r="C95" s="88">
        <v>0.66</v>
      </c>
      <c r="D95" s="88">
        <v>0.46</v>
      </c>
      <c r="E95" s="88"/>
    </row>
    <row r="96" spans="1:5" x14ac:dyDescent="0.25">
      <c r="A96" s="87">
        <v>89</v>
      </c>
      <c r="B96" s="88">
        <v>4.62</v>
      </c>
      <c r="C96" s="88">
        <v>0.51</v>
      </c>
      <c r="D96" s="88">
        <v>0.39</v>
      </c>
      <c r="E96" s="88"/>
    </row>
    <row r="97" spans="1:5" x14ac:dyDescent="0.25">
      <c r="A97" s="87">
        <v>90</v>
      </c>
      <c r="B97" s="88">
        <v>4.28</v>
      </c>
      <c r="C97" s="88">
        <v>0.38</v>
      </c>
      <c r="D97" s="88">
        <v>0.33</v>
      </c>
      <c r="E97" s="88"/>
    </row>
    <row r="98" spans="1:5" x14ac:dyDescent="0.25">
      <c r="A98" s="87">
        <v>91</v>
      </c>
      <c r="B98" s="88">
        <v>3.97</v>
      </c>
      <c r="C98" s="88">
        <v>0.35</v>
      </c>
      <c r="D98" s="88">
        <v>0.28999999999999998</v>
      </c>
      <c r="E98" s="88"/>
    </row>
    <row r="99" spans="1:5" x14ac:dyDescent="0.25">
      <c r="A99" s="87">
        <v>92</v>
      </c>
      <c r="B99" s="88">
        <v>3.68</v>
      </c>
      <c r="C99" s="88">
        <v>0.33</v>
      </c>
      <c r="D99" s="88">
        <v>0.26</v>
      </c>
      <c r="E99" s="88"/>
    </row>
    <row r="100" spans="1:5" x14ac:dyDescent="0.25">
      <c r="A100" s="87">
        <v>93</v>
      </c>
      <c r="B100" s="88">
        <v>3.41</v>
      </c>
      <c r="C100" s="88">
        <v>0.31</v>
      </c>
      <c r="D100" s="88">
        <v>0.23</v>
      </c>
      <c r="E100" s="88"/>
    </row>
    <row r="101" spans="1:5" x14ac:dyDescent="0.25">
      <c r="A101" s="87">
        <v>94</v>
      </c>
      <c r="B101" s="88">
        <v>3.17</v>
      </c>
      <c r="C101" s="88">
        <v>0.28999999999999998</v>
      </c>
      <c r="D101" s="88">
        <v>0.2</v>
      </c>
      <c r="E101" s="88"/>
    </row>
    <row r="102" spans="1:5" x14ac:dyDescent="0.25">
      <c r="A102" s="87">
        <v>95</v>
      </c>
      <c r="B102" s="88">
        <v>2.95</v>
      </c>
      <c r="C102" s="88">
        <v>0.27</v>
      </c>
      <c r="D102" s="88">
        <v>0.18</v>
      </c>
      <c r="E102" s="88"/>
    </row>
  </sheetData>
  <sheetProtection algorithmName="SHA-512" hashValue="StUFGclhTCQlv8a9OVShXkodd+HOFs+wWYlA57E57baqvJGhIqmyB8AxxByyIzJpNBmBwRVVe8IK1qrP7uMsqw==" saltValue="OPepcbH29su1XCx6I5jpRg==" spinCount="100000" sheet="1" objects="1" scenarios="1"/>
  <conditionalFormatting sqref="A6:A16 A18:A21">
    <cfRule type="expression" dxfId="1425" priority="27" stopIfTrue="1">
      <formula>MOD(ROW(),2)=0</formula>
    </cfRule>
    <cfRule type="expression" dxfId="1424" priority="28" stopIfTrue="1">
      <formula>MOD(ROW(),2)&lt;&gt;0</formula>
    </cfRule>
  </conditionalFormatting>
  <conditionalFormatting sqref="B6:E7 C18:E21 B9:E17 C8:E8">
    <cfRule type="expression" dxfId="1423" priority="29" stopIfTrue="1">
      <formula>MOD(ROW(),2)=0</formula>
    </cfRule>
    <cfRule type="expression" dxfId="1422" priority="30" stopIfTrue="1">
      <formula>MOD(ROW(),2)&lt;&gt;0</formula>
    </cfRule>
  </conditionalFormatting>
  <conditionalFormatting sqref="A17">
    <cfRule type="expression" dxfId="1421" priority="19" stopIfTrue="1">
      <formula>MOD(ROW(),2)=0</formula>
    </cfRule>
    <cfRule type="expression" dxfId="1420" priority="20" stopIfTrue="1">
      <formula>MOD(ROW(),2)&lt;&gt;0</formula>
    </cfRule>
  </conditionalFormatting>
  <conditionalFormatting sqref="B8">
    <cfRule type="expression" dxfId="1419" priority="17" stopIfTrue="1">
      <formula>MOD(ROW(),2)=0</formula>
    </cfRule>
    <cfRule type="expression" dxfId="1418" priority="18" stopIfTrue="1">
      <formula>MOD(ROW(),2)&lt;&gt;0</formula>
    </cfRule>
  </conditionalFormatting>
  <conditionalFormatting sqref="A26:A102">
    <cfRule type="expression" dxfId="1417" priority="5" stopIfTrue="1">
      <formula>MOD(ROW(),2)=0</formula>
    </cfRule>
    <cfRule type="expression" dxfId="1416" priority="6" stopIfTrue="1">
      <formula>MOD(ROW(),2)&lt;&gt;0</formula>
    </cfRule>
  </conditionalFormatting>
  <conditionalFormatting sqref="B26:E102">
    <cfRule type="expression" dxfId="1415" priority="7" stopIfTrue="1">
      <formula>MOD(ROW(),2)=0</formula>
    </cfRule>
    <cfRule type="expression" dxfId="1414" priority="8" stopIfTrue="1">
      <formula>MOD(ROW(),2)&lt;&gt;0</formula>
    </cfRule>
  </conditionalFormatting>
  <conditionalFormatting sqref="B19:B21">
    <cfRule type="expression" dxfId="1413" priority="3" stopIfTrue="1">
      <formula>MOD(ROW(),2)=0</formula>
    </cfRule>
    <cfRule type="expression" dxfId="1412" priority="4" stopIfTrue="1">
      <formula>MOD(ROW(),2)&lt;&gt;0</formula>
    </cfRule>
  </conditionalFormatting>
  <conditionalFormatting sqref="B18">
    <cfRule type="expression" dxfId="1411" priority="1" stopIfTrue="1">
      <formula>MOD(ROW(),2)=0</formula>
    </cfRule>
    <cfRule type="expression" dxfId="1410" priority="2"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8"/>
  <dimension ref="A1:I102"/>
  <sheetViews>
    <sheetView showGridLines="0" zoomScale="85" zoomScaleNormal="85" workbookViewId="0">
      <selection activeCell="B24" sqref="B24"/>
    </sheetView>
  </sheetViews>
  <sheetFormatPr defaultColWidth="10" defaultRowHeight="13.2" x14ac:dyDescent="0.25"/>
  <cols>
    <col min="1" max="1" width="33.5546875" style="25" customWidth="1"/>
    <col min="2" max="5" width="22.5546875" style="25" customWidth="1"/>
    <col min="6"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Pensioner Cash Equivalent - x-304</v>
      </c>
      <c r="B3" s="39"/>
      <c r="C3" s="39"/>
      <c r="D3" s="39"/>
      <c r="E3" s="39"/>
      <c r="F3" s="39"/>
      <c r="G3" s="39"/>
      <c r="H3" s="39"/>
      <c r="I3" s="39"/>
    </row>
    <row r="4" spans="1:9" x14ac:dyDescent="0.25">
      <c r="A4" s="41"/>
    </row>
    <row r="6" spans="1:9" x14ac:dyDescent="0.25">
      <c r="A6" s="108" t="s">
        <v>751</v>
      </c>
      <c r="B6" s="71" t="s">
        <v>752</v>
      </c>
      <c r="C6" s="71"/>
      <c r="D6" s="71"/>
      <c r="E6" s="71"/>
    </row>
    <row r="7" spans="1:9" x14ac:dyDescent="0.25">
      <c r="A7" s="85" t="s">
        <v>753</v>
      </c>
      <c r="B7" s="72" t="s">
        <v>86</v>
      </c>
      <c r="C7" s="72"/>
      <c r="D7" s="72"/>
      <c r="E7" s="72"/>
    </row>
    <row r="8" spans="1:9" x14ac:dyDescent="0.25">
      <c r="A8" s="85" t="s">
        <v>289</v>
      </c>
      <c r="B8" s="72" t="s">
        <v>329</v>
      </c>
      <c r="C8" s="72"/>
      <c r="D8" s="72"/>
      <c r="E8" s="72"/>
    </row>
    <row r="9" spans="1:9" x14ac:dyDescent="0.25">
      <c r="A9" s="85" t="s">
        <v>290</v>
      </c>
      <c r="B9" s="72" t="s">
        <v>435</v>
      </c>
      <c r="C9" s="72"/>
      <c r="D9" s="72"/>
      <c r="E9" s="72"/>
    </row>
    <row r="10" spans="1:9" ht="26.4" x14ac:dyDescent="0.25">
      <c r="A10" s="85" t="s">
        <v>6</v>
      </c>
      <c r="B10" s="72" t="s">
        <v>442</v>
      </c>
      <c r="C10" s="72"/>
      <c r="D10" s="72"/>
      <c r="E10" s="72"/>
    </row>
    <row r="11" spans="1:9" x14ac:dyDescent="0.25">
      <c r="A11" s="85" t="s">
        <v>291</v>
      </c>
      <c r="B11" s="72" t="s">
        <v>326</v>
      </c>
      <c r="C11" s="72"/>
      <c r="D11" s="72"/>
      <c r="E11" s="72"/>
    </row>
    <row r="12" spans="1:9" x14ac:dyDescent="0.25">
      <c r="A12" s="85" t="s">
        <v>292</v>
      </c>
      <c r="B12" s="72" t="s">
        <v>319</v>
      </c>
      <c r="C12" s="72"/>
      <c r="D12" s="72"/>
      <c r="E12" s="72"/>
    </row>
    <row r="13" spans="1:9" hidden="1" x14ac:dyDescent="0.25">
      <c r="A13" s="85" t="s">
        <v>760</v>
      </c>
      <c r="B13" s="72">
        <v>0</v>
      </c>
      <c r="C13" s="72"/>
      <c r="D13" s="72"/>
      <c r="E13" s="72"/>
    </row>
    <row r="14" spans="1:9" hidden="1" x14ac:dyDescent="0.25">
      <c r="A14" s="85" t="s">
        <v>294</v>
      </c>
      <c r="B14" s="72">
        <v>304</v>
      </c>
      <c r="C14" s="72"/>
      <c r="D14" s="72"/>
      <c r="E14" s="72"/>
    </row>
    <row r="15" spans="1:9" x14ac:dyDescent="0.25">
      <c r="A15" s="85" t="s">
        <v>763</v>
      </c>
      <c r="B15" s="72" t="s">
        <v>882</v>
      </c>
      <c r="C15" s="72"/>
      <c r="D15" s="72"/>
      <c r="E15" s="72"/>
    </row>
    <row r="16" spans="1:9" x14ac:dyDescent="0.25">
      <c r="A16" s="85" t="s">
        <v>296</v>
      </c>
      <c r="B16" s="72" t="s">
        <v>446</v>
      </c>
      <c r="C16" s="72"/>
      <c r="D16" s="72"/>
      <c r="E16" s="72"/>
    </row>
    <row r="17" spans="1:7" ht="38.85" customHeight="1" x14ac:dyDescent="0.25">
      <c r="A17" s="85" t="s">
        <v>297</v>
      </c>
      <c r="B17" s="72" t="s">
        <v>439</v>
      </c>
      <c r="C17" s="72"/>
      <c r="D17" s="72"/>
      <c r="E17" s="72"/>
    </row>
    <row r="18" spans="1:7" x14ac:dyDescent="0.25">
      <c r="A18" s="85" t="s">
        <v>298</v>
      </c>
      <c r="B18" s="145">
        <v>45072</v>
      </c>
      <c r="C18" s="72"/>
      <c r="D18" s="72"/>
      <c r="E18" s="72"/>
    </row>
    <row r="19" spans="1:7" x14ac:dyDescent="0.25">
      <c r="A19" s="85" t="s">
        <v>299</v>
      </c>
      <c r="B19" s="92"/>
      <c r="C19" s="72"/>
      <c r="D19" s="72"/>
      <c r="E19" s="72"/>
    </row>
    <row r="20" spans="1:7" x14ac:dyDescent="0.25">
      <c r="A20" s="85" t="s">
        <v>300</v>
      </c>
      <c r="B20" s="92" t="s">
        <v>314</v>
      </c>
      <c r="C20" s="72"/>
      <c r="D20" s="72"/>
      <c r="E20" s="72"/>
    </row>
    <row r="21" spans="1:7" x14ac:dyDescent="0.25">
      <c r="A21" s="85" t="s">
        <v>826</v>
      </c>
      <c r="B21" s="92" t="s">
        <v>315</v>
      </c>
      <c r="C21" s="72"/>
      <c r="D21" s="72"/>
      <c r="E21" s="72"/>
    </row>
    <row r="22" spans="1:7" x14ac:dyDescent="0.25">
      <c r="A22" s="102"/>
    </row>
    <row r="23" spans="1:7" x14ac:dyDescent="0.25">
      <c r="B23" s="96" t="str">
        <f>HYPERLINK("#'Factor List'!A1","Back to Factor List")</f>
        <v>Back to Factor List</v>
      </c>
    </row>
    <row r="24" spans="1:7" x14ac:dyDescent="0.25">
      <c r="B24" s="168" t="str">
        <f>HYPERLINK("#'Assumptions'!A1","Assumptions")</f>
        <v>Assumptions</v>
      </c>
    </row>
    <row r="26" spans="1:7" ht="26.4" x14ac:dyDescent="0.25">
      <c r="A26" s="86" t="s">
        <v>827</v>
      </c>
      <c r="B26" s="86" t="s">
        <v>877</v>
      </c>
      <c r="C26" s="86" t="s">
        <v>878</v>
      </c>
      <c r="D26" s="86" t="s">
        <v>879</v>
      </c>
      <c r="E26" s="86" t="s">
        <v>835</v>
      </c>
      <c r="F26" s="89"/>
      <c r="G26" s="89"/>
    </row>
    <row r="27" spans="1:7" x14ac:dyDescent="0.25">
      <c r="A27" s="87">
        <v>20</v>
      </c>
      <c r="B27" s="88">
        <v>33.49</v>
      </c>
      <c r="C27" s="88">
        <v>5.2</v>
      </c>
      <c r="D27" s="88"/>
      <c r="E27" s="88">
        <v>0</v>
      </c>
      <c r="F27" s="89"/>
      <c r="G27" s="89"/>
    </row>
    <row r="28" spans="1:7" x14ac:dyDescent="0.25">
      <c r="A28" s="87">
        <v>21</v>
      </c>
      <c r="B28" s="88">
        <v>33.24</v>
      </c>
      <c r="C28" s="88">
        <v>5.16</v>
      </c>
      <c r="D28" s="88"/>
      <c r="E28" s="88">
        <v>0</v>
      </c>
      <c r="F28" s="89"/>
      <c r="G28" s="89"/>
    </row>
    <row r="29" spans="1:7" x14ac:dyDescent="0.25">
      <c r="A29" s="87">
        <v>22</v>
      </c>
      <c r="B29" s="88">
        <v>33</v>
      </c>
      <c r="C29" s="88">
        <v>5.1100000000000003</v>
      </c>
      <c r="D29" s="88"/>
      <c r="E29" s="88">
        <v>0</v>
      </c>
      <c r="F29" s="89"/>
      <c r="G29" s="89"/>
    </row>
    <row r="30" spans="1:7" x14ac:dyDescent="0.25">
      <c r="A30" s="87">
        <v>23</v>
      </c>
      <c r="B30" s="88">
        <v>32.75</v>
      </c>
      <c r="C30" s="88">
        <v>5.0599999999999996</v>
      </c>
      <c r="D30" s="88"/>
      <c r="E30" s="88">
        <v>0</v>
      </c>
      <c r="F30" s="89"/>
      <c r="G30" s="89"/>
    </row>
    <row r="31" spans="1:7" x14ac:dyDescent="0.25">
      <c r="A31" s="87">
        <v>24</v>
      </c>
      <c r="B31" s="88">
        <v>32.5</v>
      </c>
      <c r="C31" s="88">
        <v>5.01</v>
      </c>
      <c r="D31" s="88"/>
      <c r="E31" s="88">
        <v>0</v>
      </c>
      <c r="F31" s="89"/>
      <c r="G31" s="89"/>
    </row>
    <row r="32" spans="1:7" x14ac:dyDescent="0.25">
      <c r="A32" s="87">
        <v>25</v>
      </c>
      <c r="B32" s="88">
        <v>32.25</v>
      </c>
      <c r="C32" s="88">
        <v>4.96</v>
      </c>
      <c r="D32" s="88"/>
      <c r="E32" s="88">
        <v>0</v>
      </c>
      <c r="F32" s="89"/>
      <c r="G32" s="89"/>
    </row>
    <row r="33" spans="1:7" x14ac:dyDescent="0.25">
      <c r="A33" s="87">
        <v>26</v>
      </c>
      <c r="B33" s="88">
        <v>32</v>
      </c>
      <c r="C33" s="88">
        <v>4.91</v>
      </c>
      <c r="D33" s="88"/>
      <c r="E33" s="88">
        <v>0</v>
      </c>
      <c r="F33" s="89"/>
      <c r="G33" s="89"/>
    </row>
    <row r="34" spans="1:7" x14ac:dyDescent="0.25">
      <c r="A34" s="87">
        <v>27</v>
      </c>
      <c r="B34" s="88">
        <v>31.74</v>
      </c>
      <c r="C34" s="88">
        <v>4.8499999999999996</v>
      </c>
      <c r="D34" s="88"/>
      <c r="E34" s="88">
        <v>0</v>
      </c>
      <c r="F34" s="89"/>
      <c r="G34" s="89"/>
    </row>
    <row r="35" spans="1:7" x14ac:dyDescent="0.25">
      <c r="A35" s="87">
        <v>28</v>
      </c>
      <c r="B35" s="88">
        <v>31.48</v>
      </c>
      <c r="C35" s="88">
        <v>4.79</v>
      </c>
      <c r="D35" s="88"/>
      <c r="E35" s="88">
        <v>0</v>
      </c>
      <c r="F35" s="89"/>
      <c r="G35" s="89"/>
    </row>
    <row r="36" spans="1:7" x14ac:dyDescent="0.25">
      <c r="A36" s="87">
        <v>29</v>
      </c>
      <c r="B36" s="88">
        <v>31.23</v>
      </c>
      <c r="C36" s="88">
        <v>4.72</v>
      </c>
      <c r="D36" s="88"/>
      <c r="E36" s="88">
        <v>0</v>
      </c>
      <c r="F36" s="89"/>
      <c r="G36" s="89"/>
    </row>
    <row r="37" spans="1:7" x14ac:dyDescent="0.25">
      <c r="A37" s="87">
        <v>30</v>
      </c>
      <c r="B37" s="88">
        <v>30.98</v>
      </c>
      <c r="C37" s="88">
        <v>4.6500000000000004</v>
      </c>
      <c r="D37" s="88"/>
      <c r="E37" s="88">
        <v>0</v>
      </c>
      <c r="F37" s="89"/>
      <c r="G37" s="89"/>
    </row>
    <row r="38" spans="1:7" x14ac:dyDescent="0.25">
      <c r="A38" s="87">
        <v>31</v>
      </c>
      <c r="B38" s="88">
        <v>30.73</v>
      </c>
      <c r="C38" s="88">
        <v>4.58</v>
      </c>
      <c r="D38" s="88"/>
      <c r="E38" s="88">
        <v>0</v>
      </c>
      <c r="F38" s="89"/>
      <c r="G38" s="89"/>
    </row>
    <row r="39" spans="1:7" x14ac:dyDescent="0.25">
      <c r="A39" s="87">
        <v>32</v>
      </c>
      <c r="B39" s="88">
        <v>30.48</v>
      </c>
      <c r="C39" s="88">
        <v>4.51</v>
      </c>
      <c r="D39" s="88"/>
      <c r="E39" s="88">
        <v>0</v>
      </c>
      <c r="F39" s="89"/>
      <c r="G39" s="89"/>
    </row>
    <row r="40" spans="1:7" x14ac:dyDescent="0.25">
      <c r="A40" s="87">
        <v>33</v>
      </c>
      <c r="B40" s="88">
        <v>30.22</v>
      </c>
      <c r="C40" s="88">
        <v>4.43</v>
      </c>
      <c r="D40" s="88"/>
      <c r="E40" s="88">
        <v>0</v>
      </c>
      <c r="F40" s="89"/>
      <c r="G40" s="89"/>
    </row>
    <row r="41" spans="1:7" x14ac:dyDescent="0.25">
      <c r="A41" s="87">
        <v>34</v>
      </c>
      <c r="B41" s="88">
        <v>29.97</v>
      </c>
      <c r="C41" s="88">
        <v>4.3499999999999996</v>
      </c>
      <c r="D41" s="88"/>
      <c r="E41" s="88">
        <v>0</v>
      </c>
      <c r="F41" s="89"/>
      <c r="G41" s="89"/>
    </row>
    <row r="42" spans="1:7" x14ac:dyDescent="0.25">
      <c r="A42" s="87">
        <v>35</v>
      </c>
      <c r="B42" s="88">
        <v>29.71</v>
      </c>
      <c r="C42" s="88">
        <v>4.26</v>
      </c>
      <c r="D42" s="88"/>
      <c r="E42" s="88">
        <v>0</v>
      </c>
      <c r="F42" s="89"/>
      <c r="G42" s="89"/>
    </row>
    <row r="43" spans="1:7" x14ac:dyDescent="0.25">
      <c r="A43" s="87">
        <v>36</v>
      </c>
      <c r="B43" s="88">
        <v>29.45</v>
      </c>
      <c r="C43" s="88">
        <v>4.18</v>
      </c>
      <c r="D43" s="88"/>
      <c r="E43" s="88">
        <v>0</v>
      </c>
      <c r="F43" s="89"/>
      <c r="G43" s="89"/>
    </row>
    <row r="44" spans="1:7" x14ac:dyDescent="0.25">
      <c r="A44" s="87">
        <v>37</v>
      </c>
      <c r="B44" s="88">
        <v>29.18</v>
      </c>
      <c r="C44" s="88">
        <v>4.0999999999999996</v>
      </c>
      <c r="D44" s="88"/>
      <c r="E44" s="88">
        <v>0</v>
      </c>
      <c r="F44" s="89"/>
      <c r="G44" s="89"/>
    </row>
    <row r="45" spans="1:7" x14ac:dyDescent="0.25">
      <c r="A45" s="87">
        <v>38</v>
      </c>
      <c r="B45" s="88">
        <v>28.9</v>
      </c>
      <c r="C45" s="88">
        <v>4.0199999999999996</v>
      </c>
      <c r="D45" s="88"/>
      <c r="E45" s="88">
        <v>0</v>
      </c>
      <c r="F45" s="89"/>
      <c r="G45" s="89"/>
    </row>
    <row r="46" spans="1:7" x14ac:dyDescent="0.25">
      <c r="A46" s="87">
        <v>39</v>
      </c>
      <c r="B46" s="88">
        <v>28.62</v>
      </c>
      <c r="C46" s="88">
        <v>3.93</v>
      </c>
      <c r="D46" s="88"/>
      <c r="E46" s="88">
        <v>0</v>
      </c>
      <c r="F46" s="89"/>
      <c r="G46" s="89"/>
    </row>
    <row r="47" spans="1:7" x14ac:dyDescent="0.25">
      <c r="A47" s="87">
        <v>40</v>
      </c>
      <c r="B47" s="88">
        <v>28.32</v>
      </c>
      <c r="C47" s="88">
        <v>3.85</v>
      </c>
      <c r="D47" s="88"/>
      <c r="E47" s="88">
        <v>0</v>
      </c>
    </row>
    <row r="48" spans="1:7" x14ac:dyDescent="0.25">
      <c r="A48" s="87">
        <v>41</v>
      </c>
      <c r="B48" s="88">
        <v>28.02</v>
      </c>
      <c r="C48" s="88">
        <v>3.77</v>
      </c>
      <c r="D48" s="88"/>
      <c r="E48" s="88">
        <v>0</v>
      </c>
    </row>
    <row r="49" spans="1:5" x14ac:dyDescent="0.25">
      <c r="A49" s="87">
        <v>42</v>
      </c>
      <c r="B49" s="88">
        <v>27.72</v>
      </c>
      <c r="C49" s="88">
        <v>3.69</v>
      </c>
      <c r="D49" s="88"/>
      <c r="E49" s="88">
        <v>0</v>
      </c>
    </row>
    <row r="50" spans="1:5" x14ac:dyDescent="0.25">
      <c r="A50" s="87">
        <v>43</v>
      </c>
      <c r="B50" s="88">
        <v>27.4</v>
      </c>
      <c r="C50" s="88">
        <v>3.61</v>
      </c>
      <c r="D50" s="88"/>
      <c r="E50" s="88">
        <v>0</v>
      </c>
    </row>
    <row r="51" spans="1:5" x14ac:dyDescent="0.25">
      <c r="A51" s="87">
        <v>44</v>
      </c>
      <c r="B51" s="88">
        <v>27.07</v>
      </c>
      <c r="C51" s="88">
        <v>3.53</v>
      </c>
      <c r="D51" s="88"/>
      <c r="E51" s="88">
        <v>0</v>
      </c>
    </row>
    <row r="52" spans="1:5" x14ac:dyDescent="0.25">
      <c r="A52" s="87">
        <v>45</v>
      </c>
      <c r="B52" s="88">
        <v>26.74</v>
      </c>
      <c r="C52" s="88">
        <v>3.45</v>
      </c>
      <c r="D52" s="88"/>
      <c r="E52" s="88">
        <v>0</v>
      </c>
    </row>
    <row r="53" spans="1:5" x14ac:dyDescent="0.25">
      <c r="A53" s="87">
        <v>46</v>
      </c>
      <c r="B53" s="88">
        <v>26.4</v>
      </c>
      <c r="C53" s="88">
        <v>3.38</v>
      </c>
      <c r="D53" s="88"/>
      <c r="E53" s="88">
        <v>0</v>
      </c>
    </row>
    <row r="54" spans="1:5" x14ac:dyDescent="0.25">
      <c r="A54" s="87">
        <v>47</v>
      </c>
      <c r="B54" s="88">
        <v>26.05</v>
      </c>
      <c r="C54" s="88">
        <v>3.3</v>
      </c>
      <c r="D54" s="88"/>
      <c r="E54" s="88">
        <v>0</v>
      </c>
    </row>
    <row r="55" spans="1:5" x14ac:dyDescent="0.25">
      <c r="A55" s="87">
        <v>48</v>
      </c>
      <c r="B55" s="88">
        <v>25.69</v>
      </c>
      <c r="C55" s="88">
        <v>3.23</v>
      </c>
      <c r="D55" s="88"/>
      <c r="E55" s="88">
        <v>0</v>
      </c>
    </row>
    <row r="56" spans="1:5" x14ac:dyDescent="0.25">
      <c r="A56" s="87">
        <v>49</v>
      </c>
      <c r="B56" s="88">
        <v>25.32</v>
      </c>
      <c r="C56" s="88">
        <v>3.15</v>
      </c>
      <c r="D56" s="88"/>
      <c r="E56" s="88">
        <v>0</v>
      </c>
    </row>
    <row r="57" spans="1:5" x14ac:dyDescent="0.25">
      <c r="A57" s="87">
        <v>50</v>
      </c>
      <c r="B57" s="88">
        <v>24.93</v>
      </c>
      <c r="C57" s="88">
        <v>3.08</v>
      </c>
      <c r="D57" s="88"/>
      <c r="E57" s="88">
        <v>0</v>
      </c>
    </row>
    <row r="58" spans="1:5" x14ac:dyDescent="0.25">
      <c r="A58" s="87">
        <v>51</v>
      </c>
      <c r="B58" s="88">
        <v>24.54</v>
      </c>
      <c r="C58" s="88">
        <v>3.02</v>
      </c>
      <c r="D58" s="88"/>
      <c r="E58" s="88">
        <v>0</v>
      </c>
    </row>
    <row r="59" spans="1:5" x14ac:dyDescent="0.25">
      <c r="A59" s="87">
        <v>52</v>
      </c>
      <c r="B59" s="88">
        <v>24.12</v>
      </c>
      <c r="C59" s="88">
        <v>2.95</v>
      </c>
      <c r="D59" s="88"/>
      <c r="E59" s="88">
        <v>0</v>
      </c>
    </row>
    <row r="60" spans="1:5" x14ac:dyDescent="0.25">
      <c r="A60" s="87">
        <v>53</v>
      </c>
      <c r="B60" s="88">
        <v>23.7</v>
      </c>
      <c r="C60" s="88">
        <v>2.89</v>
      </c>
      <c r="D60" s="88"/>
      <c r="E60" s="88">
        <v>0</v>
      </c>
    </row>
    <row r="61" spans="1:5" x14ac:dyDescent="0.25">
      <c r="A61" s="87">
        <v>54</v>
      </c>
      <c r="B61" s="88">
        <v>23.26</v>
      </c>
      <c r="C61" s="88">
        <v>2.84</v>
      </c>
      <c r="D61" s="88"/>
      <c r="E61" s="88">
        <v>0</v>
      </c>
    </row>
    <row r="62" spans="1:5" x14ac:dyDescent="0.25">
      <c r="A62" s="87">
        <v>55</v>
      </c>
      <c r="B62" s="88">
        <v>22.81</v>
      </c>
      <c r="C62" s="88">
        <v>2.78</v>
      </c>
      <c r="D62" s="88"/>
      <c r="E62" s="88">
        <v>0</v>
      </c>
    </row>
    <row r="63" spans="1:5" x14ac:dyDescent="0.25">
      <c r="A63" s="87">
        <v>56</v>
      </c>
      <c r="B63" s="88">
        <v>22.35</v>
      </c>
      <c r="C63" s="88">
        <v>2.73</v>
      </c>
      <c r="D63" s="88"/>
      <c r="E63" s="88">
        <v>0</v>
      </c>
    </row>
    <row r="64" spans="1:5" x14ac:dyDescent="0.25">
      <c r="A64" s="87">
        <v>57</v>
      </c>
      <c r="B64" s="88">
        <v>21.87</v>
      </c>
      <c r="C64" s="88">
        <v>2.68</v>
      </c>
      <c r="D64" s="88"/>
      <c r="E64" s="88">
        <v>0</v>
      </c>
    </row>
    <row r="65" spans="1:5" x14ac:dyDescent="0.25">
      <c r="A65" s="87">
        <v>58</v>
      </c>
      <c r="B65" s="88">
        <v>21.39</v>
      </c>
      <c r="C65" s="88">
        <v>2.64</v>
      </c>
      <c r="D65" s="88"/>
      <c r="E65" s="88">
        <v>0</v>
      </c>
    </row>
    <row r="66" spans="1:5" x14ac:dyDescent="0.25">
      <c r="A66" s="87">
        <v>59</v>
      </c>
      <c r="B66" s="88">
        <v>20.89</v>
      </c>
      <c r="C66" s="88">
        <v>2.59</v>
      </c>
      <c r="D66" s="88"/>
      <c r="E66" s="88">
        <v>0</v>
      </c>
    </row>
    <row r="67" spans="1:5" x14ac:dyDescent="0.25">
      <c r="A67" s="87">
        <v>60</v>
      </c>
      <c r="B67" s="88">
        <v>20.37</v>
      </c>
      <c r="C67" s="88">
        <v>2.5499999999999998</v>
      </c>
      <c r="D67" s="88"/>
      <c r="E67" s="88">
        <v>0</v>
      </c>
    </row>
    <row r="68" spans="1:5" x14ac:dyDescent="0.25">
      <c r="A68" s="87">
        <v>61</v>
      </c>
      <c r="B68" s="88">
        <v>19.850000000000001</v>
      </c>
      <c r="C68" s="88">
        <v>2.52</v>
      </c>
      <c r="D68" s="88"/>
      <c r="E68" s="88">
        <v>0</v>
      </c>
    </row>
    <row r="69" spans="1:5" x14ac:dyDescent="0.25">
      <c r="A69" s="87">
        <v>62</v>
      </c>
      <c r="B69" s="88">
        <v>19.309999999999999</v>
      </c>
      <c r="C69" s="88">
        <v>2.48</v>
      </c>
      <c r="D69" s="88"/>
      <c r="E69" s="88">
        <v>0</v>
      </c>
    </row>
    <row r="70" spans="1:5" x14ac:dyDescent="0.25">
      <c r="A70" s="87">
        <v>63</v>
      </c>
      <c r="B70" s="88">
        <v>18.760000000000002</v>
      </c>
      <c r="C70" s="88">
        <v>2.4500000000000002</v>
      </c>
      <c r="D70" s="88"/>
      <c r="E70" s="88">
        <v>0</v>
      </c>
    </row>
    <row r="71" spans="1:5" x14ac:dyDescent="0.25">
      <c r="A71" s="87">
        <v>64</v>
      </c>
      <c r="B71" s="88">
        <v>18.190000000000001</v>
      </c>
      <c r="C71" s="88">
        <v>2.39</v>
      </c>
      <c r="D71" s="88"/>
      <c r="E71" s="88">
        <v>0</v>
      </c>
    </row>
    <row r="72" spans="1:5" x14ac:dyDescent="0.25">
      <c r="A72" s="87">
        <v>65</v>
      </c>
      <c r="B72" s="88">
        <v>17.62</v>
      </c>
      <c r="C72" s="88">
        <v>2.33</v>
      </c>
      <c r="D72" s="88"/>
      <c r="E72" s="88"/>
    </row>
    <row r="73" spans="1:5" x14ac:dyDescent="0.25">
      <c r="A73" s="87">
        <v>66</v>
      </c>
      <c r="B73" s="88">
        <v>17.04</v>
      </c>
      <c r="C73" s="88">
        <v>2.2999999999999998</v>
      </c>
      <c r="D73" s="88"/>
      <c r="E73" s="88"/>
    </row>
    <row r="74" spans="1:5" x14ac:dyDescent="0.25">
      <c r="A74" s="87">
        <v>67</v>
      </c>
      <c r="B74" s="88">
        <v>16.440000000000001</v>
      </c>
      <c r="C74" s="88">
        <v>2.2799999999999998</v>
      </c>
      <c r="D74" s="88"/>
      <c r="E74" s="88"/>
    </row>
    <row r="75" spans="1:5" x14ac:dyDescent="0.25">
      <c r="A75" s="87">
        <v>68</v>
      </c>
      <c r="B75" s="88">
        <v>15.84</v>
      </c>
      <c r="C75" s="88">
        <v>2.25</v>
      </c>
      <c r="D75" s="88"/>
      <c r="E75" s="88"/>
    </row>
    <row r="76" spans="1:5" x14ac:dyDescent="0.25">
      <c r="A76" s="87">
        <v>69</v>
      </c>
      <c r="B76" s="88">
        <v>15.23</v>
      </c>
      <c r="C76" s="88">
        <v>2.16</v>
      </c>
      <c r="D76" s="88">
        <v>2.7</v>
      </c>
      <c r="E76" s="88"/>
    </row>
    <row r="77" spans="1:5" x14ac:dyDescent="0.25">
      <c r="A77" s="87">
        <v>70</v>
      </c>
      <c r="B77" s="88">
        <v>14.61</v>
      </c>
      <c r="C77" s="88">
        <v>2.0699999999999998</v>
      </c>
      <c r="D77" s="88">
        <v>2.5099999999999998</v>
      </c>
      <c r="E77" s="88"/>
    </row>
    <row r="78" spans="1:5" x14ac:dyDescent="0.25">
      <c r="A78" s="87">
        <v>71</v>
      </c>
      <c r="B78" s="88">
        <v>14</v>
      </c>
      <c r="C78" s="88">
        <v>2.04</v>
      </c>
      <c r="D78" s="88">
        <v>2.3199999999999998</v>
      </c>
      <c r="E78" s="88"/>
    </row>
    <row r="79" spans="1:5" x14ac:dyDescent="0.25">
      <c r="A79" s="87">
        <v>72</v>
      </c>
      <c r="B79" s="88">
        <v>13.38</v>
      </c>
      <c r="C79" s="88">
        <v>2.02</v>
      </c>
      <c r="D79" s="88">
        <v>2.14</v>
      </c>
      <c r="E79" s="88"/>
    </row>
    <row r="80" spans="1:5" x14ac:dyDescent="0.25">
      <c r="A80" s="87">
        <v>73</v>
      </c>
      <c r="B80" s="88">
        <v>12.77</v>
      </c>
      <c r="C80" s="88">
        <v>1.99</v>
      </c>
      <c r="D80" s="88">
        <v>1.97</v>
      </c>
      <c r="E80" s="88"/>
    </row>
    <row r="81" spans="1:5" x14ac:dyDescent="0.25">
      <c r="A81" s="87">
        <v>74</v>
      </c>
      <c r="B81" s="88">
        <v>12.15</v>
      </c>
      <c r="C81" s="88">
        <v>1.84</v>
      </c>
      <c r="D81" s="88">
        <v>1.8</v>
      </c>
      <c r="E81" s="88"/>
    </row>
    <row r="82" spans="1:5" x14ac:dyDescent="0.25">
      <c r="A82" s="87">
        <v>75</v>
      </c>
      <c r="B82" s="88">
        <v>11.55</v>
      </c>
      <c r="C82" s="88">
        <v>1.69</v>
      </c>
      <c r="D82" s="88">
        <v>1.64</v>
      </c>
      <c r="E82" s="88"/>
    </row>
    <row r="83" spans="1:5" x14ac:dyDescent="0.25">
      <c r="A83" s="87">
        <v>76</v>
      </c>
      <c r="B83" s="88">
        <v>10.95</v>
      </c>
      <c r="C83" s="88">
        <v>1.66</v>
      </c>
      <c r="D83" s="88">
        <v>1.49</v>
      </c>
      <c r="E83" s="88"/>
    </row>
    <row r="84" spans="1:5" x14ac:dyDescent="0.25">
      <c r="A84" s="87">
        <v>77</v>
      </c>
      <c r="B84" s="88">
        <v>10.36</v>
      </c>
      <c r="C84" s="88">
        <v>1.63</v>
      </c>
      <c r="D84" s="88">
        <v>1.35</v>
      </c>
      <c r="E84" s="88"/>
    </row>
    <row r="85" spans="1:5" x14ac:dyDescent="0.25">
      <c r="A85" s="87">
        <v>78</v>
      </c>
      <c r="B85" s="88">
        <v>9.7799999999999994</v>
      </c>
      <c r="C85" s="88">
        <v>1.59</v>
      </c>
      <c r="D85" s="88">
        <v>1.22</v>
      </c>
      <c r="E85" s="88"/>
    </row>
    <row r="86" spans="1:5" x14ac:dyDescent="0.25">
      <c r="A86" s="87">
        <v>79</v>
      </c>
      <c r="B86" s="88">
        <v>9.2100000000000009</v>
      </c>
      <c r="C86" s="88">
        <v>1.4</v>
      </c>
      <c r="D86" s="88">
        <v>1.1000000000000001</v>
      </c>
      <c r="E86" s="88"/>
    </row>
    <row r="87" spans="1:5" x14ac:dyDescent="0.25">
      <c r="A87" s="87">
        <v>80</v>
      </c>
      <c r="B87" s="88">
        <v>8.66</v>
      </c>
      <c r="C87" s="88">
        <v>1.22</v>
      </c>
      <c r="D87" s="88">
        <v>0.98</v>
      </c>
      <c r="E87" s="88"/>
    </row>
    <row r="88" spans="1:5" x14ac:dyDescent="0.25">
      <c r="A88" s="87">
        <v>81</v>
      </c>
      <c r="B88" s="88">
        <v>8.1300000000000008</v>
      </c>
      <c r="C88" s="88">
        <v>1.18</v>
      </c>
      <c r="D88" s="88">
        <v>0.88</v>
      </c>
      <c r="E88" s="88"/>
    </row>
    <row r="89" spans="1:5" x14ac:dyDescent="0.25">
      <c r="A89" s="87">
        <v>82</v>
      </c>
      <c r="B89" s="88">
        <v>7.62</v>
      </c>
      <c r="C89" s="88">
        <v>1.1399999999999999</v>
      </c>
      <c r="D89" s="88">
        <v>0.78</v>
      </c>
      <c r="E89" s="88"/>
    </row>
    <row r="90" spans="1:5" x14ac:dyDescent="0.25">
      <c r="A90" s="87">
        <v>83</v>
      </c>
      <c r="B90" s="88">
        <v>7.13</v>
      </c>
      <c r="C90" s="88">
        <v>1.1000000000000001</v>
      </c>
      <c r="D90" s="88">
        <v>0.69</v>
      </c>
      <c r="E90" s="88"/>
    </row>
    <row r="91" spans="1:5" x14ac:dyDescent="0.25">
      <c r="A91" s="87">
        <v>84</v>
      </c>
      <c r="B91" s="88">
        <v>6.66</v>
      </c>
      <c r="C91" s="88">
        <v>0.93</v>
      </c>
      <c r="D91" s="88">
        <v>0.61</v>
      </c>
      <c r="E91" s="88"/>
    </row>
    <row r="92" spans="1:5" x14ac:dyDescent="0.25">
      <c r="A92" s="87">
        <v>85</v>
      </c>
      <c r="B92" s="88">
        <v>6.21</v>
      </c>
      <c r="C92" s="88">
        <v>0.77</v>
      </c>
      <c r="D92" s="88">
        <v>0.54</v>
      </c>
      <c r="E92" s="88"/>
    </row>
    <row r="93" spans="1:5" x14ac:dyDescent="0.25">
      <c r="A93" s="87">
        <v>86</v>
      </c>
      <c r="B93" s="88">
        <v>5.78</v>
      </c>
      <c r="C93" s="88">
        <v>0.73</v>
      </c>
      <c r="D93" s="88">
        <v>0.47</v>
      </c>
      <c r="E93" s="88"/>
    </row>
    <row r="94" spans="1:5" x14ac:dyDescent="0.25">
      <c r="A94" s="87">
        <v>87</v>
      </c>
      <c r="B94" s="88">
        <v>5.37</v>
      </c>
      <c r="C94" s="88">
        <v>0.69</v>
      </c>
      <c r="D94" s="88">
        <v>0.41</v>
      </c>
      <c r="E94" s="88"/>
    </row>
    <row r="95" spans="1:5" x14ac:dyDescent="0.25">
      <c r="A95" s="87">
        <v>88</v>
      </c>
      <c r="B95" s="88">
        <v>4.9800000000000004</v>
      </c>
      <c r="C95" s="88">
        <v>0.66</v>
      </c>
      <c r="D95" s="88">
        <v>0.36</v>
      </c>
      <c r="E95" s="88"/>
    </row>
    <row r="96" spans="1:5" x14ac:dyDescent="0.25">
      <c r="A96" s="87">
        <v>89</v>
      </c>
      <c r="B96" s="88">
        <v>4.62</v>
      </c>
      <c r="C96" s="88">
        <v>0.51</v>
      </c>
      <c r="D96" s="88">
        <v>0.31</v>
      </c>
      <c r="E96" s="88"/>
    </row>
    <row r="97" spans="1:5" x14ac:dyDescent="0.25">
      <c r="A97" s="87">
        <v>90</v>
      </c>
      <c r="B97" s="88">
        <v>4.28</v>
      </c>
      <c r="C97" s="88">
        <v>0.38</v>
      </c>
      <c r="D97" s="88">
        <v>0.27</v>
      </c>
      <c r="E97" s="88"/>
    </row>
    <row r="98" spans="1:5" x14ac:dyDescent="0.25">
      <c r="A98" s="87">
        <v>91</v>
      </c>
      <c r="B98" s="88">
        <v>3.97</v>
      </c>
      <c r="C98" s="88">
        <v>0.35</v>
      </c>
      <c r="D98" s="88">
        <v>0.24</v>
      </c>
      <c r="E98" s="88"/>
    </row>
    <row r="99" spans="1:5" x14ac:dyDescent="0.25">
      <c r="A99" s="87">
        <v>92</v>
      </c>
      <c r="B99" s="88">
        <v>3.68</v>
      </c>
      <c r="C99" s="88">
        <v>0.33</v>
      </c>
      <c r="D99" s="88">
        <v>0.2</v>
      </c>
      <c r="E99" s="88"/>
    </row>
    <row r="100" spans="1:5" x14ac:dyDescent="0.25">
      <c r="A100" s="87">
        <v>93</v>
      </c>
      <c r="B100" s="88">
        <v>3.41</v>
      </c>
      <c r="C100" s="88">
        <v>0.31</v>
      </c>
      <c r="D100" s="88">
        <v>0.18</v>
      </c>
      <c r="E100" s="88"/>
    </row>
    <row r="101" spans="1:5" x14ac:dyDescent="0.25">
      <c r="A101" s="87">
        <v>94</v>
      </c>
      <c r="B101" s="88">
        <v>3.17</v>
      </c>
      <c r="C101" s="88">
        <v>0.28999999999999998</v>
      </c>
      <c r="D101" s="88">
        <v>0.15</v>
      </c>
      <c r="E101" s="88"/>
    </row>
    <row r="102" spans="1:5" x14ac:dyDescent="0.25">
      <c r="A102" s="87">
        <v>95</v>
      </c>
      <c r="B102" s="88">
        <v>2.95</v>
      </c>
      <c r="C102" s="88">
        <v>0.27</v>
      </c>
      <c r="D102" s="88">
        <v>0.13</v>
      </c>
      <c r="E102" s="88"/>
    </row>
  </sheetData>
  <sheetProtection algorithmName="SHA-512" hashValue="rk7RT20eghv4smMInv4TgRHruoNGwwn5eog6Axj01P1INUzJ1gjBEsQ+PphoLeRjb7Z3ucHmxWCOmPpVhdUlnQ==" saltValue="/91wf9N9oGe/8F4Hv8yf9A==" spinCount="100000" sheet="1" objects="1" scenarios="1"/>
  <conditionalFormatting sqref="A6:A16 A18:A21">
    <cfRule type="expression" dxfId="1409" priority="27" stopIfTrue="1">
      <formula>MOD(ROW(),2)=0</formula>
    </cfRule>
    <cfRule type="expression" dxfId="1408" priority="28" stopIfTrue="1">
      <formula>MOD(ROW(),2)&lt;&gt;0</formula>
    </cfRule>
  </conditionalFormatting>
  <conditionalFormatting sqref="B6:E7 C18:E21 B9:E17 C8:E8">
    <cfRule type="expression" dxfId="1407" priority="29" stopIfTrue="1">
      <formula>MOD(ROW(),2)=0</formula>
    </cfRule>
    <cfRule type="expression" dxfId="1406" priority="30" stopIfTrue="1">
      <formula>MOD(ROW(),2)&lt;&gt;0</formula>
    </cfRule>
  </conditionalFormatting>
  <conditionalFormatting sqref="A17">
    <cfRule type="expression" dxfId="1405" priority="19" stopIfTrue="1">
      <formula>MOD(ROW(),2)=0</formula>
    </cfRule>
    <cfRule type="expression" dxfId="1404" priority="20" stopIfTrue="1">
      <formula>MOD(ROW(),2)&lt;&gt;0</formula>
    </cfRule>
  </conditionalFormatting>
  <conditionalFormatting sqref="B8">
    <cfRule type="expression" dxfId="1403" priority="17" stopIfTrue="1">
      <formula>MOD(ROW(),2)=0</formula>
    </cfRule>
    <cfRule type="expression" dxfId="1402" priority="18" stopIfTrue="1">
      <formula>MOD(ROW(),2)&lt;&gt;0</formula>
    </cfRule>
  </conditionalFormatting>
  <conditionalFormatting sqref="A26:A102">
    <cfRule type="expression" dxfId="1401" priority="5" stopIfTrue="1">
      <formula>MOD(ROW(),2)=0</formula>
    </cfRule>
    <cfRule type="expression" dxfId="1400" priority="6" stopIfTrue="1">
      <formula>MOD(ROW(),2)&lt;&gt;0</formula>
    </cfRule>
  </conditionalFormatting>
  <conditionalFormatting sqref="B26:E102">
    <cfRule type="expression" dxfId="1399" priority="7" stopIfTrue="1">
      <formula>MOD(ROW(),2)=0</formula>
    </cfRule>
    <cfRule type="expression" dxfId="1398" priority="8" stopIfTrue="1">
      <formula>MOD(ROW(),2)&lt;&gt;0</formula>
    </cfRule>
  </conditionalFormatting>
  <conditionalFormatting sqref="B19:B21">
    <cfRule type="expression" dxfId="1397" priority="3" stopIfTrue="1">
      <formula>MOD(ROW(),2)=0</formula>
    </cfRule>
    <cfRule type="expression" dxfId="1396" priority="4" stopIfTrue="1">
      <formula>MOD(ROW(),2)&lt;&gt;0</formula>
    </cfRule>
  </conditionalFormatting>
  <conditionalFormatting sqref="B18">
    <cfRule type="expression" dxfId="1395" priority="1" stopIfTrue="1">
      <formula>MOD(ROW(),2)=0</formula>
    </cfRule>
    <cfRule type="expression" dxfId="1394" priority="2"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5"/>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x-305</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447</v>
      </c>
      <c r="C9" s="92"/>
    </row>
    <row r="10" spans="1:9" ht="32.25" customHeight="1" x14ac:dyDescent="0.25">
      <c r="A10" s="101" t="s">
        <v>6</v>
      </c>
      <c r="B10" s="92" t="s">
        <v>448</v>
      </c>
      <c r="C10" s="92"/>
    </row>
    <row r="11" spans="1:9" x14ac:dyDescent="0.25">
      <c r="A11" s="101" t="s">
        <v>291</v>
      </c>
      <c r="B11" s="92" t="s">
        <v>318</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305</v>
      </c>
      <c r="C14" s="92"/>
    </row>
    <row r="15" spans="1:9" x14ac:dyDescent="0.25">
      <c r="A15" s="101" t="s">
        <v>763</v>
      </c>
      <c r="B15" s="92" t="s">
        <v>883</v>
      </c>
      <c r="C15" s="92"/>
    </row>
    <row r="16" spans="1:9" x14ac:dyDescent="0.25">
      <c r="A16" s="101" t="s">
        <v>296</v>
      </c>
      <c r="B16" s="92" t="s">
        <v>450</v>
      </c>
      <c r="C16" s="92"/>
    </row>
    <row r="17" spans="1:3" ht="86.25" customHeight="1" x14ac:dyDescent="0.25">
      <c r="A17" s="85" t="s">
        <v>297</v>
      </c>
      <c r="B17" s="92" t="s">
        <v>451</v>
      </c>
      <c r="C17" s="92"/>
    </row>
    <row r="18" spans="1:3" x14ac:dyDescent="0.25">
      <c r="A18" s="101" t="s">
        <v>298</v>
      </c>
      <c r="B18" s="145">
        <v>45072</v>
      </c>
      <c r="C18" s="92"/>
    </row>
    <row r="19" spans="1:3" x14ac:dyDescent="0.25">
      <c r="A19" s="101" t="s">
        <v>299</v>
      </c>
      <c r="B19" s="92"/>
      <c r="C19" s="92"/>
    </row>
    <row r="20" spans="1:3" x14ac:dyDescent="0.25">
      <c r="A20" s="101" t="s">
        <v>300</v>
      </c>
      <c r="B20" s="92" t="s">
        <v>314</v>
      </c>
      <c r="C20" s="92"/>
    </row>
    <row r="21" spans="1:3" x14ac:dyDescent="0.25">
      <c r="A21" s="101" t="s">
        <v>826</v>
      </c>
      <c r="B21" s="92" t="s">
        <v>315</v>
      </c>
      <c r="C21" s="92"/>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6" t="s">
        <v>833</v>
      </c>
    </row>
    <row r="27" spans="1:3" x14ac:dyDescent="0.25">
      <c r="A27" s="87">
        <v>16</v>
      </c>
      <c r="B27" s="88">
        <v>11.66</v>
      </c>
      <c r="C27" s="88">
        <v>0.48</v>
      </c>
    </row>
    <row r="28" spans="1:3" x14ac:dyDescent="0.25">
      <c r="A28" s="87">
        <v>17</v>
      </c>
      <c r="B28" s="88">
        <v>11.84</v>
      </c>
      <c r="C28" s="88">
        <v>0.49</v>
      </c>
    </row>
    <row r="29" spans="1:3" x14ac:dyDescent="0.25">
      <c r="A29" s="87">
        <v>18</v>
      </c>
      <c r="B29" s="88">
        <v>12.01</v>
      </c>
      <c r="C29" s="88">
        <v>0.5</v>
      </c>
    </row>
    <row r="30" spans="1:3" x14ac:dyDescent="0.25">
      <c r="A30" s="87">
        <v>19</v>
      </c>
      <c r="B30" s="88">
        <v>12.2</v>
      </c>
      <c r="C30" s="88">
        <v>0.51</v>
      </c>
    </row>
    <row r="31" spans="1:3" x14ac:dyDescent="0.25">
      <c r="A31" s="87">
        <v>20</v>
      </c>
      <c r="B31" s="88">
        <v>12.38</v>
      </c>
      <c r="C31" s="88">
        <v>0.51</v>
      </c>
    </row>
    <row r="32" spans="1:3" x14ac:dyDescent="0.25">
      <c r="A32" s="87">
        <v>21</v>
      </c>
      <c r="B32" s="88">
        <v>12.57</v>
      </c>
      <c r="C32" s="88">
        <v>0.52</v>
      </c>
    </row>
    <row r="33" spans="1:3" x14ac:dyDescent="0.25">
      <c r="A33" s="87">
        <v>22</v>
      </c>
      <c r="B33" s="88">
        <v>12.76</v>
      </c>
      <c r="C33" s="88">
        <v>0.53</v>
      </c>
    </row>
    <row r="34" spans="1:3" x14ac:dyDescent="0.25">
      <c r="A34" s="87">
        <v>23</v>
      </c>
      <c r="B34" s="88">
        <v>12.95</v>
      </c>
      <c r="C34" s="88">
        <v>0.54</v>
      </c>
    </row>
    <row r="35" spans="1:3" x14ac:dyDescent="0.25">
      <c r="A35" s="87">
        <v>24</v>
      </c>
      <c r="B35" s="88">
        <v>13.14</v>
      </c>
      <c r="C35" s="88">
        <v>0.55000000000000004</v>
      </c>
    </row>
    <row r="36" spans="1:3" x14ac:dyDescent="0.25">
      <c r="A36" s="87">
        <v>25</v>
      </c>
      <c r="B36" s="88">
        <v>13.34</v>
      </c>
      <c r="C36" s="88">
        <v>0.56000000000000005</v>
      </c>
    </row>
    <row r="37" spans="1:3" x14ac:dyDescent="0.25">
      <c r="A37" s="87">
        <v>26</v>
      </c>
      <c r="B37" s="88">
        <v>13.54</v>
      </c>
      <c r="C37" s="88">
        <v>0.56999999999999995</v>
      </c>
    </row>
    <row r="38" spans="1:3" x14ac:dyDescent="0.25">
      <c r="A38" s="87">
        <v>27</v>
      </c>
      <c r="B38" s="88">
        <v>13.75</v>
      </c>
      <c r="C38" s="88">
        <v>0.57999999999999996</v>
      </c>
    </row>
    <row r="39" spans="1:3" x14ac:dyDescent="0.25">
      <c r="A39" s="87">
        <v>28</v>
      </c>
      <c r="B39" s="88">
        <v>13.96</v>
      </c>
      <c r="C39" s="88">
        <v>0.59</v>
      </c>
    </row>
    <row r="40" spans="1:3" x14ac:dyDescent="0.25">
      <c r="A40" s="87">
        <v>29</v>
      </c>
      <c r="B40" s="88">
        <v>14.17</v>
      </c>
      <c r="C40" s="88">
        <v>0.6</v>
      </c>
    </row>
    <row r="41" spans="1:3" x14ac:dyDescent="0.25">
      <c r="A41" s="87">
        <v>30</v>
      </c>
      <c r="B41" s="88">
        <v>14.38</v>
      </c>
      <c r="C41" s="88">
        <v>0.61</v>
      </c>
    </row>
    <row r="42" spans="1:3" x14ac:dyDescent="0.25">
      <c r="A42" s="87">
        <v>31</v>
      </c>
      <c r="B42" s="88">
        <v>14.6</v>
      </c>
      <c r="C42" s="88">
        <v>0.62</v>
      </c>
    </row>
    <row r="43" spans="1:3" x14ac:dyDescent="0.25">
      <c r="A43" s="87">
        <v>32</v>
      </c>
      <c r="B43" s="88">
        <v>14.82</v>
      </c>
      <c r="C43" s="88">
        <v>0.63</v>
      </c>
    </row>
    <row r="44" spans="1:3" x14ac:dyDescent="0.25">
      <c r="A44" s="87">
        <v>33</v>
      </c>
      <c r="B44" s="88">
        <v>15.04</v>
      </c>
      <c r="C44" s="88">
        <v>0.64</v>
      </c>
    </row>
    <row r="45" spans="1:3" x14ac:dyDescent="0.25">
      <c r="A45" s="87">
        <v>34</v>
      </c>
      <c r="B45" s="88">
        <v>15.27</v>
      </c>
      <c r="C45" s="88">
        <v>0.65</v>
      </c>
    </row>
    <row r="46" spans="1:3" x14ac:dyDescent="0.25">
      <c r="A46" s="87">
        <v>35</v>
      </c>
      <c r="B46" s="88">
        <v>15.5</v>
      </c>
      <c r="C46" s="88">
        <v>0.66</v>
      </c>
    </row>
    <row r="47" spans="1:3" x14ac:dyDescent="0.25">
      <c r="A47" s="87">
        <v>36</v>
      </c>
      <c r="B47" s="88">
        <v>15.74</v>
      </c>
      <c r="C47" s="88">
        <v>0.67</v>
      </c>
    </row>
    <row r="48" spans="1:3" x14ac:dyDescent="0.25">
      <c r="A48" s="87">
        <v>37</v>
      </c>
      <c r="B48" s="88">
        <v>15.98</v>
      </c>
      <c r="C48" s="88">
        <v>0.68</v>
      </c>
    </row>
    <row r="49" spans="1:3" x14ac:dyDescent="0.25">
      <c r="A49" s="87">
        <v>38</v>
      </c>
      <c r="B49" s="88">
        <v>16.22</v>
      </c>
      <c r="C49" s="88">
        <v>0.7</v>
      </c>
    </row>
    <row r="50" spans="1:3" x14ac:dyDescent="0.25">
      <c r="A50" s="87">
        <v>39</v>
      </c>
      <c r="B50" s="88">
        <v>16.47</v>
      </c>
      <c r="C50" s="88">
        <v>0.71</v>
      </c>
    </row>
    <row r="51" spans="1:3" x14ac:dyDescent="0.25">
      <c r="A51" s="87">
        <v>40</v>
      </c>
      <c r="B51" s="88">
        <v>16.72</v>
      </c>
      <c r="C51" s="88">
        <v>0.72</v>
      </c>
    </row>
    <row r="52" spans="1:3" x14ac:dyDescent="0.25">
      <c r="A52" s="87">
        <v>41</v>
      </c>
      <c r="B52" s="88">
        <v>16.98</v>
      </c>
      <c r="C52" s="88">
        <v>0.73</v>
      </c>
    </row>
    <row r="53" spans="1:3" x14ac:dyDescent="0.25">
      <c r="A53" s="87">
        <v>42</v>
      </c>
      <c r="B53" s="88">
        <v>17.239999999999998</v>
      </c>
      <c r="C53" s="88">
        <v>0.74</v>
      </c>
    </row>
    <row r="54" spans="1:3" x14ac:dyDescent="0.25">
      <c r="A54" s="87">
        <v>43</v>
      </c>
      <c r="B54" s="88">
        <v>17.510000000000002</v>
      </c>
      <c r="C54" s="88">
        <v>0.76</v>
      </c>
    </row>
    <row r="55" spans="1:3" x14ac:dyDescent="0.25">
      <c r="A55" s="87">
        <v>44</v>
      </c>
      <c r="B55" s="88">
        <v>17.78</v>
      </c>
      <c r="C55" s="88">
        <v>0.77</v>
      </c>
    </row>
    <row r="56" spans="1:3" x14ac:dyDescent="0.25">
      <c r="A56" s="87">
        <v>45</v>
      </c>
      <c r="B56" s="88">
        <v>18.05</v>
      </c>
      <c r="C56" s="88">
        <v>0.78</v>
      </c>
    </row>
    <row r="57" spans="1:3" x14ac:dyDescent="0.25">
      <c r="A57" s="87">
        <v>46</v>
      </c>
      <c r="B57" s="88">
        <v>18.329999999999998</v>
      </c>
      <c r="C57" s="88">
        <v>0.8</v>
      </c>
    </row>
    <row r="58" spans="1:3" x14ac:dyDescent="0.25">
      <c r="A58" s="87">
        <v>47</v>
      </c>
      <c r="B58" s="88">
        <v>18.62</v>
      </c>
      <c r="C58" s="88">
        <v>0.81</v>
      </c>
    </row>
    <row r="59" spans="1:3" x14ac:dyDescent="0.25">
      <c r="A59" s="87">
        <v>48</v>
      </c>
      <c r="B59" s="88">
        <v>18.91</v>
      </c>
      <c r="C59" s="88">
        <v>0.82</v>
      </c>
    </row>
    <row r="60" spans="1:3" x14ac:dyDescent="0.25">
      <c r="A60" s="87">
        <v>49</v>
      </c>
      <c r="B60" s="88">
        <v>19.21</v>
      </c>
      <c r="C60" s="88">
        <v>0.84</v>
      </c>
    </row>
    <row r="61" spans="1:3" x14ac:dyDescent="0.25">
      <c r="A61" s="87">
        <v>50</v>
      </c>
      <c r="B61" s="88">
        <v>19.510000000000002</v>
      </c>
      <c r="C61" s="88">
        <v>0.85</v>
      </c>
    </row>
    <row r="62" spans="1:3" x14ac:dyDescent="0.25">
      <c r="A62" s="87">
        <v>51</v>
      </c>
      <c r="B62" s="88">
        <v>19.82</v>
      </c>
      <c r="C62" s="88">
        <v>0.87</v>
      </c>
    </row>
    <row r="63" spans="1:3" x14ac:dyDescent="0.25">
      <c r="A63" s="87">
        <v>52</v>
      </c>
      <c r="B63" s="88">
        <v>20.14</v>
      </c>
      <c r="C63" s="88">
        <v>0.88</v>
      </c>
    </row>
    <row r="64" spans="1:3" x14ac:dyDescent="0.25">
      <c r="A64" s="87">
        <v>53</v>
      </c>
      <c r="B64" s="88">
        <v>20.46</v>
      </c>
      <c r="C64" s="88">
        <v>0.9</v>
      </c>
    </row>
    <row r="65" spans="1:3" x14ac:dyDescent="0.25">
      <c r="A65" s="87">
        <v>54</v>
      </c>
      <c r="B65" s="88">
        <v>20.79</v>
      </c>
      <c r="C65" s="88">
        <v>0.91</v>
      </c>
    </row>
    <row r="66" spans="1:3" x14ac:dyDescent="0.25">
      <c r="A66" s="87">
        <v>55</v>
      </c>
      <c r="B66" s="88">
        <v>21.13</v>
      </c>
      <c r="C66" s="88">
        <v>0.93</v>
      </c>
    </row>
    <row r="67" spans="1:3" x14ac:dyDescent="0.25">
      <c r="A67" s="87">
        <v>56</v>
      </c>
      <c r="B67" s="88">
        <v>21.48</v>
      </c>
      <c r="C67" s="88">
        <v>0.94</v>
      </c>
    </row>
    <row r="68" spans="1:3" x14ac:dyDescent="0.25">
      <c r="A68" s="87">
        <v>57</v>
      </c>
      <c r="B68" s="88">
        <v>21.84</v>
      </c>
      <c r="C68" s="88">
        <v>0.96</v>
      </c>
    </row>
    <row r="69" spans="1:3" x14ac:dyDescent="0.25">
      <c r="A69" s="87">
        <v>58</v>
      </c>
      <c r="B69" s="88">
        <v>22.21</v>
      </c>
      <c r="C69" s="88">
        <v>0.98</v>
      </c>
    </row>
    <row r="70" spans="1:3" x14ac:dyDescent="0.25">
      <c r="A70" s="87">
        <v>59</v>
      </c>
      <c r="B70" s="88">
        <v>22.59</v>
      </c>
      <c r="C70" s="88">
        <v>0.99</v>
      </c>
    </row>
    <row r="71" spans="1:3" x14ac:dyDescent="0.25">
      <c r="A71" s="87">
        <v>60</v>
      </c>
      <c r="B71" s="88">
        <v>22.47</v>
      </c>
      <c r="C71" s="88">
        <v>1</v>
      </c>
    </row>
    <row r="72" spans="1:3" x14ac:dyDescent="0.25">
      <c r="A72" s="87">
        <v>61</v>
      </c>
      <c r="B72" s="88">
        <v>21.84</v>
      </c>
      <c r="C72" s="88">
        <v>1</v>
      </c>
    </row>
    <row r="73" spans="1:3" x14ac:dyDescent="0.25">
      <c r="A73" s="87">
        <v>62</v>
      </c>
      <c r="B73" s="88">
        <v>21.21</v>
      </c>
      <c r="C73" s="88">
        <v>1</v>
      </c>
    </row>
    <row r="74" spans="1:3" x14ac:dyDescent="0.25">
      <c r="A74" s="87">
        <v>63</v>
      </c>
      <c r="B74" s="88">
        <v>20.58</v>
      </c>
      <c r="C74" s="88">
        <v>1</v>
      </c>
    </row>
    <row r="75" spans="1:3" x14ac:dyDescent="0.25">
      <c r="A75" s="87">
        <v>64</v>
      </c>
      <c r="B75" s="88">
        <v>19.95</v>
      </c>
      <c r="C75" s="88">
        <v>1</v>
      </c>
    </row>
    <row r="76" spans="1:3" x14ac:dyDescent="0.25">
      <c r="A76" s="87">
        <v>65</v>
      </c>
      <c r="B76" s="88">
        <v>19.309999999999999</v>
      </c>
      <c r="C76" s="88">
        <v>1</v>
      </c>
    </row>
    <row r="77" spans="1:3" x14ac:dyDescent="0.25">
      <c r="A77" s="87">
        <v>66</v>
      </c>
      <c r="B77" s="88">
        <v>18.66</v>
      </c>
      <c r="C77" s="88">
        <v>1</v>
      </c>
    </row>
    <row r="78" spans="1:3" x14ac:dyDescent="0.25">
      <c r="A78" s="87">
        <v>67</v>
      </c>
      <c r="B78" s="88">
        <v>18.02</v>
      </c>
      <c r="C78" s="88">
        <v>1</v>
      </c>
    </row>
    <row r="79" spans="1:3" x14ac:dyDescent="0.25">
      <c r="A79" s="87">
        <v>68</v>
      </c>
      <c r="B79" s="88">
        <v>17.37</v>
      </c>
      <c r="C79" s="88">
        <v>1</v>
      </c>
    </row>
    <row r="80" spans="1:3" x14ac:dyDescent="0.25">
      <c r="A80" s="87">
        <v>69</v>
      </c>
      <c r="B80" s="88">
        <v>16.71</v>
      </c>
      <c r="C80" s="88">
        <v>1</v>
      </c>
    </row>
    <row r="81" spans="1:3" x14ac:dyDescent="0.25">
      <c r="A81" s="87">
        <v>70</v>
      </c>
      <c r="B81" s="88">
        <v>16.059999999999999</v>
      </c>
      <c r="C81" s="88">
        <v>1</v>
      </c>
    </row>
    <row r="82" spans="1:3" x14ac:dyDescent="0.25">
      <c r="A82" s="87">
        <v>71</v>
      </c>
      <c r="B82" s="88">
        <v>15.4</v>
      </c>
      <c r="C82" s="88">
        <v>1</v>
      </c>
    </row>
    <row r="83" spans="1:3" x14ac:dyDescent="0.25">
      <c r="A83" s="87">
        <v>72</v>
      </c>
      <c r="B83" s="88">
        <v>14.74</v>
      </c>
      <c r="C83" s="88">
        <v>1</v>
      </c>
    </row>
    <row r="84" spans="1:3" x14ac:dyDescent="0.25">
      <c r="A84" s="87">
        <v>73</v>
      </c>
      <c r="B84" s="88">
        <v>14.08</v>
      </c>
      <c r="C84" s="88">
        <v>1</v>
      </c>
    </row>
    <row r="85" spans="1:3" x14ac:dyDescent="0.25">
      <c r="A85" s="87">
        <v>74</v>
      </c>
      <c r="B85" s="88">
        <v>13.42</v>
      </c>
      <c r="C85" s="88">
        <v>1</v>
      </c>
    </row>
    <row r="86" spans="1:3" x14ac:dyDescent="0.25">
      <c r="A86" s="87">
        <v>75</v>
      </c>
      <c r="B86" s="88">
        <v>12.77</v>
      </c>
      <c r="C86" s="88">
        <v>1</v>
      </c>
    </row>
  </sheetData>
  <sheetProtection algorithmName="SHA-512" hashValue="OtDjZdbfnEGrc0YO5XMnUIckRL24LnlPpcr8hTJPnHuPUcn6Y98E/ePHcqZmGLk7eWHMyQI0+BQD0IOAErZbzQ==" saltValue="/3iXNmQRAPVWfNcY02BDIg==" spinCount="100000" sheet="1" objects="1" scenarios="1"/>
  <conditionalFormatting sqref="A6:A16 A18:A21">
    <cfRule type="expression" dxfId="1393" priority="23" stopIfTrue="1">
      <formula>MOD(ROW(),2)=0</formula>
    </cfRule>
    <cfRule type="expression" dxfId="1392" priority="24" stopIfTrue="1">
      <formula>MOD(ROW(),2)&lt;&gt;0</formula>
    </cfRule>
  </conditionalFormatting>
  <conditionalFormatting sqref="B6:C17 C18:C21">
    <cfRule type="expression" dxfId="1391" priority="25" stopIfTrue="1">
      <formula>MOD(ROW(),2)=0</formula>
    </cfRule>
    <cfRule type="expression" dxfId="1390" priority="26" stopIfTrue="1">
      <formula>MOD(ROW(),2)&lt;&gt;0</formula>
    </cfRule>
  </conditionalFormatting>
  <conditionalFormatting sqref="A17">
    <cfRule type="expression" dxfId="1389" priority="17" stopIfTrue="1">
      <formula>MOD(ROW(),2)=0</formula>
    </cfRule>
    <cfRule type="expression" dxfId="1388" priority="18" stopIfTrue="1">
      <formula>MOD(ROW(),2)&lt;&gt;0</formula>
    </cfRule>
  </conditionalFormatting>
  <conditionalFormatting sqref="A26:A86">
    <cfRule type="expression" dxfId="1387" priority="5" stopIfTrue="1">
      <formula>MOD(ROW(),2)=0</formula>
    </cfRule>
    <cfRule type="expression" dxfId="1386" priority="6" stopIfTrue="1">
      <formula>MOD(ROW(),2)&lt;&gt;0</formula>
    </cfRule>
  </conditionalFormatting>
  <conditionalFormatting sqref="B26:C86">
    <cfRule type="expression" dxfId="1385" priority="7" stopIfTrue="1">
      <formula>MOD(ROW(),2)=0</formula>
    </cfRule>
    <cfRule type="expression" dxfId="1384" priority="8" stopIfTrue="1">
      <formula>MOD(ROW(),2)&lt;&gt;0</formula>
    </cfRule>
  </conditionalFormatting>
  <conditionalFormatting sqref="B19:B21">
    <cfRule type="expression" dxfId="1383" priority="3" stopIfTrue="1">
      <formula>MOD(ROW(),2)=0</formula>
    </cfRule>
    <cfRule type="expression" dxfId="1382" priority="4" stopIfTrue="1">
      <formula>MOD(ROW(),2)&lt;&gt;0</formula>
    </cfRule>
  </conditionalFormatting>
  <conditionalFormatting sqref="B18">
    <cfRule type="expression" dxfId="1381" priority="1" stopIfTrue="1">
      <formula>MOD(ROW(),2)=0</formula>
    </cfRule>
    <cfRule type="expression" dxfId="1380" priority="2"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6"/>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x-306</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447</v>
      </c>
      <c r="C9" s="92"/>
    </row>
    <row r="10" spans="1:9" ht="26.25" customHeight="1" x14ac:dyDescent="0.25">
      <c r="A10" s="101" t="s">
        <v>6</v>
      </c>
      <c r="B10" s="92" t="s">
        <v>454</v>
      </c>
      <c r="C10" s="92"/>
    </row>
    <row r="11" spans="1:9" x14ac:dyDescent="0.25">
      <c r="A11" s="101" t="s">
        <v>291</v>
      </c>
      <c r="B11" s="92" t="s">
        <v>326</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306</v>
      </c>
      <c r="C14" s="92"/>
    </row>
    <row r="15" spans="1:9" x14ac:dyDescent="0.25">
      <c r="A15" s="101" t="s">
        <v>763</v>
      </c>
      <c r="B15" s="92" t="s">
        <v>884</v>
      </c>
      <c r="C15" s="92"/>
    </row>
    <row r="16" spans="1:9" x14ac:dyDescent="0.25">
      <c r="A16" s="101" t="s">
        <v>296</v>
      </c>
      <c r="B16" s="92" t="s">
        <v>456</v>
      </c>
      <c r="C16" s="92"/>
    </row>
    <row r="17" spans="1:3" ht="88.5" customHeight="1" x14ac:dyDescent="0.25">
      <c r="A17" s="85" t="s">
        <v>297</v>
      </c>
      <c r="B17" s="92" t="s">
        <v>451</v>
      </c>
      <c r="C17" s="92"/>
    </row>
    <row r="18" spans="1:3" x14ac:dyDescent="0.25">
      <c r="A18" s="101" t="s">
        <v>298</v>
      </c>
      <c r="B18" s="145">
        <v>45072</v>
      </c>
      <c r="C18" s="92"/>
    </row>
    <row r="19" spans="1:3" x14ac:dyDescent="0.25">
      <c r="A19" s="101" t="s">
        <v>299</v>
      </c>
      <c r="B19" s="92"/>
      <c r="C19" s="92"/>
    </row>
    <row r="20" spans="1:3" x14ac:dyDescent="0.25">
      <c r="A20" s="101" t="s">
        <v>300</v>
      </c>
      <c r="B20" s="92" t="s">
        <v>314</v>
      </c>
      <c r="C20" s="92"/>
    </row>
    <row r="21" spans="1:3" x14ac:dyDescent="0.25">
      <c r="A21" s="101" t="s">
        <v>826</v>
      </c>
      <c r="B21" s="92" t="s">
        <v>315</v>
      </c>
      <c r="C21" s="92"/>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6" t="s">
        <v>833</v>
      </c>
    </row>
    <row r="27" spans="1:3" x14ac:dyDescent="0.25">
      <c r="A27" s="87">
        <v>16</v>
      </c>
      <c r="B27" s="88">
        <v>11.66</v>
      </c>
      <c r="C27" s="88">
        <v>0.48</v>
      </c>
    </row>
    <row r="28" spans="1:3" x14ac:dyDescent="0.25">
      <c r="A28" s="87">
        <v>17</v>
      </c>
      <c r="B28" s="88">
        <v>11.84</v>
      </c>
      <c r="C28" s="88">
        <v>0.49</v>
      </c>
    </row>
    <row r="29" spans="1:3" x14ac:dyDescent="0.25">
      <c r="A29" s="87">
        <v>18</v>
      </c>
      <c r="B29" s="88">
        <v>12.01</v>
      </c>
      <c r="C29" s="88">
        <v>0.5</v>
      </c>
    </row>
    <row r="30" spans="1:3" x14ac:dyDescent="0.25">
      <c r="A30" s="87">
        <v>19</v>
      </c>
      <c r="B30" s="88">
        <v>12.2</v>
      </c>
      <c r="C30" s="88">
        <v>0.51</v>
      </c>
    </row>
    <row r="31" spans="1:3" x14ac:dyDescent="0.25">
      <c r="A31" s="87">
        <v>20</v>
      </c>
      <c r="B31" s="88">
        <v>12.38</v>
      </c>
      <c r="C31" s="88">
        <v>0.51</v>
      </c>
    </row>
    <row r="32" spans="1:3" x14ac:dyDescent="0.25">
      <c r="A32" s="87">
        <v>21</v>
      </c>
      <c r="B32" s="88">
        <v>12.57</v>
      </c>
      <c r="C32" s="88">
        <v>0.52</v>
      </c>
    </row>
    <row r="33" spans="1:3" x14ac:dyDescent="0.25">
      <c r="A33" s="87">
        <v>22</v>
      </c>
      <c r="B33" s="88">
        <v>12.76</v>
      </c>
      <c r="C33" s="88">
        <v>0.53</v>
      </c>
    </row>
    <row r="34" spans="1:3" x14ac:dyDescent="0.25">
      <c r="A34" s="87">
        <v>23</v>
      </c>
      <c r="B34" s="88">
        <v>12.95</v>
      </c>
      <c r="C34" s="88">
        <v>0.54</v>
      </c>
    </row>
    <row r="35" spans="1:3" x14ac:dyDescent="0.25">
      <c r="A35" s="87">
        <v>24</v>
      </c>
      <c r="B35" s="88">
        <v>13.14</v>
      </c>
      <c r="C35" s="88">
        <v>0.55000000000000004</v>
      </c>
    </row>
    <row r="36" spans="1:3" x14ac:dyDescent="0.25">
      <c r="A36" s="87">
        <v>25</v>
      </c>
      <c r="B36" s="88">
        <v>13.34</v>
      </c>
      <c r="C36" s="88">
        <v>0.56000000000000005</v>
      </c>
    </row>
    <row r="37" spans="1:3" x14ac:dyDescent="0.25">
      <c r="A37" s="87">
        <v>26</v>
      </c>
      <c r="B37" s="88">
        <v>13.54</v>
      </c>
      <c r="C37" s="88">
        <v>0.56999999999999995</v>
      </c>
    </row>
    <row r="38" spans="1:3" x14ac:dyDescent="0.25">
      <c r="A38" s="87">
        <v>27</v>
      </c>
      <c r="B38" s="88">
        <v>13.75</v>
      </c>
      <c r="C38" s="88">
        <v>0.57999999999999996</v>
      </c>
    </row>
    <row r="39" spans="1:3" x14ac:dyDescent="0.25">
      <c r="A39" s="87">
        <v>28</v>
      </c>
      <c r="B39" s="88">
        <v>13.96</v>
      </c>
      <c r="C39" s="88">
        <v>0.59</v>
      </c>
    </row>
    <row r="40" spans="1:3" x14ac:dyDescent="0.25">
      <c r="A40" s="87">
        <v>29</v>
      </c>
      <c r="B40" s="88">
        <v>14.17</v>
      </c>
      <c r="C40" s="88">
        <v>0.6</v>
      </c>
    </row>
    <row r="41" spans="1:3" x14ac:dyDescent="0.25">
      <c r="A41" s="87">
        <v>30</v>
      </c>
      <c r="B41" s="88">
        <v>14.38</v>
      </c>
      <c r="C41" s="88">
        <v>0.61</v>
      </c>
    </row>
    <row r="42" spans="1:3" x14ac:dyDescent="0.25">
      <c r="A42" s="87">
        <v>31</v>
      </c>
      <c r="B42" s="88">
        <v>14.6</v>
      </c>
      <c r="C42" s="88">
        <v>0.62</v>
      </c>
    </row>
    <row r="43" spans="1:3" x14ac:dyDescent="0.25">
      <c r="A43" s="87">
        <v>32</v>
      </c>
      <c r="B43" s="88">
        <v>14.82</v>
      </c>
      <c r="C43" s="88">
        <v>0.63</v>
      </c>
    </row>
    <row r="44" spans="1:3" x14ac:dyDescent="0.25">
      <c r="A44" s="87">
        <v>33</v>
      </c>
      <c r="B44" s="88">
        <v>15.04</v>
      </c>
      <c r="C44" s="88">
        <v>0.64</v>
      </c>
    </row>
    <row r="45" spans="1:3" x14ac:dyDescent="0.25">
      <c r="A45" s="87">
        <v>34</v>
      </c>
      <c r="B45" s="88">
        <v>15.27</v>
      </c>
      <c r="C45" s="88">
        <v>0.65</v>
      </c>
    </row>
    <row r="46" spans="1:3" x14ac:dyDescent="0.25">
      <c r="A46" s="87">
        <v>35</v>
      </c>
      <c r="B46" s="88">
        <v>15.5</v>
      </c>
      <c r="C46" s="88">
        <v>0.66</v>
      </c>
    </row>
    <row r="47" spans="1:3" x14ac:dyDescent="0.25">
      <c r="A47" s="87">
        <v>36</v>
      </c>
      <c r="B47" s="88">
        <v>15.74</v>
      </c>
      <c r="C47" s="88">
        <v>0.67</v>
      </c>
    </row>
    <row r="48" spans="1:3" x14ac:dyDescent="0.25">
      <c r="A48" s="87">
        <v>37</v>
      </c>
      <c r="B48" s="88">
        <v>15.98</v>
      </c>
      <c r="C48" s="88">
        <v>0.68</v>
      </c>
    </row>
    <row r="49" spans="1:3" x14ac:dyDescent="0.25">
      <c r="A49" s="87">
        <v>38</v>
      </c>
      <c r="B49" s="88">
        <v>16.22</v>
      </c>
      <c r="C49" s="88">
        <v>0.7</v>
      </c>
    </row>
    <row r="50" spans="1:3" x14ac:dyDescent="0.25">
      <c r="A50" s="87">
        <v>39</v>
      </c>
      <c r="B50" s="88">
        <v>16.47</v>
      </c>
      <c r="C50" s="88">
        <v>0.71</v>
      </c>
    </row>
    <row r="51" spans="1:3" x14ac:dyDescent="0.25">
      <c r="A51" s="87">
        <v>40</v>
      </c>
      <c r="B51" s="88">
        <v>16.72</v>
      </c>
      <c r="C51" s="88">
        <v>0.72</v>
      </c>
    </row>
    <row r="52" spans="1:3" x14ac:dyDescent="0.25">
      <c r="A52" s="87">
        <v>41</v>
      </c>
      <c r="B52" s="88">
        <v>16.98</v>
      </c>
      <c r="C52" s="88">
        <v>0.73</v>
      </c>
    </row>
    <row r="53" spans="1:3" x14ac:dyDescent="0.25">
      <c r="A53" s="87">
        <v>42</v>
      </c>
      <c r="B53" s="88">
        <v>17.239999999999998</v>
      </c>
      <c r="C53" s="88">
        <v>0.74</v>
      </c>
    </row>
    <row r="54" spans="1:3" x14ac:dyDescent="0.25">
      <c r="A54" s="87">
        <v>43</v>
      </c>
      <c r="B54" s="88">
        <v>17.510000000000002</v>
      </c>
      <c r="C54" s="88">
        <v>0.76</v>
      </c>
    </row>
    <row r="55" spans="1:3" x14ac:dyDescent="0.25">
      <c r="A55" s="87">
        <v>44</v>
      </c>
      <c r="B55" s="88">
        <v>17.78</v>
      </c>
      <c r="C55" s="88">
        <v>0.77</v>
      </c>
    </row>
    <row r="56" spans="1:3" x14ac:dyDescent="0.25">
      <c r="A56" s="87">
        <v>45</v>
      </c>
      <c r="B56" s="88">
        <v>18.05</v>
      </c>
      <c r="C56" s="88">
        <v>0.78</v>
      </c>
    </row>
    <row r="57" spans="1:3" x14ac:dyDescent="0.25">
      <c r="A57" s="87">
        <v>46</v>
      </c>
      <c r="B57" s="88">
        <v>18.329999999999998</v>
      </c>
      <c r="C57" s="88">
        <v>0.8</v>
      </c>
    </row>
    <row r="58" spans="1:3" x14ac:dyDescent="0.25">
      <c r="A58" s="87">
        <v>47</v>
      </c>
      <c r="B58" s="88">
        <v>18.62</v>
      </c>
      <c r="C58" s="88">
        <v>0.81</v>
      </c>
    </row>
    <row r="59" spans="1:3" x14ac:dyDescent="0.25">
      <c r="A59" s="87">
        <v>48</v>
      </c>
      <c r="B59" s="88">
        <v>18.91</v>
      </c>
      <c r="C59" s="88">
        <v>0.82</v>
      </c>
    </row>
    <row r="60" spans="1:3" x14ac:dyDescent="0.25">
      <c r="A60" s="87">
        <v>49</v>
      </c>
      <c r="B60" s="88">
        <v>19.21</v>
      </c>
      <c r="C60" s="88">
        <v>0.84</v>
      </c>
    </row>
    <row r="61" spans="1:3" x14ac:dyDescent="0.25">
      <c r="A61" s="87">
        <v>50</v>
      </c>
      <c r="B61" s="88">
        <v>19.510000000000002</v>
      </c>
      <c r="C61" s="88">
        <v>0.85</v>
      </c>
    </row>
    <row r="62" spans="1:3" x14ac:dyDescent="0.25">
      <c r="A62" s="87">
        <v>51</v>
      </c>
      <c r="B62" s="88">
        <v>19.82</v>
      </c>
      <c r="C62" s="88">
        <v>0.87</v>
      </c>
    </row>
    <row r="63" spans="1:3" x14ac:dyDescent="0.25">
      <c r="A63" s="87">
        <v>52</v>
      </c>
      <c r="B63" s="88">
        <v>20.14</v>
      </c>
      <c r="C63" s="88">
        <v>0.88</v>
      </c>
    </row>
    <row r="64" spans="1:3" x14ac:dyDescent="0.25">
      <c r="A64" s="87">
        <v>53</v>
      </c>
      <c r="B64" s="88">
        <v>20.46</v>
      </c>
      <c r="C64" s="88">
        <v>0.9</v>
      </c>
    </row>
    <row r="65" spans="1:3" x14ac:dyDescent="0.25">
      <c r="A65" s="87">
        <v>54</v>
      </c>
      <c r="B65" s="88">
        <v>20.79</v>
      </c>
      <c r="C65" s="88">
        <v>0.91</v>
      </c>
    </row>
    <row r="66" spans="1:3" x14ac:dyDescent="0.25">
      <c r="A66" s="87">
        <v>55</v>
      </c>
      <c r="B66" s="88">
        <v>21.13</v>
      </c>
      <c r="C66" s="88">
        <v>0.93</v>
      </c>
    </row>
    <row r="67" spans="1:3" x14ac:dyDescent="0.25">
      <c r="A67" s="87">
        <v>56</v>
      </c>
      <c r="B67" s="88">
        <v>21.48</v>
      </c>
      <c r="C67" s="88">
        <v>0.94</v>
      </c>
    </row>
    <row r="68" spans="1:3" x14ac:dyDescent="0.25">
      <c r="A68" s="87">
        <v>57</v>
      </c>
      <c r="B68" s="88">
        <v>21.84</v>
      </c>
      <c r="C68" s="88">
        <v>0.96</v>
      </c>
    </row>
    <row r="69" spans="1:3" x14ac:dyDescent="0.25">
      <c r="A69" s="87">
        <v>58</v>
      </c>
      <c r="B69" s="88">
        <v>22.21</v>
      </c>
      <c r="C69" s="88">
        <v>0.98</v>
      </c>
    </row>
    <row r="70" spans="1:3" x14ac:dyDescent="0.25">
      <c r="A70" s="87">
        <v>59</v>
      </c>
      <c r="B70" s="88">
        <v>22.59</v>
      </c>
      <c r="C70" s="88">
        <v>0.99</v>
      </c>
    </row>
    <row r="71" spans="1:3" x14ac:dyDescent="0.25">
      <c r="A71" s="87">
        <v>60</v>
      </c>
      <c r="B71" s="88">
        <v>22.47</v>
      </c>
      <c r="C71" s="88">
        <v>1</v>
      </c>
    </row>
    <row r="72" spans="1:3" x14ac:dyDescent="0.25">
      <c r="A72" s="87">
        <v>61</v>
      </c>
      <c r="B72" s="88">
        <v>21.84</v>
      </c>
      <c r="C72" s="88">
        <v>1</v>
      </c>
    </row>
    <row r="73" spans="1:3" x14ac:dyDescent="0.25">
      <c r="A73" s="87">
        <v>62</v>
      </c>
      <c r="B73" s="88">
        <v>21.21</v>
      </c>
      <c r="C73" s="88">
        <v>1</v>
      </c>
    </row>
    <row r="74" spans="1:3" x14ac:dyDescent="0.25">
      <c r="A74" s="87">
        <v>63</v>
      </c>
      <c r="B74" s="88">
        <v>20.58</v>
      </c>
      <c r="C74" s="88">
        <v>1</v>
      </c>
    </row>
    <row r="75" spans="1:3" x14ac:dyDescent="0.25">
      <c r="A75" s="87">
        <v>64</v>
      </c>
      <c r="B75" s="88">
        <v>19.95</v>
      </c>
      <c r="C75" s="88">
        <v>1</v>
      </c>
    </row>
    <row r="76" spans="1:3" x14ac:dyDescent="0.25">
      <c r="A76" s="87">
        <v>65</v>
      </c>
      <c r="B76" s="88">
        <v>19.309999999999999</v>
      </c>
      <c r="C76" s="88">
        <v>1</v>
      </c>
    </row>
    <row r="77" spans="1:3" x14ac:dyDescent="0.25">
      <c r="A77" s="87">
        <v>66</v>
      </c>
      <c r="B77" s="88">
        <v>18.66</v>
      </c>
      <c r="C77" s="88">
        <v>1</v>
      </c>
    </row>
    <row r="78" spans="1:3" x14ac:dyDescent="0.25">
      <c r="A78" s="87">
        <v>67</v>
      </c>
      <c r="B78" s="88">
        <v>18.02</v>
      </c>
      <c r="C78" s="88">
        <v>1</v>
      </c>
    </row>
    <row r="79" spans="1:3" x14ac:dyDescent="0.25">
      <c r="A79" s="87">
        <v>68</v>
      </c>
      <c r="B79" s="88">
        <v>17.37</v>
      </c>
      <c r="C79" s="88">
        <v>1</v>
      </c>
    </row>
    <row r="80" spans="1:3" x14ac:dyDescent="0.25">
      <c r="A80" s="87">
        <v>69</v>
      </c>
      <c r="B80" s="88">
        <v>16.71</v>
      </c>
      <c r="C80" s="88">
        <v>1</v>
      </c>
    </row>
    <row r="81" spans="1:3" x14ac:dyDescent="0.25">
      <c r="A81" s="87">
        <v>70</v>
      </c>
      <c r="B81" s="88">
        <v>16.059999999999999</v>
      </c>
      <c r="C81" s="88">
        <v>1</v>
      </c>
    </row>
    <row r="82" spans="1:3" x14ac:dyDescent="0.25">
      <c r="A82" s="87">
        <v>71</v>
      </c>
      <c r="B82" s="88">
        <v>15.4</v>
      </c>
      <c r="C82" s="88">
        <v>1</v>
      </c>
    </row>
    <row r="83" spans="1:3" x14ac:dyDescent="0.25">
      <c r="A83" s="87">
        <v>72</v>
      </c>
      <c r="B83" s="88">
        <v>14.74</v>
      </c>
      <c r="C83" s="88">
        <v>1</v>
      </c>
    </row>
    <row r="84" spans="1:3" x14ac:dyDescent="0.25">
      <c r="A84" s="87">
        <v>73</v>
      </c>
      <c r="B84" s="88">
        <v>14.08</v>
      </c>
      <c r="C84" s="88">
        <v>1</v>
      </c>
    </row>
    <row r="85" spans="1:3" x14ac:dyDescent="0.25">
      <c r="A85" s="87">
        <v>74</v>
      </c>
      <c r="B85" s="88">
        <v>13.42</v>
      </c>
      <c r="C85" s="88">
        <v>1</v>
      </c>
    </row>
    <row r="86" spans="1:3" x14ac:dyDescent="0.25">
      <c r="A86" s="87">
        <v>75</v>
      </c>
      <c r="B86" s="88">
        <v>12.77</v>
      </c>
      <c r="C86" s="88">
        <v>1</v>
      </c>
    </row>
  </sheetData>
  <sheetProtection algorithmName="SHA-512" hashValue="JqXy2zXyf6zkHrFCDdEDNP04ePm2vBGQs+MZVELTrosznA1oKzbA8Ij1OP2s3xLRDY27aGOJ7iK4WwxpfnLACA==" saltValue="Cu3JLEl8gE87RCd5QtIUlA==" spinCount="100000" sheet="1" objects="1" scenarios="1"/>
  <conditionalFormatting sqref="A6:A16 A18:A21">
    <cfRule type="expression" dxfId="1379" priority="25" stopIfTrue="1">
      <formula>MOD(ROW(),2)=0</formula>
    </cfRule>
    <cfRule type="expression" dxfId="1378" priority="26" stopIfTrue="1">
      <formula>MOD(ROW(),2)&lt;&gt;0</formula>
    </cfRule>
  </conditionalFormatting>
  <conditionalFormatting sqref="B6:C16 C17:C21">
    <cfRule type="expression" dxfId="1377" priority="27" stopIfTrue="1">
      <formula>MOD(ROW(),2)=0</formula>
    </cfRule>
    <cfRule type="expression" dxfId="1376" priority="28" stopIfTrue="1">
      <formula>MOD(ROW(),2)&lt;&gt;0</formula>
    </cfRule>
  </conditionalFormatting>
  <conditionalFormatting sqref="A17">
    <cfRule type="expression" dxfId="1375" priority="19" stopIfTrue="1">
      <formula>MOD(ROW(),2)=0</formula>
    </cfRule>
    <cfRule type="expression" dxfId="1374" priority="20" stopIfTrue="1">
      <formula>MOD(ROW(),2)&lt;&gt;0</formula>
    </cfRule>
  </conditionalFormatting>
  <conditionalFormatting sqref="B17">
    <cfRule type="expression" dxfId="1373" priority="17" stopIfTrue="1">
      <formula>MOD(ROW(),2)=0</formula>
    </cfRule>
    <cfRule type="expression" dxfId="1372" priority="18" stopIfTrue="1">
      <formula>MOD(ROW(),2)&lt;&gt;0</formula>
    </cfRule>
  </conditionalFormatting>
  <conditionalFormatting sqref="A26:A86">
    <cfRule type="expression" dxfId="1371" priority="5" stopIfTrue="1">
      <formula>MOD(ROW(),2)=0</formula>
    </cfRule>
    <cfRule type="expression" dxfId="1370" priority="6" stopIfTrue="1">
      <formula>MOD(ROW(),2)&lt;&gt;0</formula>
    </cfRule>
  </conditionalFormatting>
  <conditionalFormatting sqref="B26:C86">
    <cfRule type="expression" dxfId="1369" priority="7" stopIfTrue="1">
      <formula>MOD(ROW(),2)=0</formula>
    </cfRule>
    <cfRule type="expression" dxfId="1368" priority="8" stopIfTrue="1">
      <formula>MOD(ROW(),2)&lt;&gt;0</formula>
    </cfRule>
  </conditionalFormatting>
  <conditionalFormatting sqref="B19:B21">
    <cfRule type="expression" dxfId="1367" priority="3" stopIfTrue="1">
      <formula>MOD(ROW(),2)=0</formula>
    </cfRule>
    <cfRule type="expression" dxfId="1366" priority="4" stopIfTrue="1">
      <formula>MOD(ROW(),2)&lt;&gt;0</formula>
    </cfRule>
  </conditionalFormatting>
  <conditionalFormatting sqref="B18">
    <cfRule type="expression" dxfId="1365" priority="1" stopIfTrue="1">
      <formula>MOD(ROW(),2)=0</formula>
    </cfRule>
    <cfRule type="expression" dxfId="1364" priority="2"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98</v>
      </c>
    </row>
    <row r="3" spans="1:3" x14ac:dyDescent="0.25">
      <c r="A3" t="s">
        <v>99</v>
      </c>
      <c r="C3" t="s">
        <v>100</v>
      </c>
    </row>
    <row r="4" spans="1:3" x14ac:dyDescent="0.25">
      <c r="A4" t="s">
        <v>101</v>
      </c>
      <c r="C4" t="s">
        <v>102</v>
      </c>
    </row>
    <row r="5" spans="1:3" x14ac:dyDescent="0.25">
      <c r="A5" t="s">
        <v>103</v>
      </c>
      <c r="C5" t="s">
        <v>104</v>
      </c>
    </row>
    <row r="6" spans="1:3" x14ac:dyDescent="0.25">
      <c r="A6" t="s">
        <v>105</v>
      </c>
      <c r="C6" t="s">
        <v>106</v>
      </c>
    </row>
    <row r="7" spans="1:3" x14ac:dyDescent="0.25">
      <c r="A7" t="s">
        <v>107</v>
      </c>
      <c r="C7" t="s">
        <v>108</v>
      </c>
    </row>
    <row r="8" spans="1:3" x14ac:dyDescent="0.25">
      <c r="A8" t="s">
        <v>109</v>
      </c>
      <c r="C8" t="s">
        <v>110</v>
      </c>
    </row>
    <row r="9" spans="1:3" x14ac:dyDescent="0.25">
      <c r="A9" t="s">
        <v>111</v>
      </c>
      <c r="C9" t="s">
        <v>107</v>
      </c>
    </row>
    <row r="10" spans="1:3" x14ac:dyDescent="0.25">
      <c r="A10" t="s">
        <v>112</v>
      </c>
      <c r="C10" t="s">
        <v>113</v>
      </c>
    </row>
    <row r="11" spans="1:3" x14ac:dyDescent="0.25">
      <c r="A11" t="s">
        <v>114</v>
      </c>
      <c r="C11" t="s">
        <v>114</v>
      </c>
    </row>
    <row r="12" spans="1:3" x14ac:dyDescent="0.25">
      <c r="A12" t="s">
        <v>115</v>
      </c>
      <c r="C12" t="s">
        <v>116</v>
      </c>
    </row>
    <row r="13" spans="1:3" x14ac:dyDescent="0.25">
      <c r="A13" t="s">
        <v>117</v>
      </c>
      <c r="C13" t="s">
        <v>118</v>
      </c>
    </row>
    <row r="14" spans="1:3" x14ac:dyDescent="0.25">
      <c r="A14" t="s">
        <v>119</v>
      </c>
      <c r="C14" t="s">
        <v>120</v>
      </c>
    </row>
    <row r="15" spans="1:3" x14ac:dyDescent="0.25">
      <c r="A15" t="s">
        <v>121</v>
      </c>
      <c r="C15" t="s">
        <v>122</v>
      </c>
    </row>
    <row r="16" spans="1:3" x14ac:dyDescent="0.25">
      <c r="A16" t="s">
        <v>123</v>
      </c>
      <c r="C16" t="s">
        <v>124</v>
      </c>
    </row>
    <row r="17" spans="1:3" x14ac:dyDescent="0.25">
      <c r="A17" t="s">
        <v>125</v>
      </c>
      <c r="C17" t="s">
        <v>126</v>
      </c>
    </row>
    <row r="18" spans="1:3" x14ac:dyDescent="0.25">
      <c r="A18" t="s">
        <v>127</v>
      </c>
      <c r="C18" t="s">
        <v>128</v>
      </c>
    </row>
    <row r="19" spans="1:3" x14ac:dyDescent="0.25">
      <c r="A19" t="s">
        <v>129</v>
      </c>
      <c r="C19" t="s">
        <v>130</v>
      </c>
    </row>
    <row r="20" spans="1:3" x14ac:dyDescent="0.25">
      <c r="A20" t="s">
        <v>131</v>
      </c>
      <c r="C20" t="s">
        <v>132</v>
      </c>
    </row>
    <row r="21" spans="1:3" x14ac:dyDescent="0.25">
      <c r="A21" t="s">
        <v>133</v>
      </c>
      <c r="C21" t="s">
        <v>134</v>
      </c>
    </row>
    <row r="22" spans="1:3" x14ac:dyDescent="0.25">
      <c r="A22" t="s">
        <v>135</v>
      </c>
      <c r="C22" t="s">
        <v>136</v>
      </c>
    </row>
    <row r="23" spans="1:3" x14ac:dyDescent="0.25">
      <c r="A23" t="s">
        <v>137</v>
      </c>
      <c r="C23" t="s">
        <v>138</v>
      </c>
    </row>
    <row r="24" spans="1:3" x14ac:dyDescent="0.25">
      <c r="A24" t="s">
        <v>139</v>
      </c>
      <c r="C24" t="s">
        <v>140</v>
      </c>
    </row>
    <row r="25" spans="1:3" x14ac:dyDescent="0.25">
      <c r="A25" t="s">
        <v>141</v>
      </c>
      <c r="C25" t="s">
        <v>142</v>
      </c>
    </row>
    <row r="26" spans="1:3" x14ac:dyDescent="0.25">
      <c r="A26" t="s">
        <v>143</v>
      </c>
      <c r="C26" t="s">
        <v>144</v>
      </c>
    </row>
    <row r="27" spans="1:3" x14ac:dyDescent="0.25">
      <c r="A27" t="s">
        <v>145</v>
      </c>
      <c r="C27" t="s">
        <v>146</v>
      </c>
    </row>
    <row r="28" spans="1:3" x14ac:dyDescent="0.25">
      <c r="A28" t="s">
        <v>147</v>
      </c>
      <c r="C28" t="s">
        <v>148</v>
      </c>
    </row>
    <row r="29" spans="1:3" x14ac:dyDescent="0.25">
      <c r="A29" t="s">
        <v>149</v>
      </c>
      <c r="C29" t="s">
        <v>150</v>
      </c>
    </row>
    <row r="30" spans="1:3" x14ac:dyDescent="0.25">
      <c r="A30" t="s">
        <v>151</v>
      </c>
      <c r="C30" t="s">
        <v>152</v>
      </c>
    </row>
    <row r="31" spans="1:3" x14ac:dyDescent="0.25">
      <c r="A31" t="s">
        <v>153</v>
      </c>
      <c r="C31" t="s">
        <v>154</v>
      </c>
    </row>
    <row r="32" spans="1:3" x14ac:dyDescent="0.25">
      <c r="A32" t="s">
        <v>155</v>
      </c>
      <c r="C32" t="s">
        <v>156</v>
      </c>
    </row>
    <row r="33" spans="1:3" x14ac:dyDescent="0.25">
      <c r="A33" t="s">
        <v>157</v>
      </c>
      <c r="C33" t="s">
        <v>158</v>
      </c>
    </row>
    <row r="34" spans="1:3" x14ac:dyDescent="0.25">
      <c r="A34" t="s">
        <v>159</v>
      </c>
      <c r="C34" t="s">
        <v>160</v>
      </c>
    </row>
    <row r="35" spans="1:3" x14ac:dyDescent="0.25">
      <c r="A35" t="s">
        <v>161</v>
      </c>
      <c r="C35" t="s">
        <v>162</v>
      </c>
    </row>
    <row r="36" spans="1:3" x14ac:dyDescent="0.25">
      <c r="A36" t="s">
        <v>163</v>
      </c>
      <c r="C36" t="s">
        <v>40</v>
      </c>
    </row>
    <row r="37" spans="1:3" x14ac:dyDescent="0.25">
      <c r="A37" t="s">
        <v>164</v>
      </c>
    </row>
    <row r="38" spans="1:3" x14ac:dyDescent="0.25">
      <c r="A38" t="s">
        <v>165</v>
      </c>
    </row>
    <row r="39" spans="1:3" x14ac:dyDescent="0.25">
      <c r="A39" t="s">
        <v>166</v>
      </c>
    </row>
    <row r="40" spans="1:3" x14ac:dyDescent="0.25">
      <c r="A40" t="s">
        <v>167</v>
      </c>
    </row>
    <row r="41" spans="1:3" x14ac:dyDescent="0.25">
      <c r="A41" t="s">
        <v>168</v>
      </c>
    </row>
    <row r="42" spans="1:3" x14ac:dyDescent="0.25">
      <c r="A42" t="s">
        <v>169</v>
      </c>
    </row>
    <row r="43" spans="1:3" x14ac:dyDescent="0.25">
      <c r="A43" t="s">
        <v>170</v>
      </c>
    </row>
    <row r="44" spans="1:3" x14ac:dyDescent="0.25">
      <c r="A44" t="s">
        <v>171</v>
      </c>
    </row>
    <row r="45" spans="1:3" x14ac:dyDescent="0.25">
      <c r="A45" t="s">
        <v>172</v>
      </c>
    </row>
    <row r="46" spans="1:3" x14ac:dyDescent="0.25">
      <c r="A46" t="s">
        <v>173</v>
      </c>
    </row>
    <row r="47" spans="1:3" x14ac:dyDescent="0.25">
      <c r="A47" t="s">
        <v>174</v>
      </c>
    </row>
    <row r="48" spans="1:3" x14ac:dyDescent="0.25">
      <c r="A48" t="s">
        <v>175</v>
      </c>
    </row>
    <row r="49" spans="1:1" x14ac:dyDescent="0.25">
      <c r="A49" t="s">
        <v>176</v>
      </c>
    </row>
    <row r="50" spans="1:1" x14ac:dyDescent="0.25">
      <c r="A50" t="s">
        <v>177</v>
      </c>
    </row>
    <row r="51" spans="1:1" x14ac:dyDescent="0.25">
      <c r="A51" t="s">
        <v>178</v>
      </c>
    </row>
    <row r="52" spans="1:1" x14ac:dyDescent="0.25">
      <c r="A52" t="s">
        <v>179</v>
      </c>
    </row>
    <row r="53" spans="1:1" x14ac:dyDescent="0.25">
      <c r="A53" t="s">
        <v>180</v>
      </c>
    </row>
    <row r="54" spans="1:1" x14ac:dyDescent="0.25">
      <c r="A54" t="s">
        <v>181</v>
      </c>
    </row>
    <row r="55" spans="1:1" x14ac:dyDescent="0.25">
      <c r="A55" t="s">
        <v>182</v>
      </c>
    </row>
    <row r="56" spans="1:1" x14ac:dyDescent="0.25">
      <c r="A56" t="s">
        <v>183</v>
      </c>
    </row>
    <row r="57" spans="1:1" x14ac:dyDescent="0.25">
      <c r="A57" t="s">
        <v>184</v>
      </c>
    </row>
    <row r="58" spans="1:1" x14ac:dyDescent="0.25">
      <c r="A58" t="s">
        <v>185</v>
      </c>
    </row>
    <row r="59" spans="1:1" x14ac:dyDescent="0.25">
      <c r="A59" t="s">
        <v>186</v>
      </c>
    </row>
    <row r="60" spans="1:1" x14ac:dyDescent="0.25">
      <c r="A60" t="s">
        <v>187</v>
      </c>
    </row>
    <row r="61" spans="1:1" x14ac:dyDescent="0.25">
      <c r="A61" t="s">
        <v>188</v>
      </c>
    </row>
    <row r="62" spans="1:1" x14ac:dyDescent="0.25">
      <c r="A62" t="s">
        <v>189</v>
      </c>
    </row>
    <row r="63" spans="1:1" x14ac:dyDescent="0.25">
      <c r="A63" t="s">
        <v>190</v>
      </c>
    </row>
    <row r="64" spans="1:1" x14ac:dyDescent="0.25">
      <c r="A64" t="s">
        <v>191</v>
      </c>
    </row>
    <row r="65" spans="1:1" x14ac:dyDescent="0.25">
      <c r="A65" t="s">
        <v>192</v>
      </c>
    </row>
    <row r="66" spans="1:1" x14ac:dyDescent="0.25">
      <c r="A66" t="s">
        <v>193</v>
      </c>
    </row>
    <row r="67" spans="1:1" x14ac:dyDescent="0.25">
      <c r="A67" t="s">
        <v>194</v>
      </c>
    </row>
    <row r="68" spans="1:1" x14ac:dyDescent="0.25">
      <c r="A68" t="s">
        <v>195</v>
      </c>
    </row>
    <row r="69" spans="1:1" x14ac:dyDescent="0.25">
      <c r="A69" t="s">
        <v>196</v>
      </c>
    </row>
    <row r="70" spans="1:1" x14ac:dyDescent="0.25">
      <c r="A70" t="s">
        <v>197</v>
      </c>
    </row>
    <row r="71" spans="1:1" x14ac:dyDescent="0.25">
      <c r="A71" t="s">
        <v>198</v>
      </c>
    </row>
    <row r="72" spans="1:1" x14ac:dyDescent="0.25">
      <c r="A72" t="s">
        <v>199</v>
      </c>
    </row>
    <row r="73" spans="1:1" x14ac:dyDescent="0.25">
      <c r="A73" t="s">
        <v>200</v>
      </c>
    </row>
    <row r="74" spans="1:1" x14ac:dyDescent="0.25">
      <c r="A74" t="s">
        <v>201</v>
      </c>
    </row>
    <row r="75" spans="1:1" x14ac:dyDescent="0.25">
      <c r="A75" t="s">
        <v>202</v>
      </c>
    </row>
    <row r="76" spans="1:1" x14ac:dyDescent="0.25">
      <c r="A76" t="s">
        <v>203</v>
      </c>
    </row>
    <row r="77" spans="1:1" x14ac:dyDescent="0.25">
      <c r="A77" t="s">
        <v>204</v>
      </c>
    </row>
    <row r="78" spans="1:1" x14ac:dyDescent="0.25">
      <c r="A78" t="s">
        <v>205</v>
      </c>
    </row>
    <row r="79" spans="1:1" x14ac:dyDescent="0.25">
      <c r="A79" t="s">
        <v>206</v>
      </c>
    </row>
    <row r="80" spans="1:1" x14ac:dyDescent="0.25">
      <c r="A80" t="s">
        <v>207</v>
      </c>
    </row>
    <row r="81" spans="1:1" x14ac:dyDescent="0.25">
      <c r="A81" t="s">
        <v>208</v>
      </c>
    </row>
    <row r="82" spans="1:1" x14ac:dyDescent="0.25">
      <c r="A82" t="s">
        <v>209</v>
      </c>
    </row>
    <row r="83" spans="1:1" x14ac:dyDescent="0.25">
      <c r="A83" t="s">
        <v>210</v>
      </c>
    </row>
    <row r="84" spans="1:1" x14ac:dyDescent="0.25">
      <c r="A84" t="s">
        <v>211</v>
      </c>
    </row>
    <row r="85" spans="1:1" x14ac:dyDescent="0.25">
      <c r="A85" t="s">
        <v>212</v>
      </c>
    </row>
    <row r="86" spans="1:1" x14ac:dyDescent="0.25">
      <c r="A86" t="s">
        <v>213</v>
      </c>
    </row>
    <row r="87" spans="1:1" x14ac:dyDescent="0.25">
      <c r="A87" t="s">
        <v>214</v>
      </c>
    </row>
    <row r="88" spans="1:1" x14ac:dyDescent="0.25">
      <c r="A88" t="s">
        <v>215</v>
      </c>
    </row>
    <row r="89" spans="1:1" x14ac:dyDescent="0.25">
      <c r="A89" t="s">
        <v>216</v>
      </c>
    </row>
    <row r="90" spans="1:1" x14ac:dyDescent="0.25">
      <c r="A90" t="s">
        <v>217</v>
      </c>
    </row>
    <row r="91" spans="1:1" x14ac:dyDescent="0.25">
      <c r="A91" t="s">
        <v>218</v>
      </c>
    </row>
    <row r="92" spans="1:1" x14ac:dyDescent="0.25">
      <c r="A92" t="s">
        <v>219</v>
      </c>
    </row>
    <row r="93" spans="1:1" x14ac:dyDescent="0.25">
      <c r="A93" t="s">
        <v>220</v>
      </c>
    </row>
    <row r="94" spans="1:1" x14ac:dyDescent="0.25">
      <c r="A94" t="s">
        <v>221</v>
      </c>
    </row>
    <row r="95" spans="1:1" x14ac:dyDescent="0.25">
      <c r="A95" t="s">
        <v>222</v>
      </c>
    </row>
    <row r="96" spans="1:1" x14ac:dyDescent="0.25">
      <c r="A96" t="s">
        <v>223</v>
      </c>
    </row>
    <row r="97" spans="1:1" x14ac:dyDescent="0.25">
      <c r="A97" t="s">
        <v>224</v>
      </c>
    </row>
    <row r="98" spans="1:1" x14ac:dyDescent="0.25">
      <c r="A98" t="s">
        <v>225</v>
      </c>
    </row>
    <row r="99" spans="1:1" x14ac:dyDescent="0.25">
      <c r="A99" t="s">
        <v>226</v>
      </c>
    </row>
    <row r="100" spans="1:1" x14ac:dyDescent="0.25">
      <c r="A100" t="s">
        <v>227</v>
      </c>
    </row>
    <row r="101" spans="1:1" x14ac:dyDescent="0.25">
      <c r="A101" t="s">
        <v>228</v>
      </c>
    </row>
    <row r="102" spans="1:1" x14ac:dyDescent="0.25">
      <c r="A102" t="s">
        <v>229</v>
      </c>
    </row>
    <row r="103" spans="1:1" x14ac:dyDescent="0.25">
      <c r="A103" t="s">
        <v>230</v>
      </c>
    </row>
    <row r="104" spans="1:1" x14ac:dyDescent="0.25">
      <c r="A104" t="s">
        <v>231</v>
      </c>
    </row>
    <row r="105" spans="1:1" x14ac:dyDescent="0.25">
      <c r="A105" t="s">
        <v>232</v>
      </c>
    </row>
    <row r="106" spans="1:1" x14ac:dyDescent="0.25">
      <c r="A106" t="s">
        <v>233</v>
      </c>
    </row>
    <row r="107" spans="1:1" x14ac:dyDescent="0.25">
      <c r="A107" t="s">
        <v>234</v>
      </c>
    </row>
    <row r="108" spans="1:1" x14ac:dyDescent="0.25">
      <c r="A108" t="s">
        <v>235</v>
      </c>
    </row>
    <row r="109" spans="1:1" x14ac:dyDescent="0.25">
      <c r="A109" t="s">
        <v>236</v>
      </c>
    </row>
    <row r="110" spans="1:1" x14ac:dyDescent="0.25">
      <c r="A110" t="s">
        <v>237</v>
      </c>
    </row>
    <row r="111" spans="1:1" x14ac:dyDescent="0.25">
      <c r="A111" t="s">
        <v>238</v>
      </c>
    </row>
    <row r="112" spans="1:1" x14ac:dyDescent="0.25">
      <c r="A112" t="s">
        <v>239</v>
      </c>
    </row>
    <row r="113" spans="1:1" x14ac:dyDescent="0.25">
      <c r="A113" t="s">
        <v>240</v>
      </c>
    </row>
    <row r="114" spans="1:1" x14ac:dyDescent="0.25">
      <c r="A114" t="s">
        <v>241</v>
      </c>
    </row>
    <row r="115" spans="1:1" x14ac:dyDescent="0.25">
      <c r="A115" t="s">
        <v>242</v>
      </c>
    </row>
    <row r="116" spans="1:1" x14ac:dyDescent="0.25">
      <c r="A116" t="s">
        <v>243</v>
      </c>
    </row>
    <row r="117" spans="1:1" x14ac:dyDescent="0.25">
      <c r="A117" t="s">
        <v>244</v>
      </c>
    </row>
    <row r="118" spans="1:1" x14ac:dyDescent="0.25">
      <c r="A118" t="s">
        <v>245</v>
      </c>
    </row>
    <row r="119" spans="1:1" x14ac:dyDescent="0.25">
      <c r="A119" t="s">
        <v>246</v>
      </c>
    </row>
    <row r="120" spans="1:1" x14ac:dyDescent="0.25">
      <c r="A120" t="s">
        <v>247</v>
      </c>
    </row>
    <row r="121" spans="1:1" x14ac:dyDescent="0.25">
      <c r="A121" t="s">
        <v>248</v>
      </c>
    </row>
    <row r="122" spans="1:1" x14ac:dyDescent="0.25">
      <c r="A122" t="s">
        <v>249</v>
      </c>
    </row>
    <row r="123" spans="1:1" x14ac:dyDescent="0.25">
      <c r="A123" t="s">
        <v>250</v>
      </c>
    </row>
    <row r="124" spans="1:1" x14ac:dyDescent="0.25">
      <c r="A124" t="s">
        <v>251</v>
      </c>
    </row>
    <row r="125" spans="1:1" x14ac:dyDescent="0.25">
      <c r="A125" t="s">
        <v>252</v>
      </c>
    </row>
    <row r="126" spans="1:1" x14ac:dyDescent="0.25">
      <c r="A126" t="s">
        <v>253</v>
      </c>
    </row>
    <row r="127" spans="1:1" x14ac:dyDescent="0.25">
      <c r="A127" t="s">
        <v>254</v>
      </c>
    </row>
    <row r="128" spans="1:1" x14ac:dyDescent="0.25">
      <c r="A128" t="s">
        <v>255</v>
      </c>
    </row>
    <row r="129" spans="1:1" x14ac:dyDescent="0.25">
      <c r="A129" t="s">
        <v>256</v>
      </c>
    </row>
    <row r="130" spans="1:1" x14ac:dyDescent="0.25">
      <c r="A130" t="s">
        <v>257</v>
      </c>
    </row>
    <row r="131" spans="1:1" x14ac:dyDescent="0.25">
      <c r="A131" t="s">
        <v>258</v>
      </c>
    </row>
    <row r="132" spans="1:1" x14ac:dyDescent="0.25">
      <c r="A132" t="s">
        <v>259</v>
      </c>
    </row>
    <row r="133" spans="1:1" x14ac:dyDescent="0.25">
      <c r="A133" t="s">
        <v>260</v>
      </c>
    </row>
    <row r="134" spans="1:1" x14ac:dyDescent="0.25">
      <c r="A134" t="s">
        <v>261</v>
      </c>
    </row>
    <row r="135" spans="1:1" x14ac:dyDescent="0.25">
      <c r="A135" t="s">
        <v>262</v>
      </c>
    </row>
    <row r="136" spans="1:1" x14ac:dyDescent="0.25">
      <c r="A136" t="s">
        <v>263</v>
      </c>
    </row>
    <row r="137" spans="1:1" x14ac:dyDescent="0.25">
      <c r="A137" t="s">
        <v>264</v>
      </c>
    </row>
    <row r="138" spans="1:1" x14ac:dyDescent="0.25">
      <c r="A138" t="s">
        <v>265</v>
      </c>
    </row>
    <row r="139" spans="1:1" x14ac:dyDescent="0.25">
      <c r="A139" t="s">
        <v>266</v>
      </c>
    </row>
    <row r="140" spans="1:1" x14ac:dyDescent="0.25">
      <c r="A140" t="s">
        <v>267</v>
      </c>
    </row>
    <row r="141" spans="1:1" x14ac:dyDescent="0.25">
      <c r="A141" t="s">
        <v>268</v>
      </c>
    </row>
    <row r="142" spans="1:1" x14ac:dyDescent="0.25">
      <c r="A142" t="s">
        <v>269</v>
      </c>
    </row>
    <row r="143" spans="1:1" x14ac:dyDescent="0.25">
      <c r="A143" t="s">
        <v>270</v>
      </c>
    </row>
    <row r="144" spans="1:1" x14ac:dyDescent="0.25">
      <c r="A144" t="s">
        <v>271</v>
      </c>
    </row>
    <row r="145" spans="1:1" x14ac:dyDescent="0.25">
      <c r="A145" t="s">
        <v>272</v>
      </c>
    </row>
    <row r="146" spans="1:1" x14ac:dyDescent="0.25">
      <c r="A146" t="s">
        <v>273</v>
      </c>
    </row>
    <row r="147" spans="1:1" x14ac:dyDescent="0.25">
      <c r="A147" t="s">
        <v>274</v>
      </c>
    </row>
    <row r="148" spans="1:1" x14ac:dyDescent="0.25">
      <c r="A148" t="s">
        <v>275</v>
      </c>
    </row>
    <row r="149" spans="1:1" x14ac:dyDescent="0.25">
      <c r="A149" t="s">
        <v>276</v>
      </c>
    </row>
    <row r="150" spans="1:1" x14ac:dyDescent="0.25">
      <c r="A150" t="s">
        <v>277</v>
      </c>
    </row>
    <row r="151" spans="1:1" x14ac:dyDescent="0.25">
      <c r="A151" t="s">
        <v>278</v>
      </c>
    </row>
    <row r="152" spans="1:1" x14ac:dyDescent="0.25">
      <c r="A152" t="s">
        <v>279</v>
      </c>
    </row>
    <row r="153" spans="1:1" x14ac:dyDescent="0.25">
      <c r="A153" t="s">
        <v>280</v>
      </c>
    </row>
    <row r="154" spans="1:1" x14ac:dyDescent="0.25">
      <c r="A154" t="s">
        <v>281</v>
      </c>
    </row>
    <row r="155" spans="1:1" x14ac:dyDescent="0.25">
      <c r="A155" t="s">
        <v>282</v>
      </c>
    </row>
    <row r="156" spans="1:1" x14ac:dyDescent="0.25">
      <c r="A156" t="s">
        <v>283</v>
      </c>
    </row>
    <row r="157" spans="1:1" x14ac:dyDescent="0.25">
      <c r="A157" t="s">
        <v>284</v>
      </c>
    </row>
    <row r="158" spans="1:1" x14ac:dyDescent="0.25">
      <c r="A158" t="s">
        <v>285</v>
      </c>
    </row>
    <row r="159" spans="1:1" x14ac:dyDescent="0.25">
      <c r="A159" t="s">
        <v>286</v>
      </c>
    </row>
    <row r="160" spans="1:1" x14ac:dyDescent="0.25">
      <c r="A160" t="s">
        <v>287</v>
      </c>
    </row>
  </sheetData>
  <sheetProtection algorithmName="SHA-512" hashValue="J+RpDNlfwb1SUs/2XsWOmY7tVkZ+G2NhMLAIJsPHkqTGhJjJmsjiHhARlK2EPJZAYXZdtysncBkuAkLXzMDG7A==" saltValue="CYQbR2JvpVrSSCaGzWQbng=="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7"/>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x-307</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447</v>
      </c>
    </row>
    <row r="10" spans="1:9" ht="30" customHeight="1" x14ac:dyDescent="0.25">
      <c r="A10" s="101" t="s">
        <v>6</v>
      </c>
      <c r="B10" s="92" t="s">
        <v>457</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307</v>
      </c>
    </row>
    <row r="15" spans="1:9" x14ac:dyDescent="0.25">
      <c r="A15" s="101" t="s">
        <v>763</v>
      </c>
      <c r="B15" s="92" t="s">
        <v>885</v>
      </c>
    </row>
    <row r="16" spans="1:9" x14ac:dyDescent="0.25">
      <c r="A16" s="101" t="s">
        <v>296</v>
      </c>
      <c r="B16" s="92" t="s">
        <v>459</v>
      </c>
    </row>
    <row r="17" spans="1:3" ht="86.25"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9.42</v>
      </c>
      <c r="C27" s="89"/>
    </row>
    <row r="28" spans="1:3" x14ac:dyDescent="0.25">
      <c r="A28" s="87">
        <v>17</v>
      </c>
      <c r="B28" s="88">
        <v>9.56</v>
      </c>
      <c r="C28" s="89"/>
    </row>
    <row r="29" spans="1:3" x14ac:dyDescent="0.25">
      <c r="A29" s="87">
        <v>18</v>
      </c>
      <c r="B29" s="88">
        <v>9.6999999999999993</v>
      </c>
      <c r="C29" s="89"/>
    </row>
    <row r="30" spans="1:3" x14ac:dyDescent="0.25">
      <c r="A30" s="87">
        <v>19</v>
      </c>
      <c r="B30" s="88">
        <v>9.84</v>
      </c>
      <c r="C30" s="89"/>
    </row>
    <row r="31" spans="1:3" x14ac:dyDescent="0.25">
      <c r="A31" s="87">
        <v>20</v>
      </c>
      <c r="B31" s="88">
        <v>9.99</v>
      </c>
      <c r="C31" s="89"/>
    </row>
    <row r="32" spans="1:3" x14ac:dyDescent="0.25">
      <c r="A32" s="87">
        <v>21</v>
      </c>
      <c r="B32" s="88">
        <v>10.130000000000001</v>
      </c>
      <c r="C32" s="89"/>
    </row>
    <row r="33" spans="1:3" x14ac:dyDescent="0.25">
      <c r="A33" s="87">
        <v>22</v>
      </c>
      <c r="B33" s="88">
        <v>10.28</v>
      </c>
      <c r="C33" s="89"/>
    </row>
    <row r="34" spans="1:3" x14ac:dyDescent="0.25">
      <c r="A34" s="87">
        <v>23</v>
      </c>
      <c r="B34" s="88">
        <v>10.43</v>
      </c>
      <c r="C34" s="89"/>
    </row>
    <row r="35" spans="1:3" x14ac:dyDescent="0.25">
      <c r="A35" s="87">
        <v>24</v>
      </c>
      <c r="B35" s="88">
        <v>10.59</v>
      </c>
      <c r="C35" s="89"/>
    </row>
    <row r="36" spans="1:3" x14ac:dyDescent="0.25">
      <c r="A36" s="87">
        <v>25</v>
      </c>
      <c r="B36" s="88">
        <v>10.74</v>
      </c>
      <c r="C36" s="89"/>
    </row>
    <row r="37" spans="1:3" x14ac:dyDescent="0.25">
      <c r="A37" s="87">
        <v>26</v>
      </c>
      <c r="B37" s="88">
        <v>10.9</v>
      </c>
      <c r="C37" s="89"/>
    </row>
    <row r="38" spans="1:3" x14ac:dyDescent="0.25">
      <c r="A38" s="87">
        <v>27</v>
      </c>
      <c r="B38" s="88">
        <v>11.06</v>
      </c>
      <c r="C38" s="89"/>
    </row>
    <row r="39" spans="1:3" x14ac:dyDescent="0.25">
      <c r="A39" s="87">
        <v>28</v>
      </c>
      <c r="B39" s="88">
        <v>11.22</v>
      </c>
      <c r="C39" s="89"/>
    </row>
    <row r="40" spans="1:3" x14ac:dyDescent="0.25">
      <c r="A40" s="87">
        <v>29</v>
      </c>
      <c r="B40" s="88">
        <v>11.39</v>
      </c>
      <c r="C40" s="89"/>
    </row>
    <row r="41" spans="1:3" x14ac:dyDescent="0.25">
      <c r="A41" s="87">
        <v>30</v>
      </c>
      <c r="B41" s="88">
        <v>11.55</v>
      </c>
      <c r="C41" s="89"/>
    </row>
    <row r="42" spans="1:3" x14ac:dyDescent="0.25">
      <c r="A42" s="87">
        <v>31</v>
      </c>
      <c r="B42" s="88">
        <v>11.72</v>
      </c>
      <c r="C42" s="89"/>
    </row>
    <row r="43" spans="1:3" x14ac:dyDescent="0.25">
      <c r="A43" s="87">
        <v>32</v>
      </c>
      <c r="B43" s="88">
        <v>11.89</v>
      </c>
      <c r="C43" s="89"/>
    </row>
    <row r="44" spans="1:3" x14ac:dyDescent="0.25">
      <c r="A44" s="87">
        <v>33</v>
      </c>
      <c r="B44" s="88">
        <v>12.07</v>
      </c>
      <c r="C44" s="89"/>
    </row>
    <row r="45" spans="1:3" x14ac:dyDescent="0.25">
      <c r="A45" s="87">
        <v>34</v>
      </c>
      <c r="B45" s="88">
        <v>12.25</v>
      </c>
      <c r="C45" s="89"/>
    </row>
    <row r="46" spans="1:3" x14ac:dyDescent="0.25">
      <c r="A46" s="87">
        <v>35</v>
      </c>
      <c r="B46" s="88">
        <v>12.43</v>
      </c>
      <c r="C46" s="89"/>
    </row>
    <row r="47" spans="1:3" x14ac:dyDescent="0.25">
      <c r="A47" s="87">
        <v>36</v>
      </c>
      <c r="B47" s="88">
        <v>12.61</v>
      </c>
      <c r="C47" s="89"/>
    </row>
    <row r="48" spans="1:3" x14ac:dyDescent="0.25">
      <c r="A48" s="87">
        <v>37</v>
      </c>
      <c r="B48" s="88">
        <v>12.8</v>
      </c>
      <c r="C48" s="89"/>
    </row>
    <row r="49" spans="1:3" x14ac:dyDescent="0.25">
      <c r="A49" s="87">
        <v>38</v>
      </c>
      <c r="B49" s="88">
        <v>12.99</v>
      </c>
      <c r="C49" s="89"/>
    </row>
    <row r="50" spans="1:3" x14ac:dyDescent="0.25">
      <c r="A50" s="87">
        <v>39</v>
      </c>
      <c r="B50" s="88">
        <v>13.18</v>
      </c>
      <c r="C50" s="89"/>
    </row>
    <row r="51" spans="1:3" x14ac:dyDescent="0.25">
      <c r="A51" s="87">
        <v>40</v>
      </c>
      <c r="B51" s="88">
        <v>13.37</v>
      </c>
      <c r="C51" s="89"/>
    </row>
    <row r="52" spans="1:3" x14ac:dyDescent="0.25">
      <c r="A52" s="87">
        <v>41</v>
      </c>
      <c r="B52" s="88">
        <v>13.57</v>
      </c>
      <c r="C52" s="89"/>
    </row>
    <row r="53" spans="1:3" x14ac:dyDescent="0.25">
      <c r="A53" s="87">
        <v>42</v>
      </c>
      <c r="B53" s="88">
        <v>13.77</v>
      </c>
      <c r="C53" s="89"/>
    </row>
    <row r="54" spans="1:3" x14ac:dyDescent="0.25">
      <c r="A54" s="87">
        <v>43</v>
      </c>
      <c r="B54" s="88">
        <v>13.98</v>
      </c>
      <c r="C54" s="89"/>
    </row>
    <row r="55" spans="1:3" x14ac:dyDescent="0.25">
      <c r="A55" s="87">
        <v>44</v>
      </c>
      <c r="B55" s="88">
        <v>14.19</v>
      </c>
      <c r="C55" s="89"/>
    </row>
    <row r="56" spans="1:3" x14ac:dyDescent="0.25">
      <c r="A56" s="87">
        <v>45</v>
      </c>
      <c r="B56" s="88">
        <v>14.4</v>
      </c>
      <c r="C56" s="89"/>
    </row>
    <row r="57" spans="1:3" x14ac:dyDescent="0.25">
      <c r="A57" s="87">
        <v>46</v>
      </c>
      <c r="B57" s="88">
        <v>14.62</v>
      </c>
      <c r="C57" s="89"/>
    </row>
    <row r="58" spans="1:3" x14ac:dyDescent="0.25">
      <c r="A58" s="87">
        <v>47</v>
      </c>
      <c r="B58" s="88">
        <v>14.84</v>
      </c>
      <c r="C58" s="89"/>
    </row>
    <row r="59" spans="1:3" x14ac:dyDescent="0.25">
      <c r="A59" s="87">
        <v>48</v>
      </c>
      <c r="B59" s="88">
        <v>15.06</v>
      </c>
      <c r="C59" s="89"/>
    </row>
    <row r="60" spans="1:3" x14ac:dyDescent="0.25">
      <c r="A60" s="87">
        <v>49</v>
      </c>
      <c r="B60" s="88">
        <v>15.29</v>
      </c>
      <c r="C60" s="89"/>
    </row>
    <row r="61" spans="1:3" x14ac:dyDescent="0.25">
      <c r="A61" s="87">
        <v>50</v>
      </c>
      <c r="B61" s="88">
        <v>15.52</v>
      </c>
      <c r="C61" s="89"/>
    </row>
    <row r="62" spans="1:3" x14ac:dyDescent="0.25">
      <c r="A62" s="87">
        <v>51</v>
      </c>
      <c r="B62" s="88">
        <v>15.76</v>
      </c>
      <c r="C62" s="89"/>
    </row>
    <row r="63" spans="1:3" x14ac:dyDescent="0.25">
      <c r="A63" s="87">
        <v>52</v>
      </c>
      <c r="B63" s="88">
        <v>16.010000000000002</v>
      </c>
      <c r="C63" s="89"/>
    </row>
    <row r="64" spans="1:3" x14ac:dyDescent="0.25">
      <c r="A64" s="87">
        <v>53</v>
      </c>
      <c r="B64" s="88">
        <v>16.260000000000002</v>
      </c>
      <c r="C64" s="89"/>
    </row>
    <row r="65" spans="1:3" x14ac:dyDescent="0.25">
      <c r="A65" s="87">
        <v>54</v>
      </c>
      <c r="B65" s="88">
        <v>16.510000000000002</v>
      </c>
      <c r="C65" s="89"/>
    </row>
    <row r="66" spans="1:3" x14ac:dyDescent="0.25">
      <c r="A66" s="87">
        <v>55</v>
      </c>
      <c r="B66" s="88">
        <v>16.77</v>
      </c>
      <c r="C66" s="89"/>
    </row>
    <row r="67" spans="1:3" x14ac:dyDescent="0.25">
      <c r="A67" s="87">
        <v>56</v>
      </c>
      <c r="B67" s="88">
        <v>17.04</v>
      </c>
      <c r="C67" s="89"/>
    </row>
    <row r="68" spans="1:3" x14ac:dyDescent="0.25">
      <c r="A68" s="87">
        <v>57</v>
      </c>
      <c r="B68" s="88">
        <v>17.309999999999999</v>
      </c>
      <c r="C68" s="89"/>
    </row>
    <row r="69" spans="1:3" x14ac:dyDescent="0.25">
      <c r="A69" s="87">
        <v>58</v>
      </c>
      <c r="B69" s="88">
        <v>17.600000000000001</v>
      </c>
      <c r="C69" s="89"/>
    </row>
    <row r="70" spans="1:3" x14ac:dyDescent="0.25">
      <c r="A70" s="87">
        <v>59</v>
      </c>
      <c r="B70" s="88">
        <v>17.89</v>
      </c>
      <c r="C70" s="89"/>
    </row>
    <row r="71" spans="1:3" x14ac:dyDescent="0.25">
      <c r="A71" s="87">
        <v>60</v>
      </c>
      <c r="B71" s="88">
        <v>18.190000000000001</v>
      </c>
      <c r="C71" s="89"/>
    </row>
    <row r="72" spans="1:3" x14ac:dyDescent="0.25">
      <c r="A72" s="87">
        <v>61</v>
      </c>
      <c r="B72" s="88">
        <v>18.5</v>
      </c>
      <c r="C72" s="89"/>
    </row>
    <row r="73" spans="1:3" x14ac:dyDescent="0.25">
      <c r="A73" s="87">
        <v>62</v>
      </c>
      <c r="B73" s="88">
        <v>18.82</v>
      </c>
      <c r="C73" s="89"/>
    </row>
    <row r="74" spans="1:3" x14ac:dyDescent="0.25">
      <c r="A74" s="87">
        <v>63</v>
      </c>
      <c r="B74" s="88">
        <v>19.16</v>
      </c>
      <c r="C74" s="89"/>
    </row>
    <row r="75" spans="1:3" x14ac:dyDescent="0.25">
      <c r="A75" s="87">
        <v>64</v>
      </c>
      <c r="B75" s="88">
        <v>19.510000000000002</v>
      </c>
      <c r="C75" s="89"/>
    </row>
    <row r="76" spans="1:3" x14ac:dyDescent="0.25">
      <c r="A76" s="87">
        <v>65</v>
      </c>
      <c r="B76" s="88">
        <v>19.36</v>
      </c>
      <c r="C76" s="89"/>
    </row>
    <row r="77" spans="1:3" x14ac:dyDescent="0.25">
      <c r="A77" s="87">
        <v>66</v>
      </c>
      <c r="B77" s="88">
        <v>18.7</v>
      </c>
      <c r="C77" s="89"/>
    </row>
    <row r="78" spans="1:3" x14ac:dyDescent="0.25">
      <c r="A78" s="87">
        <v>67</v>
      </c>
      <c r="B78" s="88">
        <v>18.04</v>
      </c>
      <c r="C78" s="89"/>
    </row>
    <row r="79" spans="1:3" x14ac:dyDescent="0.25">
      <c r="A79" s="87">
        <v>68</v>
      </c>
      <c r="B79" s="88">
        <v>17.38</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wWrURN/3t0pfcQO4CfCiMgQ4JNpHOZfh5cUkyadPkJLtHzMIaWUeMD4MLYHled79qvFPDWRvtQtDmXhgKLzucQ==" saltValue="oj1vVOc8hZstiVlMAQRUFQ==" spinCount="100000" sheet="1" objects="1" scenarios="1"/>
  <conditionalFormatting sqref="A6:A16 A18:A21">
    <cfRule type="expression" dxfId="1363" priority="25" stopIfTrue="1">
      <formula>MOD(ROW(),2)=0</formula>
    </cfRule>
    <cfRule type="expression" dxfId="1362" priority="26" stopIfTrue="1">
      <formula>MOD(ROW(),2)&lt;&gt;0</formula>
    </cfRule>
  </conditionalFormatting>
  <conditionalFormatting sqref="B6:B16">
    <cfRule type="expression" dxfId="1361" priority="27" stopIfTrue="1">
      <formula>MOD(ROW(),2)=0</formula>
    </cfRule>
    <cfRule type="expression" dxfId="1360" priority="28" stopIfTrue="1">
      <formula>MOD(ROW(),2)&lt;&gt;0</formula>
    </cfRule>
  </conditionalFormatting>
  <conditionalFormatting sqref="A17">
    <cfRule type="expression" dxfId="1359" priority="19" stopIfTrue="1">
      <formula>MOD(ROW(),2)=0</formula>
    </cfRule>
    <cfRule type="expression" dxfId="1358" priority="20" stopIfTrue="1">
      <formula>MOD(ROW(),2)&lt;&gt;0</formula>
    </cfRule>
  </conditionalFormatting>
  <conditionalFormatting sqref="B17">
    <cfRule type="expression" dxfId="1357" priority="17" stopIfTrue="1">
      <formula>MOD(ROW(),2)=0</formula>
    </cfRule>
    <cfRule type="expression" dxfId="1356" priority="18" stopIfTrue="1">
      <formula>MOD(ROW(),2)&lt;&gt;0</formula>
    </cfRule>
  </conditionalFormatting>
  <conditionalFormatting sqref="A26:A86">
    <cfRule type="expression" dxfId="1355" priority="5" stopIfTrue="1">
      <formula>MOD(ROW(),2)=0</formula>
    </cfRule>
    <cfRule type="expression" dxfId="1354" priority="6" stopIfTrue="1">
      <formula>MOD(ROW(),2)&lt;&gt;0</formula>
    </cfRule>
  </conditionalFormatting>
  <conditionalFormatting sqref="B26:B86">
    <cfRule type="expression" dxfId="1353" priority="7" stopIfTrue="1">
      <formula>MOD(ROW(),2)=0</formula>
    </cfRule>
    <cfRule type="expression" dxfId="1352" priority="8" stopIfTrue="1">
      <formula>MOD(ROW(),2)&lt;&gt;0</formula>
    </cfRule>
  </conditionalFormatting>
  <conditionalFormatting sqref="B19:B21">
    <cfRule type="expression" dxfId="1351" priority="3" stopIfTrue="1">
      <formula>MOD(ROW(),2)=0</formula>
    </cfRule>
    <cfRule type="expression" dxfId="1350" priority="4" stopIfTrue="1">
      <formula>MOD(ROW(),2)&lt;&gt;0</formula>
    </cfRule>
  </conditionalFormatting>
  <conditionalFormatting sqref="B18">
    <cfRule type="expression" dxfId="1349" priority="1" stopIfTrue="1">
      <formula>MOD(ROW(),2)=0</formula>
    </cfRule>
    <cfRule type="expression" dxfId="1348" priority="2"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8"/>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x-308</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447</v>
      </c>
    </row>
    <row r="10" spans="1:9" ht="29.25" customHeight="1" x14ac:dyDescent="0.25">
      <c r="A10" s="101" t="s">
        <v>6</v>
      </c>
      <c r="B10" s="92" t="s">
        <v>460</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308</v>
      </c>
    </row>
    <row r="15" spans="1:9" x14ac:dyDescent="0.25">
      <c r="A15" s="101" t="s">
        <v>763</v>
      </c>
      <c r="B15" s="92" t="s">
        <v>886</v>
      </c>
    </row>
    <row r="16" spans="1:9" x14ac:dyDescent="0.25">
      <c r="A16" s="101" t="s">
        <v>296</v>
      </c>
      <c r="B16" s="92" t="s">
        <v>462</v>
      </c>
    </row>
    <row r="17" spans="1:3" ht="90.6"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9.42</v>
      </c>
      <c r="C27" s="89"/>
    </row>
    <row r="28" spans="1:3" x14ac:dyDescent="0.25">
      <c r="A28" s="87">
        <v>17</v>
      </c>
      <c r="B28" s="88">
        <v>9.56</v>
      </c>
      <c r="C28" s="89"/>
    </row>
    <row r="29" spans="1:3" x14ac:dyDescent="0.25">
      <c r="A29" s="87">
        <v>18</v>
      </c>
      <c r="B29" s="88">
        <v>9.6999999999999993</v>
      </c>
      <c r="C29" s="89"/>
    </row>
    <row r="30" spans="1:3" x14ac:dyDescent="0.25">
      <c r="A30" s="87">
        <v>19</v>
      </c>
      <c r="B30" s="88">
        <v>9.84</v>
      </c>
      <c r="C30" s="89"/>
    </row>
    <row r="31" spans="1:3" x14ac:dyDescent="0.25">
      <c r="A31" s="87">
        <v>20</v>
      </c>
      <c r="B31" s="88">
        <v>9.99</v>
      </c>
      <c r="C31" s="89"/>
    </row>
    <row r="32" spans="1:3" x14ac:dyDescent="0.25">
      <c r="A32" s="87">
        <v>21</v>
      </c>
      <c r="B32" s="88">
        <v>10.130000000000001</v>
      </c>
      <c r="C32" s="89"/>
    </row>
    <row r="33" spans="1:3" x14ac:dyDescent="0.25">
      <c r="A33" s="87">
        <v>22</v>
      </c>
      <c r="B33" s="88">
        <v>10.28</v>
      </c>
      <c r="C33" s="89"/>
    </row>
    <row r="34" spans="1:3" x14ac:dyDescent="0.25">
      <c r="A34" s="87">
        <v>23</v>
      </c>
      <c r="B34" s="88">
        <v>10.43</v>
      </c>
      <c r="C34" s="89"/>
    </row>
    <row r="35" spans="1:3" x14ac:dyDescent="0.25">
      <c r="A35" s="87">
        <v>24</v>
      </c>
      <c r="B35" s="88">
        <v>10.59</v>
      </c>
      <c r="C35" s="89"/>
    </row>
    <row r="36" spans="1:3" x14ac:dyDescent="0.25">
      <c r="A36" s="87">
        <v>25</v>
      </c>
      <c r="B36" s="88">
        <v>10.74</v>
      </c>
      <c r="C36" s="89"/>
    </row>
    <row r="37" spans="1:3" x14ac:dyDescent="0.25">
      <c r="A37" s="87">
        <v>26</v>
      </c>
      <c r="B37" s="88">
        <v>10.9</v>
      </c>
      <c r="C37" s="89"/>
    </row>
    <row r="38" spans="1:3" x14ac:dyDescent="0.25">
      <c r="A38" s="87">
        <v>27</v>
      </c>
      <c r="B38" s="88">
        <v>11.06</v>
      </c>
      <c r="C38" s="89"/>
    </row>
    <row r="39" spans="1:3" x14ac:dyDescent="0.25">
      <c r="A39" s="87">
        <v>28</v>
      </c>
      <c r="B39" s="88">
        <v>11.22</v>
      </c>
      <c r="C39" s="89"/>
    </row>
    <row r="40" spans="1:3" x14ac:dyDescent="0.25">
      <c r="A40" s="87">
        <v>29</v>
      </c>
      <c r="B40" s="88">
        <v>11.39</v>
      </c>
      <c r="C40" s="89"/>
    </row>
    <row r="41" spans="1:3" x14ac:dyDescent="0.25">
      <c r="A41" s="87">
        <v>30</v>
      </c>
      <c r="B41" s="88">
        <v>11.55</v>
      </c>
      <c r="C41" s="89"/>
    </row>
    <row r="42" spans="1:3" x14ac:dyDescent="0.25">
      <c r="A42" s="87">
        <v>31</v>
      </c>
      <c r="B42" s="88">
        <v>11.72</v>
      </c>
      <c r="C42" s="89"/>
    </row>
    <row r="43" spans="1:3" x14ac:dyDescent="0.25">
      <c r="A43" s="87">
        <v>32</v>
      </c>
      <c r="B43" s="88">
        <v>11.89</v>
      </c>
      <c r="C43" s="89"/>
    </row>
    <row r="44" spans="1:3" x14ac:dyDescent="0.25">
      <c r="A44" s="87">
        <v>33</v>
      </c>
      <c r="B44" s="88">
        <v>12.07</v>
      </c>
      <c r="C44" s="89"/>
    </row>
    <row r="45" spans="1:3" x14ac:dyDescent="0.25">
      <c r="A45" s="87">
        <v>34</v>
      </c>
      <c r="B45" s="88">
        <v>12.25</v>
      </c>
      <c r="C45" s="89"/>
    </row>
    <row r="46" spans="1:3" x14ac:dyDescent="0.25">
      <c r="A46" s="87">
        <v>35</v>
      </c>
      <c r="B46" s="88">
        <v>12.43</v>
      </c>
      <c r="C46" s="89"/>
    </row>
    <row r="47" spans="1:3" x14ac:dyDescent="0.25">
      <c r="A47" s="87">
        <v>36</v>
      </c>
      <c r="B47" s="88">
        <v>12.61</v>
      </c>
      <c r="C47" s="89"/>
    </row>
    <row r="48" spans="1:3" x14ac:dyDescent="0.25">
      <c r="A48" s="87">
        <v>37</v>
      </c>
      <c r="B48" s="88">
        <v>12.8</v>
      </c>
      <c r="C48" s="89"/>
    </row>
    <row r="49" spans="1:3" x14ac:dyDescent="0.25">
      <c r="A49" s="87">
        <v>38</v>
      </c>
      <c r="B49" s="88">
        <v>12.99</v>
      </c>
      <c r="C49" s="89"/>
    </row>
    <row r="50" spans="1:3" x14ac:dyDescent="0.25">
      <c r="A50" s="87">
        <v>39</v>
      </c>
      <c r="B50" s="88">
        <v>13.18</v>
      </c>
      <c r="C50" s="89"/>
    </row>
    <row r="51" spans="1:3" x14ac:dyDescent="0.25">
      <c r="A51" s="87">
        <v>40</v>
      </c>
      <c r="B51" s="88">
        <v>13.37</v>
      </c>
      <c r="C51" s="89"/>
    </row>
    <row r="52" spans="1:3" x14ac:dyDescent="0.25">
      <c r="A52" s="87">
        <v>41</v>
      </c>
      <c r="B52" s="88">
        <v>13.57</v>
      </c>
      <c r="C52" s="89"/>
    </row>
    <row r="53" spans="1:3" x14ac:dyDescent="0.25">
      <c r="A53" s="87">
        <v>42</v>
      </c>
      <c r="B53" s="88">
        <v>13.77</v>
      </c>
      <c r="C53" s="89"/>
    </row>
    <row r="54" spans="1:3" x14ac:dyDescent="0.25">
      <c r="A54" s="87">
        <v>43</v>
      </c>
      <c r="B54" s="88">
        <v>13.98</v>
      </c>
      <c r="C54" s="89"/>
    </row>
    <row r="55" spans="1:3" x14ac:dyDescent="0.25">
      <c r="A55" s="87">
        <v>44</v>
      </c>
      <c r="B55" s="88">
        <v>14.19</v>
      </c>
      <c r="C55" s="89"/>
    </row>
    <row r="56" spans="1:3" x14ac:dyDescent="0.25">
      <c r="A56" s="87">
        <v>45</v>
      </c>
      <c r="B56" s="88">
        <v>14.4</v>
      </c>
      <c r="C56" s="89"/>
    </row>
    <row r="57" spans="1:3" x14ac:dyDescent="0.25">
      <c r="A57" s="87">
        <v>46</v>
      </c>
      <c r="B57" s="88">
        <v>14.62</v>
      </c>
      <c r="C57" s="89"/>
    </row>
    <row r="58" spans="1:3" x14ac:dyDescent="0.25">
      <c r="A58" s="87">
        <v>47</v>
      </c>
      <c r="B58" s="88">
        <v>14.84</v>
      </c>
      <c r="C58" s="89"/>
    </row>
    <row r="59" spans="1:3" x14ac:dyDescent="0.25">
      <c r="A59" s="87">
        <v>48</v>
      </c>
      <c r="B59" s="88">
        <v>15.06</v>
      </c>
      <c r="C59" s="89"/>
    </row>
    <row r="60" spans="1:3" x14ac:dyDescent="0.25">
      <c r="A60" s="87">
        <v>49</v>
      </c>
      <c r="B60" s="88">
        <v>15.29</v>
      </c>
      <c r="C60" s="89"/>
    </row>
    <row r="61" spans="1:3" x14ac:dyDescent="0.25">
      <c r="A61" s="87">
        <v>50</v>
      </c>
      <c r="B61" s="88">
        <v>15.52</v>
      </c>
      <c r="C61" s="89"/>
    </row>
    <row r="62" spans="1:3" x14ac:dyDescent="0.25">
      <c r="A62" s="87">
        <v>51</v>
      </c>
      <c r="B62" s="88">
        <v>15.76</v>
      </c>
      <c r="C62" s="89"/>
    </row>
    <row r="63" spans="1:3" x14ac:dyDescent="0.25">
      <c r="A63" s="87">
        <v>52</v>
      </c>
      <c r="B63" s="88">
        <v>16.010000000000002</v>
      </c>
      <c r="C63" s="89"/>
    </row>
    <row r="64" spans="1:3" x14ac:dyDescent="0.25">
      <c r="A64" s="87">
        <v>53</v>
      </c>
      <c r="B64" s="88">
        <v>16.260000000000002</v>
      </c>
      <c r="C64" s="89"/>
    </row>
    <row r="65" spans="1:3" x14ac:dyDescent="0.25">
      <c r="A65" s="87">
        <v>54</v>
      </c>
      <c r="B65" s="88">
        <v>16.510000000000002</v>
      </c>
      <c r="C65" s="89"/>
    </row>
    <row r="66" spans="1:3" x14ac:dyDescent="0.25">
      <c r="A66" s="87">
        <v>55</v>
      </c>
      <c r="B66" s="88">
        <v>16.77</v>
      </c>
      <c r="C66" s="89"/>
    </row>
    <row r="67" spans="1:3" x14ac:dyDescent="0.25">
      <c r="A67" s="87">
        <v>56</v>
      </c>
      <c r="B67" s="88">
        <v>17.04</v>
      </c>
      <c r="C67" s="89"/>
    </row>
    <row r="68" spans="1:3" x14ac:dyDescent="0.25">
      <c r="A68" s="87">
        <v>57</v>
      </c>
      <c r="B68" s="88">
        <v>17.309999999999999</v>
      </c>
      <c r="C68" s="89"/>
    </row>
    <row r="69" spans="1:3" x14ac:dyDescent="0.25">
      <c r="A69" s="87">
        <v>58</v>
      </c>
      <c r="B69" s="88">
        <v>17.600000000000001</v>
      </c>
      <c r="C69" s="89"/>
    </row>
    <row r="70" spans="1:3" x14ac:dyDescent="0.25">
      <c r="A70" s="87">
        <v>59</v>
      </c>
      <c r="B70" s="88">
        <v>17.89</v>
      </c>
      <c r="C70" s="89"/>
    </row>
    <row r="71" spans="1:3" x14ac:dyDescent="0.25">
      <c r="A71" s="87">
        <v>60</v>
      </c>
      <c r="B71" s="88">
        <v>18.190000000000001</v>
      </c>
      <c r="C71" s="89"/>
    </row>
    <row r="72" spans="1:3" x14ac:dyDescent="0.25">
      <c r="A72" s="87">
        <v>61</v>
      </c>
      <c r="B72" s="88">
        <v>18.5</v>
      </c>
      <c r="C72" s="89"/>
    </row>
    <row r="73" spans="1:3" x14ac:dyDescent="0.25">
      <c r="A73" s="87">
        <v>62</v>
      </c>
      <c r="B73" s="88">
        <v>18.82</v>
      </c>
      <c r="C73" s="89"/>
    </row>
    <row r="74" spans="1:3" x14ac:dyDescent="0.25">
      <c r="A74" s="87">
        <v>63</v>
      </c>
      <c r="B74" s="88">
        <v>19.16</v>
      </c>
      <c r="C74" s="89"/>
    </row>
    <row r="75" spans="1:3" x14ac:dyDescent="0.25">
      <c r="A75" s="87">
        <v>64</v>
      </c>
      <c r="B75" s="88">
        <v>19.510000000000002</v>
      </c>
      <c r="C75" s="89"/>
    </row>
    <row r="76" spans="1:3" x14ac:dyDescent="0.25">
      <c r="A76" s="87">
        <v>65</v>
      </c>
      <c r="B76" s="88">
        <v>19.36</v>
      </c>
      <c r="C76" s="89"/>
    </row>
    <row r="77" spans="1:3" x14ac:dyDescent="0.25">
      <c r="A77" s="87">
        <v>66</v>
      </c>
      <c r="B77" s="88">
        <v>18.7</v>
      </c>
      <c r="C77" s="89"/>
    </row>
    <row r="78" spans="1:3" x14ac:dyDescent="0.25">
      <c r="A78" s="87">
        <v>67</v>
      </c>
      <c r="B78" s="88">
        <v>18.04</v>
      </c>
      <c r="C78" s="89"/>
    </row>
    <row r="79" spans="1:3" x14ac:dyDescent="0.25">
      <c r="A79" s="87">
        <v>68</v>
      </c>
      <c r="B79" s="88">
        <v>17.38</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nXPP9SisM0Bq7s0yz0GZAnV/4ivYnCP8Kqfv1i5GGkMHLdQOSep454PtcM6FL9HiWX1kQiyc9HuBmwIjVV4+jg==" saltValue="mOfAkI9CMvlPzUMu9SSPEw==" spinCount="100000" sheet="1" objects="1" scenarios="1"/>
  <conditionalFormatting sqref="A6:A16 A18:A21">
    <cfRule type="expression" dxfId="1347" priority="25" stopIfTrue="1">
      <formula>MOD(ROW(),2)=0</formula>
    </cfRule>
    <cfRule type="expression" dxfId="1346" priority="26" stopIfTrue="1">
      <formula>MOD(ROW(),2)&lt;&gt;0</formula>
    </cfRule>
  </conditionalFormatting>
  <conditionalFormatting sqref="B6:B16">
    <cfRule type="expression" dxfId="1345" priority="27" stopIfTrue="1">
      <formula>MOD(ROW(),2)=0</formula>
    </cfRule>
    <cfRule type="expression" dxfId="1344" priority="28" stopIfTrue="1">
      <formula>MOD(ROW(),2)&lt;&gt;0</formula>
    </cfRule>
  </conditionalFormatting>
  <conditionalFormatting sqref="A17">
    <cfRule type="expression" dxfId="1343" priority="19" stopIfTrue="1">
      <formula>MOD(ROW(),2)=0</formula>
    </cfRule>
    <cfRule type="expression" dxfId="1342" priority="20" stopIfTrue="1">
      <formula>MOD(ROW(),2)&lt;&gt;0</formula>
    </cfRule>
  </conditionalFormatting>
  <conditionalFormatting sqref="B17">
    <cfRule type="expression" dxfId="1341" priority="17" stopIfTrue="1">
      <formula>MOD(ROW(),2)=0</formula>
    </cfRule>
    <cfRule type="expression" dxfId="1340" priority="18" stopIfTrue="1">
      <formula>MOD(ROW(),2)&lt;&gt;0</formula>
    </cfRule>
  </conditionalFormatting>
  <conditionalFormatting sqref="A26:A86">
    <cfRule type="expression" dxfId="1339" priority="5" stopIfTrue="1">
      <formula>MOD(ROW(),2)=0</formula>
    </cfRule>
    <cfRule type="expression" dxfId="1338" priority="6" stopIfTrue="1">
      <formula>MOD(ROW(),2)&lt;&gt;0</formula>
    </cfRule>
  </conditionalFormatting>
  <conditionalFormatting sqref="B26:B86">
    <cfRule type="expression" dxfId="1337" priority="7" stopIfTrue="1">
      <formula>MOD(ROW(),2)=0</formula>
    </cfRule>
    <cfRule type="expression" dxfId="1336" priority="8" stopIfTrue="1">
      <formula>MOD(ROW(),2)&lt;&gt;0</formula>
    </cfRule>
  </conditionalFormatting>
  <conditionalFormatting sqref="B19:B21">
    <cfRule type="expression" dxfId="1335" priority="3" stopIfTrue="1">
      <formula>MOD(ROW(),2)=0</formula>
    </cfRule>
    <cfRule type="expression" dxfId="1334" priority="4" stopIfTrue="1">
      <formula>MOD(ROW(),2)&lt;&gt;0</formula>
    </cfRule>
  </conditionalFormatting>
  <conditionalFormatting sqref="B18">
    <cfRule type="expression" dxfId="1333" priority="1" stopIfTrue="1">
      <formula>MOD(ROW(),2)=0</formula>
    </cfRule>
    <cfRule type="expression" dxfId="1332" priority="2"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89"/>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x-309</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26.25" customHeight="1" x14ac:dyDescent="0.25">
      <c r="A10" s="101" t="s">
        <v>6</v>
      </c>
      <c r="B10" s="92" t="s">
        <v>463</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309</v>
      </c>
    </row>
    <row r="15" spans="1:9" x14ac:dyDescent="0.25">
      <c r="A15" s="101" t="s">
        <v>763</v>
      </c>
      <c r="B15" s="92" t="s">
        <v>887</v>
      </c>
    </row>
    <row r="16" spans="1:9" x14ac:dyDescent="0.25">
      <c r="A16" s="101" t="s">
        <v>296</v>
      </c>
      <c r="B16" s="92" t="s">
        <v>465</v>
      </c>
    </row>
    <row r="17" spans="1:3" ht="90"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9</v>
      </c>
      <c r="C27" s="89"/>
    </row>
    <row r="28" spans="1:3" x14ac:dyDescent="0.25">
      <c r="A28" s="87">
        <v>17</v>
      </c>
      <c r="B28" s="88">
        <v>9.1300000000000008</v>
      </c>
      <c r="C28" s="89"/>
    </row>
    <row r="29" spans="1:3" x14ac:dyDescent="0.25">
      <c r="A29" s="87">
        <v>18</v>
      </c>
      <c r="B29" s="88">
        <v>9.26</v>
      </c>
      <c r="C29" s="89"/>
    </row>
    <row r="30" spans="1:3" x14ac:dyDescent="0.25">
      <c r="A30" s="87">
        <v>19</v>
      </c>
      <c r="B30" s="88">
        <v>9.4</v>
      </c>
      <c r="C30" s="89"/>
    </row>
    <row r="31" spans="1:3" x14ac:dyDescent="0.25">
      <c r="A31" s="87">
        <v>20</v>
      </c>
      <c r="B31" s="88">
        <v>9.5399999999999991</v>
      </c>
      <c r="C31" s="89"/>
    </row>
    <row r="32" spans="1:3" x14ac:dyDescent="0.25">
      <c r="A32" s="87">
        <v>21</v>
      </c>
      <c r="B32" s="88">
        <v>9.68</v>
      </c>
      <c r="C32" s="89"/>
    </row>
    <row r="33" spans="1:3" x14ac:dyDescent="0.25">
      <c r="A33" s="87">
        <v>22</v>
      </c>
      <c r="B33" s="88">
        <v>9.82</v>
      </c>
      <c r="C33" s="89"/>
    </row>
    <row r="34" spans="1:3" x14ac:dyDescent="0.25">
      <c r="A34" s="87">
        <v>23</v>
      </c>
      <c r="B34" s="88">
        <v>9.9600000000000009</v>
      </c>
      <c r="C34" s="89"/>
    </row>
    <row r="35" spans="1:3" x14ac:dyDescent="0.25">
      <c r="A35" s="87">
        <v>24</v>
      </c>
      <c r="B35" s="88">
        <v>10.1</v>
      </c>
      <c r="C35" s="89"/>
    </row>
    <row r="36" spans="1:3" x14ac:dyDescent="0.25">
      <c r="A36" s="87">
        <v>25</v>
      </c>
      <c r="B36" s="88">
        <v>10.25</v>
      </c>
      <c r="C36" s="89"/>
    </row>
    <row r="37" spans="1:3" x14ac:dyDescent="0.25">
      <c r="A37" s="87">
        <v>26</v>
      </c>
      <c r="B37" s="88">
        <v>10.4</v>
      </c>
      <c r="C37" s="89"/>
    </row>
    <row r="38" spans="1:3" x14ac:dyDescent="0.25">
      <c r="A38" s="87">
        <v>27</v>
      </c>
      <c r="B38" s="88">
        <v>10.55</v>
      </c>
      <c r="C38" s="89"/>
    </row>
    <row r="39" spans="1:3" x14ac:dyDescent="0.25">
      <c r="A39" s="87">
        <v>28</v>
      </c>
      <c r="B39" s="88">
        <v>10.7</v>
      </c>
      <c r="C39" s="89"/>
    </row>
    <row r="40" spans="1:3" x14ac:dyDescent="0.25">
      <c r="A40" s="87">
        <v>29</v>
      </c>
      <c r="B40" s="88">
        <v>10.86</v>
      </c>
      <c r="C40" s="89"/>
    </row>
    <row r="41" spans="1:3" x14ac:dyDescent="0.25">
      <c r="A41" s="87">
        <v>30</v>
      </c>
      <c r="B41" s="88">
        <v>11.02</v>
      </c>
      <c r="C41" s="89"/>
    </row>
    <row r="42" spans="1:3" x14ac:dyDescent="0.25">
      <c r="A42" s="87">
        <v>31</v>
      </c>
      <c r="B42" s="88">
        <v>11.18</v>
      </c>
      <c r="C42" s="89"/>
    </row>
    <row r="43" spans="1:3" x14ac:dyDescent="0.25">
      <c r="A43" s="87">
        <v>32</v>
      </c>
      <c r="B43" s="88">
        <v>11.34</v>
      </c>
      <c r="C43" s="89"/>
    </row>
    <row r="44" spans="1:3" x14ac:dyDescent="0.25">
      <c r="A44" s="87">
        <v>33</v>
      </c>
      <c r="B44" s="88">
        <v>11.51</v>
      </c>
      <c r="C44" s="89"/>
    </row>
    <row r="45" spans="1:3" x14ac:dyDescent="0.25">
      <c r="A45" s="87">
        <v>34</v>
      </c>
      <c r="B45" s="88">
        <v>11.68</v>
      </c>
      <c r="C45" s="89"/>
    </row>
    <row r="46" spans="1:3" x14ac:dyDescent="0.25">
      <c r="A46" s="87">
        <v>35</v>
      </c>
      <c r="B46" s="88">
        <v>11.85</v>
      </c>
      <c r="C46" s="89"/>
    </row>
    <row r="47" spans="1:3" x14ac:dyDescent="0.25">
      <c r="A47" s="87">
        <v>36</v>
      </c>
      <c r="B47" s="88">
        <v>12.02</v>
      </c>
      <c r="C47" s="89"/>
    </row>
    <row r="48" spans="1:3" x14ac:dyDescent="0.25">
      <c r="A48" s="87">
        <v>37</v>
      </c>
      <c r="B48" s="88">
        <v>12.2</v>
      </c>
      <c r="C48" s="89"/>
    </row>
    <row r="49" spans="1:3" x14ac:dyDescent="0.25">
      <c r="A49" s="87">
        <v>38</v>
      </c>
      <c r="B49" s="88">
        <v>12.37</v>
      </c>
      <c r="C49" s="89"/>
    </row>
    <row r="50" spans="1:3" x14ac:dyDescent="0.25">
      <c r="A50" s="87">
        <v>39</v>
      </c>
      <c r="B50" s="88">
        <v>12.56</v>
      </c>
      <c r="C50" s="89"/>
    </row>
    <row r="51" spans="1:3" x14ac:dyDescent="0.25">
      <c r="A51" s="87">
        <v>40</v>
      </c>
      <c r="B51" s="88">
        <v>12.74</v>
      </c>
      <c r="C51" s="89"/>
    </row>
    <row r="52" spans="1:3" x14ac:dyDescent="0.25">
      <c r="A52" s="87">
        <v>41</v>
      </c>
      <c r="B52" s="88">
        <v>12.93</v>
      </c>
      <c r="C52" s="89"/>
    </row>
    <row r="53" spans="1:3" x14ac:dyDescent="0.25">
      <c r="A53" s="87">
        <v>42</v>
      </c>
      <c r="B53" s="88">
        <v>13.12</v>
      </c>
      <c r="C53" s="89"/>
    </row>
    <row r="54" spans="1:3" x14ac:dyDescent="0.25">
      <c r="A54" s="87">
        <v>43</v>
      </c>
      <c r="B54" s="88">
        <v>13.31</v>
      </c>
      <c r="C54" s="89"/>
    </row>
    <row r="55" spans="1:3" x14ac:dyDescent="0.25">
      <c r="A55" s="87">
        <v>44</v>
      </c>
      <c r="B55" s="88">
        <v>13.51</v>
      </c>
      <c r="C55" s="89"/>
    </row>
    <row r="56" spans="1:3" x14ac:dyDescent="0.25">
      <c r="A56" s="87">
        <v>45</v>
      </c>
      <c r="B56" s="88">
        <v>13.71</v>
      </c>
      <c r="C56" s="89"/>
    </row>
    <row r="57" spans="1:3" x14ac:dyDescent="0.25">
      <c r="A57" s="87">
        <v>46</v>
      </c>
      <c r="B57" s="88">
        <v>13.92</v>
      </c>
      <c r="C57" s="89"/>
    </row>
    <row r="58" spans="1:3" x14ac:dyDescent="0.25">
      <c r="A58" s="87">
        <v>47</v>
      </c>
      <c r="B58" s="88">
        <v>14.12</v>
      </c>
      <c r="C58" s="89"/>
    </row>
    <row r="59" spans="1:3" x14ac:dyDescent="0.25">
      <c r="A59" s="87">
        <v>48</v>
      </c>
      <c r="B59" s="88">
        <v>14.34</v>
      </c>
      <c r="C59" s="89"/>
    </row>
    <row r="60" spans="1:3" x14ac:dyDescent="0.25">
      <c r="A60" s="87">
        <v>49</v>
      </c>
      <c r="B60" s="88">
        <v>14.55</v>
      </c>
      <c r="C60" s="89"/>
    </row>
    <row r="61" spans="1:3" x14ac:dyDescent="0.25">
      <c r="A61" s="87">
        <v>50</v>
      </c>
      <c r="B61" s="88">
        <v>14.77</v>
      </c>
      <c r="C61" s="89"/>
    </row>
    <row r="62" spans="1:3" x14ac:dyDescent="0.25">
      <c r="A62" s="87">
        <v>51</v>
      </c>
      <c r="B62" s="88">
        <v>15</v>
      </c>
      <c r="C62" s="89"/>
    </row>
    <row r="63" spans="1:3" x14ac:dyDescent="0.25">
      <c r="A63" s="87">
        <v>52</v>
      </c>
      <c r="B63" s="88">
        <v>15.23</v>
      </c>
      <c r="C63" s="89"/>
    </row>
    <row r="64" spans="1:3" x14ac:dyDescent="0.25">
      <c r="A64" s="87">
        <v>53</v>
      </c>
      <c r="B64" s="88">
        <v>15.46</v>
      </c>
      <c r="C64" s="89"/>
    </row>
    <row r="65" spans="1:3" x14ac:dyDescent="0.25">
      <c r="A65" s="87">
        <v>54</v>
      </c>
      <c r="B65" s="88">
        <v>15.7</v>
      </c>
      <c r="C65" s="89"/>
    </row>
    <row r="66" spans="1:3" x14ac:dyDescent="0.25">
      <c r="A66" s="87">
        <v>55</v>
      </c>
      <c r="B66" s="88">
        <v>15.95</v>
      </c>
      <c r="C66" s="89"/>
    </row>
    <row r="67" spans="1:3" x14ac:dyDescent="0.25">
      <c r="A67" s="87">
        <v>56</v>
      </c>
      <c r="B67" s="88">
        <v>16.2</v>
      </c>
      <c r="C67" s="89"/>
    </row>
    <row r="68" spans="1:3" x14ac:dyDescent="0.25">
      <c r="A68" s="87">
        <v>57</v>
      </c>
      <c r="B68" s="88">
        <v>16.46</v>
      </c>
      <c r="C68" s="89"/>
    </row>
    <row r="69" spans="1:3" x14ac:dyDescent="0.25">
      <c r="A69" s="87">
        <v>58</v>
      </c>
      <c r="B69" s="88">
        <v>16.73</v>
      </c>
      <c r="C69" s="89"/>
    </row>
    <row r="70" spans="1:3" x14ac:dyDescent="0.25">
      <c r="A70" s="87">
        <v>59</v>
      </c>
      <c r="B70" s="88">
        <v>17</v>
      </c>
      <c r="C70" s="89"/>
    </row>
    <row r="71" spans="1:3" x14ac:dyDescent="0.25">
      <c r="A71" s="87">
        <v>60</v>
      </c>
      <c r="B71" s="88">
        <v>17.29</v>
      </c>
      <c r="C71" s="89"/>
    </row>
    <row r="72" spans="1:3" x14ac:dyDescent="0.25">
      <c r="A72" s="87">
        <v>61</v>
      </c>
      <c r="B72" s="88">
        <v>17.579999999999998</v>
      </c>
      <c r="C72" s="89"/>
    </row>
    <row r="73" spans="1:3" x14ac:dyDescent="0.25">
      <c r="A73" s="87">
        <v>62</v>
      </c>
      <c r="B73" s="88">
        <v>17.88</v>
      </c>
      <c r="C73" s="89"/>
    </row>
    <row r="74" spans="1:3" x14ac:dyDescent="0.25">
      <c r="A74" s="87">
        <v>63</v>
      </c>
      <c r="B74" s="88">
        <v>18.2</v>
      </c>
      <c r="C74" s="89"/>
    </row>
    <row r="75" spans="1:3" x14ac:dyDescent="0.25">
      <c r="A75" s="87">
        <v>64</v>
      </c>
      <c r="B75" s="88">
        <v>18.53</v>
      </c>
      <c r="C75" s="89"/>
    </row>
    <row r="76" spans="1:3" x14ac:dyDescent="0.25">
      <c r="A76" s="87">
        <v>65</v>
      </c>
      <c r="B76" s="88">
        <v>18.87</v>
      </c>
      <c r="C76" s="89"/>
    </row>
    <row r="77" spans="1:3" x14ac:dyDescent="0.25">
      <c r="A77" s="87">
        <v>66</v>
      </c>
      <c r="B77" s="88">
        <v>18.72</v>
      </c>
      <c r="C77" s="89"/>
    </row>
    <row r="78" spans="1:3" x14ac:dyDescent="0.25">
      <c r="A78" s="87">
        <v>67</v>
      </c>
      <c r="B78" s="88">
        <v>18.05</v>
      </c>
      <c r="C78" s="89"/>
    </row>
    <row r="79" spans="1:3" x14ac:dyDescent="0.25">
      <c r="A79" s="87">
        <v>68</v>
      </c>
      <c r="B79" s="88">
        <v>17.39</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SACub7ker59MOpA0n1S5vp3cb2LR/cvfWzuTjnzYpuNrLT7AAfGGcD9uMW2epW4iSJl5V9I5UFJRGqBOmNneqg==" saltValue="MIQ9pebFk0cpXRCs3aSBTg==" spinCount="100000" sheet="1" objects="1" scenarios="1"/>
  <conditionalFormatting sqref="A6:A16 A18:A21">
    <cfRule type="expression" dxfId="1331" priority="25" stopIfTrue="1">
      <formula>MOD(ROW(),2)=0</formula>
    </cfRule>
    <cfRule type="expression" dxfId="1330" priority="26" stopIfTrue="1">
      <formula>MOD(ROW(),2)&lt;&gt;0</formula>
    </cfRule>
  </conditionalFormatting>
  <conditionalFormatting sqref="B6:B16">
    <cfRule type="expression" dxfId="1329" priority="27" stopIfTrue="1">
      <formula>MOD(ROW(),2)=0</formula>
    </cfRule>
    <cfRule type="expression" dxfId="1328" priority="28" stopIfTrue="1">
      <formula>MOD(ROW(),2)&lt;&gt;0</formula>
    </cfRule>
  </conditionalFormatting>
  <conditionalFormatting sqref="A17">
    <cfRule type="expression" dxfId="1327" priority="19" stopIfTrue="1">
      <formula>MOD(ROW(),2)=0</formula>
    </cfRule>
    <cfRule type="expression" dxfId="1326" priority="20" stopIfTrue="1">
      <formula>MOD(ROW(),2)&lt;&gt;0</formula>
    </cfRule>
  </conditionalFormatting>
  <conditionalFormatting sqref="B17">
    <cfRule type="expression" dxfId="1325" priority="17" stopIfTrue="1">
      <formula>MOD(ROW(),2)=0</formula>
    </cfRule>
    <cfRule type="expression" dxfId="1324" priority="18" stopIfTrue="1">
      <formula>MOD(ROW(),2)&lt;&gt;0</formula>
    </cfRule>
  </conditionalFormatting>
  <conditionalFormatting sqref="A26:A86">
    <cfRule type="expression" dxfId="1323" priority="5" stopIfTrue="1">
      <formula>MOD(ROW(),2)=0</formula>
    </cfRule>
    <cfRule type="expression" dxfId="1322" priority="6" stopIfTrue="1">
      <formula>MOD(ROW(),2)&lt;&gt;0</formula>
    </cfRule>
  </conditionalFormatting>
  <conditionalFormatting sqref="B26:B86">
    <cfRule type="expression" dxfId="1321" priority="7" stopIfTrue="1">
      <formula>MOD(ROW(),2)=0</formula>
    </cfRule>
    <cfRule type="expression" dxfId="1320" priority="8" stopIfTrue="1">
      <formula>MOD(ROW(),2)&lt;&gt;0</formula>
    </cfRule>
  </conditionalFormatting>
  <conditionalFormatting sqref="B19:B21">
    <cfRule type="expression" dxfId="1319" priority="3" stopIfTrue="1">
      <formula>MOD(ROW(),2)=0</formula>
    </cfRule>
    <cfRule type="expression" dxfId="1318" priority="4" stopIfTrue="1">
      <formula>MOD(ROW(),2)&lt;&gt;0</formula>
    </cfRule>
  </conditionalFormatting>
  <conditionalFormatting sqref="B18">
    <cfRule type="expression" dxfId="1317" priority="1" stopIfTrue="1">
      <formula>MOD(ROW(),2)=0</formula>
    </cfRule>
    <cfRule type="expression" dxfId="1316" priority="2"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0"/>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x-310</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27.75" customHeight="1" x14ac:dyDescent="0.25">
      <c r="A10" s="101" t="s">
        <v>6</v>
      </c>
      <c r="B10" s="92" t="s">
        <v>466</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310</v>
      </c>
    </row>
    <row r="15" spans="1:9" x14ac:dyDescent="0.25">
      <c r="A15" s="101" t="s">
        <v>763</v>
      </c>
      <c r="B15" s="92" t="s">
        <v>888</v>
      </c>
    </row>
    <row r="16" spans="1:9" x14ac:dyDescent="0.25">
      <c r="A16" s="101" t="s">
        <v>296</v>
      </c>
      <c r="B16" s="92" t="s">
        <v>468</v>
      </c>
    </row>
    <row r="17" spans="1:3" ht="84"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9</v>
      </c>
      <c r="C27" s="89"/>
    </row>
    <row r="28" spans="1:3" x14ac:dyDescent="0.25">
      <c r="A28" s="87">
        <v>17</v>
      </c>
      <c r="B28" s="88">
        <v>9.1300000000000008</v>
      </c>
      <c r="C28" s="89"/>
    </row>
    <row r="29" spans="1:3" x14ac:dyDescent="0.25">
      <c r="A29" s="87">
        <v>18</v>
      </c>
      <c r="B29" s="88">
        <v>9.26</v>
      </c>
      <c r="C29" s="89"/>
    </row>
    <row r="30" spans="1:3" x14ac:dyDescent="0.25">
      <c r="A30" s="87">
        <v>19</v>
      </c>
      <c r="B30" s="88">
        <v>9.4</v>
      </c>
      <c r="C30" s="89"/>
    </row>
    <row r="31" spans="1:3" x14ac:dyDescent="0.25">
      <c r="A31" s="87">
        <v>20</v>
      </c>
      <c r="B31" s="88">
        <v>9.5399999999999991</v>
      </c>
      <c r="C31" s="89"/>
    </row>
    <row r="32" spans="1:3" x14ac:dyDescent="0.25">
      <c r="A32" s="87">
        <v>21</v>
      </c>
      <c r="B32" s="88">
        <v>9.68</v>
      </c>
      <c r="C32" s="89"/>
    </row>
    <row r="33" spans="1:3" x14ac:dyDescent="0.25">
      <c r="A33" s="87">
        <v>22</v>
      </c>
      <c r="B33" s="88">
        <v>9.82</v>
      </c>
      <c r="C33" s="89"/>
    </row>
    <row r="34" spans="1:3" x14ac:dyDescent="0.25">
      <c r="A34" s="87">
        <v>23</v>
      </c>
      <c r="B34" s="88">
        <v>9.9600000000000009</v>
      </c>
      <c r="C34" s="89"/>
    </row>
    <row r="35" spans="1:3" x14ac:dyDescent="0.25">
      <c r="A35" s="87">
        <v>24</v>
      </c>
      <c r="B35" s="88">
        <v>10.1</v>
      </c>
      <c r="C35" s="89"/>
    </row>
    <row r="36" spans="1:3" x14ac:dyDescent="0.25">
      <c r="A36" s="87">
        <v>25</v>
      </c>
      <c r="B36" s="88">
        <v>10.25</v>
      </c>
      <c r="C36" s="89"/>
    </row>
    <row r="37" spans="1:3" x14ac:dyDescent="0.25">
      <c r="A37" s="87">
        <v>26</v>
      </c>
      <c r="B37" s="88">
        <v>10.4</v>
      </c>
      <c r="C37" s="89"/>
    </row>
    <row r="38" spans="1:3" x14ac:dyDescent="0.25">
      <c r="A38" s="87">
        <v>27</v>
      </c>
      <c r="B38" s="88">
        <v>10.55</v>
      </c>
      <c r="C38" s="89"/>
    </row>
    <row r="39" spans="1:3" x14ac:dyDescent="0.25">
      <c r="A39" s="87">
        <v>28</v>
      </c>
      <c r="B39" s="88">
        <v>10.7</v>
      </c>
      <c r="C39" s="89"/>
    </row>
    <row r="40" spans="1:3" x14ac:dyDescent="0.25">
      <c r="A40" s="87">
        <v>29</v>
      </c>
      <c r="B40" s="88">
        <v>10.86</v>
      </c>
      <c r="C40" s="89"/>
    </row>
    <row r="41" spans="1:3" x14ac:dyDescent="0.25">
      <c r="A41" s="87">
        <v>30</v>
      </c>
      <c r="B41" s="88">
        <v>11.02</v>
      </c>
      <c r="C41" s="89"/>
    </row>
    <row r="42" spans="1:3" x14ac:dyDescent="0.25">
      <c r="A42" s="87">
        <v>31</v>
      </c>
      <c r="B42" s="88">
        <v>11.18</v>
      </c>
      <c r="C42" s="89"/>
    </row>
    <row r="43" spans="1:3" x14ac:dyDescent="0.25">
      <c r="A43" s="87">
        <v>32</v>
      </c>
      <c r="B43" s="88">
        <v>11.34</v>
      </c>
      <c r="C43" s="89"/>
    </row>
    <row r="44" spans="1:3" x14ac:dyDescent="0.25">
      <c r="A44" s="87">
        <v>33</v>
      </c>
      <c r="B44" s="88">
        <v>11.51</v>
      </c>
      <c r="C44" s="89"/>
    </row>
    <row r="45" spans="1:3" x14ac:dyDescent="0.25">
      <c r="A45" s="87">
        <v>34</v>
      </c>
      <c r="B45" s="88">
        <v>11.68</v>
      </c>
      <c r="C45" s="89"/>
    </row>
    <row r="46" spans="1:3" x14ac:dyDescent="0.25">
      <c r="A46" s="87">
        <v>35</v>
      </c>
      <c r="B46" s="88">
        <v>11.85</v>
      </c>
      <c r="C46" s="89"/>
    </row>
    <row r="47" spans="1:3" x14ac:dyDescent="0.25">
      <c r="A47" s="87">
        <v>36</v>
      </c>
      <c r="B47" s="88">
        <v>12.02</v>
      </c>
      <c r="C47" s="89"/>
    </row>
    <row r="48" spans="1:3" x14ac:dyDescent="0.25">
      <c r="A48" s="87">
        <v>37</v>
      </c>
      <c r="B48" s="88">
        <v>12.2</v>
      </c>
      <c r="C48" s="89"/>
    </row>
    <row r="49" spans="1:3" x14ac:dyDescent="0.25">
      <c r="A49" s="87">
        <v>38</v>
      </c>
      <c r="B49" s="88">
        <v>12.37</v>
      </c>
      <c r="C49" s="89"/>
    </row>
    <row r="50" spans="1:3" x14ac:dyDescent="0.25">
      <c r="A50" s="87">
        <v>39</v>
      </c>
      <c r="B50" s="88">
        <v>12.56</v>
      </c>
      <c r="C50" s="89"/>
    </row>
    <row r="51" spans="1:3" x14ac:dyDescent="0.25">
      <c r="A51" s="87">
        <v>40</v>
      </c>
      <c r="B51" s="88">
        <v>12.74</v>
      </c>
      <c r="C51" s="89"/>
    </row>
    <row r="52" spans="1:3" x14ac:dyDescent="0.25">
      <c r="A52" s="87">
        <v>41</v>
      </c>
      <c r="B52" s="88">
        <v>12.93</v>
      </c>
      <c r="C52" s="89"/>
    </row>
    <row r="53" spans="1:3" x14ac:dyDescent="0.25">
      <c r="A53" s="87">
        <v>42</v>
      </c>
      <c r="B53" s="88">
        <v>13.12</v>
      </c>
      <c r="C53" s="89"/>
    </row>
    <row r="54" spans="1:3" x14ac:dyDescent="0.25">
      <c r="A54" s="87">
        <v>43</v>
      </c>
      <c r="B54" s="88">
        <v>13.31</v>
      </c>
      <c r="C54" s="89"/>
    </row>
    <row r="55" spans="1:3" x14ac:dyDescent="0.25">
      <c r="A55" s="87">
        <v>44</v>
      </c>
      <c r="B55" s="88">
        <v>13.51</v>
      </c>
      <c r="C55" s="89"/>
    </row>
    <row r="56" spans="1:3" x14ac:dyDescent="0.25">
      <c r="A56" s="87">
        <v>45</v>
      </c>
      <c r="B56" s="88">
        <v>13.71</v>
      </c>
      <c r="C56" s="89"/>
    </row>
    <row r="57" spans="1:3" x14ac:dyDescent="0.25">
      <c r="A57" s="87">
        <v>46</v>
      </c>
      <c r="B57" s="88">
        <v>13.92</v>
      </c>
      <c r="C57" s="89"/>
    </row>
    <row r="58" spans="1:3" x14ac:dyDescent="0.25">
      <c r="A58" s="87">
        <v>47</v>
      </c>
      <c r="B58" s="88">
        <v>14.12</v>
      </c>
      <c r="C58" s="89"/>
    </row>
    <row r="59" spans="1:3" x14ac:dyDescent="0.25">
      <c r="A59" s="87">
        <v>48</v>
      </c>
      <c r="B59" s="88">
        <v>14.34</v>
      </c>
      <c r="C59" s="89"/>
    </row>
    <row r="60" spans="1:3" x14ac:dyDescent="0.25">
      <c r="A60" s="87">
        <v>49</v>
      </c>
      <c r="B60" s="88">
        <v>14.55</v>
      </c>
      <c r="C60" s="89"/>
    </row>
    <row r="61" spans="1:3" x14ac:dyDescent="0.25">
      <c r="A61" s="87">
        <v>50</v>
      </c>
      <c r="B61" s="88">
        <v>14.77</v>
      </c>
      <c r="C61" s="89"/>
    </row>
    <row r="62" spans="1:3" x14ac:dyDescent="0.25">
      <c r="A62" s="87">
        <v>51</v>
      </c>
      <c r="B62" s="88">
        <v>15</v>
      </c>
      <c r="C62" s="89"/>
    </row>
    <row r="63" spans="1:3" x14ac:dyDescent="0.25">
      <c r="A63" s="87">
        <v>52</v>
      </c>
      <c r="B63" s="88">
        <v>15.23</v>
      </c>
      <c r="C63" s="89"/>
    </row>
    <row r="64" spans="1:3" x14ac:dyDescent="0.25">
      <c r="A64" s="87">
        <v>53</v>
      </c>
      <c r="B64" s="88">
        <v>15.46</v>
      </c>
      <c r="C64" s="89"/>
    </row>
    <row r="65" spans="1:3" x14ac:dyDescent="0.25">
      <c r="A65" s="87">
        <v>54</v>
      </c>
      <c r="B65" s="88">
        <v>15.7</v>
      </c>
      <c r="C65" s="89"/>
    </row>
    <row r="66" spans="1:3" x14ac:dyDescent="0.25">
      <c r="A66" s="87">
        <v>55</v>
      </c>
      <c r="B66" s="88">
        <v>15.95</v>
      </c>
      <c r="C66" s="89"/>
    </row>
    <row r="67" spans="1:3" x14ac:dyDescent="0.25">
      <c r="A67" s="87">
        <v>56</v>
      </c>
      <c r="B67" s="88">
        <v>16.2</v>
      </c>
      <c r="C67" s="89"/>
    </row>
    <row r="68" spans="1:3" x14ac:dyDescent="0.25">
      <c r="A68" s="87">
        <v>57</v>
      </c>
      <c r="B68" s="88">
        <v>16.46</v>
      </c>
      <c r="C68" s="89"/>
    </row>
    <row r="69" spans="1:3" x14ac:dyDescent="0.25">
      <c r="A69" s="87">
        <v>58</v>
      </c>
      <c r="B69" s="88">
        <v>16.73</v>
      </c>
      <c r="C69" s="89"/>
    </row>
    <row r="70" spans="1:3" x14ac:dyDescent="0.25">
      <c r="A70" s="87">
        <v>59</v>
      </c>
      <c r="B70" s="88">
        <v>17</v>
      </c>
      <c r="C70" s="89"/>
    </row>
    <row r="71" spans="1:3" x14ac:dyDescent="0.25">
      <c r="A71" s="87">
        <v>60</v>
      </c>
      <c r="B71" s="88">
        <v>17.29</v>
      </c>
      <c r="C71" s="89"/>
    </row>
    <row r="72" spans="1:3" x14ac:dyDescent="0.25">
      <c r="A72" s="87">
        <v>61</v>
      </c>
      <c r="B72" s="88">
        <v>17.579999999999998</v>
      </c>
      <c r="C72" s="89"/>
    </row>
    <row r="73" spans="1:3" x14ac:dyDescent="0.25">
      <c r="A73" s="87">
        <v>62</v>
      </c>
      <c r="B73" s="88">
        <v>17.88</v>
      </c>
      <c r="C73" s="89"/>
    </row>
    <row r="74" spans="1:3" x14ac:dyDescent="0.25">
      <c r="A74" s="87">
        <v>63</v>
      </c>
      <c r="B74" s="88">
        <v>18.2</v>
      </c>
      <c r="C74" s="89"/>
    </row>
    <row r="75" spans="1:3" x14ac:dyDescent="0.25">
      <c r="A75" s="87">
        <v>64</v>
      </c>
      <c r="B75" s="88">
        <v>18.53</v>
      </c>
      <c r="C75" s="89"/>
    </row>
    <row r="76" spans="1:3" x14ac:dyDescent="0.25">
      <c r="A76" s="87">
        <v>65</v>
      </c>
      <c r="B76" s="88">
        <v>18.87</v>
      </c>
      <c r="C76" s="89"/>
    </row>
    <row r="77" spans="1:3" x14ac:dyDescent="0.25">
      <c r="A77" s="87">
        <v>66</v>
      </c>
      <c r="B77" s="88">
        <v>18.72</v>
      </c>
      <c r="C77" s="89"/>
    </row>
    <row r="78" spans="1:3" x14ac:dyDescent="0.25">
      <c r="A78" s="87">
        <v>67</v>
      </c>
      <c r="B78" s="88">
        <v>18.05</v>
      </c>
      <c r="C78" s="89"/>
    </row>
    <row r="79" spans="1:3" x14ac:dyDescent="0.25">
      <c r="A79" s="87">
        <v>68</v>
      </c>
      <c r="B79" s="88">
        <v>17.39</v>
      </c>
      <c r="C79" s="89"/>
    </row>
    <row r="80" spans="1:3" x14ac:dyDescent="0.25">
      <c r="A80" s="87">
        <v>69</v>
      </c>
      <c r="B80" s="88">
        <v>16.72</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XEf3NlUmoFtP2M3DntP3sJHHZJCZtUXG0A0ijBmpQbyD3XZfCFCwr74vrz0OZFzBVfwkxkSB82jkiRpW+vvKcg==" saltValue="85tbq7bI/I21A7bHjYhZNw==" spinCount="100000" sheet="1" objects="1" scenarios="1"/>
  <conditionalFormatting sqref="A6:A16 A18:A21">
    <cfRule type="expression" dxfId="1315" priority="25" stopIfTrue="1">
      <formula>MOD(ROW(),2)=0</formula>
    </cfRule>
    <cfRule type="expression" dxfId="1314" priority="26" stopIfTrue="1">
      <formula>MOD(ROW(),2)&lt;&gt;0</formula>
    </cfRule>
  </conditionalFormatting>
  <conditionalFormatting sqref="B6:B16">
    <cfRule type="expression" dxfId="1313" priority="27" stopIfTrue="1">
      <formula>MOD(ROW(),2)=0</formula>
    </cfRule>
    <cfRule type="expression" dxfId="1312" priority="28" stopIfTrue="1">
      <formula>MOD(ROW(),2)&lt;&gt;0</formula>
    </cfRule>
  </conditionalFormatting>
  <conditionalFormatting sqref="A17">
    <cfRule type="expression" dxfId="1311" priority="19" stopIfTrue="1">
      <formula>MOD(ROW(),2)=0</formula>
    </cfRule>
    <cfRule type="expression" dxfId="1310" priority="20" stopIfTrue="1">
      <formula>MOD(ROW(),2)&lt;&gt;0</formula>
    </cfRule>
  </conditionalFormatting>
  <conditionalFormatting sqref="B17">
    <cfRule type="expression" dxfId="1309" priority="17" stopIfTrue="1">
      <formula>MOD(ROW(),2)=0</formula>
    </cfRule>
    <cfRule type="expression" dxfId="1308" priority="18" stopIfTrue="1">
      <formula>MOD(ROW(),2)&lt;&gt;0</formula>
    </cfRule>
  </conditionalFormatting>
  <conditionalFormatting sqref="A26:A86">
    <cfRule type="expression" dxfId="1307" priority="5" stopIfTrue="1">
      <formula>MOD(ROW(),2)=0</formula>
    </cfRule>
    <cfRule type="expression" dxfId="1306" priority="6" stopIfTrue="1">
      <formula>MOD(ROW(),2)&lt;&gt;0</formula>
    </cfRule>
  </conditionalFormatting>
  <conditionalFormatting sqref="B26:B86">
    <cfRule type="expression" dxfId="1305" priority="7" stopIfTrue="1">
      <formula>MOD(ROW(),2)=0</formula>
    </cfRule>
    <cfRule type="expression" dxfId="1304" priority="8" stopIfTrue="1">
      <formula>MOD(ROW(),2)&lt;&gt;0</formula>
    </cfRule>
  </conditionalFormatting>
  <conditionalFormatting sqref="B19:B21">
    <cfRule type="expression" dxfId="1303" priority="3" stopIfTrue="1">
      <formula>MOD(ROW(),2)=0</formula>
    </cfRule>
    <cfRule type="expression" dxfId="1302" priority="4" stopIfTrue="1">
      <formula>MOD(ROW(),2)&lt;&gt;0</formula>
    </cfRule>
  </conditionalFormatting>
  <conditionalFormatting sqref="B18">
    <cfRule type="expression" dxfId="1301" priority="1" stopIfTrue="1">
      <formula>MOD(ROW(),2)=0</formula>
    </cfRule>
    <cfRule type="expression" dxfId="1300" priority="2"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1"/>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x-311</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32.25" customHeight="1" x14ac:dyDescent="0.25">
      <c r="A10" s="101" t="s">
        <v>6</v>
      </c>
      <c r="B10" s="92" t="s">
        <v>469</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311</v>
      </c>
    </row>
    <row r="15" spans="1:9" x14ac:dyDescent="0.25">
      <c r="A15" s="101" t="s">
        <v>763</v>
      </c>
      <c r="B15" s="92" t="s">
        <v>889</v>
      </c>
    </row>
    <row r="16" spans="1:9" x14ac:dyDescent="0.25">
      <c r="A16" s="101" t="s">
        <v>296</v>
      </c>
      <c r="B16" s="92" t="s">
        <v>471</v>
      </c>
    </row>
    <row r="17" spans="1:3" ht="89.1"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8.59</v>
      </c>
      <c r="C27" s="89"/>
    </row>
    <row r="28" spans="1:3" x14ac:dyDescent="0.25">
      <c r="A28" s="87">
        <v>17</v>
      </c>
      <c r="B28" s="88">
        <v>8.7100000000000009</v>
      </c>
      <c r="C28" s="89"/>
    </row>
    <row r="29" spans="1:3" x14ac:dyDescent="0.25">
      <c r="A29" s="87">
        <v>18</v>
      </c>
      <c r="B29" s="88">
        <v>8.84</v>
      </c>
      <c r="C29" s="89"/>
    </row>
    <row r="30" spans="1:3" x14ac:dyDescent="0.25">
      <c r="A30" s="87">
        <v>19</v>
      </c>
      <c r="B30" s="88">
        <v>8.9600000000000009</v>
      </c>
      <c r="C30" s="89"/>
    </row>
    <row r="31" spans="1:3" x14ac:dyDescent="0.25">
      <c r="A31" s="87">
        <v>20</v>
      </c>
      <c r="B31" s="88">
        <v>9.09</v>
      </c>
      <c r="C31" s="89"/>
    </row>
    <row r="32" spans="1:3" x14ac:dyDescent="0.25">
      <c r="A32" s="87">
        <v>21</v>
      </c>
      <c r="B32" s="88">
        <v>9.23</v>
      </c>
      <c r="C32" s="89"/>
    </row>
    <row r="33" spans="1:3" x14ac:dyDescent="0.25">
      <c r="A33" s="87">
        <v>22</v>
      </c>
      <c r="B33" s="88">
        <v>9.36</v>
      </c>
      <c r="C33" s="89"/>
    </row>
    <row r="34" spans="1:3" x14ac:dyDescent="0.25">
      <c r="A34" s="87">
        <v>23</v>
      </c>
      <c r="B34" s="88">
        <v>9.49</v>
      </c>
      <c r="C34" s="89"/>
    </row>
    <row r="35" spans="1:3" x14ac:dyDescent="0.25">
      <c r="A35" s="87">
        <v>24</v>
      </c>
      <c r="B35" s="88">
        <v>9.6300000000000008</v>
      </c>
      <c r="C35" s="89"/>
    </row>
    <row r="36" spans="1:3" x14ac:dyDescent="0.25">
      <c r="A36" s="87">
        <v>25</v>
      </c>
      <c r="B36" s="88">
        <v>9.77</v>
      </c>
      <c r="C36" s="89"/>
    </row>
    <row r="37" spans="1:3" x14ac:dyDescent="0.25">
      <c r="A37" s="87">
        <v>26</v>
      </c>
      <c r="B37" s="88">
        <v>9.91</v>
      </c>
      <c r="C37" s="89"/>
    </row>
    <row r="38" spans="1:3" x14ac:dyDescent="0.25">
      <c r="A38" s="87">
        <v>27</v>
      </c>
      <c r="B38" s="88">
        <v>10.050000000000001</v>
      </c>
      <c r="C38" s="89"/>
    </row>
    <row r="39" spans="1:3" x14ac:dyDescent="0.25">
      <c r="A39" s="87">
        <v>28</v>
      </c>
      <c r="B39" s="88">
        <v>10.199999999999999</v>
      </c>
      <c r="C39" s="89"/>
    </row>
    <row r="40" spans="1:3" x14ac:dyDescent="0.25">
      <c r="A40" s="87">
        <v>29</v>
      </c>
      <c r="B40" s="88">
        <v>10.35</v>
      </c>
      <c r="C40" s="89"/>
    </row>
    <row r="41" spans="1:3" x14ac:dyDescent="0.25">
      <c r="A41" s="87">
        <v>30</v>
      </c>
      <c r="B41" s="88">
        <v>10.5</v>
      </c>
      <c r="C41" s="89"/>
    </row>
    <row r="42" spans="1:3" x14ac:dyDescent="0.25">
      <c r="A42" s="87">
        <v>31</v>
      </c>
      <c r="B42" s="88">
        <v>10.65</v>
      </c>
      <c r="C42" s="89"/>
    </row>
    <row r="43" spans="1:3" x14ac:dyDescent="0.25">
      <c r="A43" s="87">
        <v>32</v>
      </c>
      <c r="B43" s="88">
        <v>10.8</v>
      </c>
      <c r="C43" s="89"/>
    </row>
    <row r="44" spans="1:3" x14ac:dyDescent="0.25">
      <c r="A44" s="87">
        <v>33</v>
      </c>
      <c r="B44" s="88">
        <v>10.96</v>
      </c>
      <c r="C44" s="89"/>
    </row>
    <row r="45" spans="1:3" x14ac:dyDescent="0.25">
      <c r="A45" s="87">
        <v>34</v>
      </c>
      <c r="B45" s="88">
        <v>11.12</v>
      </c>
      <c r="C45" s="89"/>
    </row>
    <row r="46" spans="1:3" x14ac:dyDescent="0.25">
      <c r="A46" s="87">
        <v>35</v>
      </c>
      <c r="B46" s="88">
        <v>11.28</v>
      </c>
      <c r="C46" s="89"/>
    </row>
    <row r="47" spans="1:3" x14ac:dyDescent="0.25">
      <c r="A47" s="87">
        <v>36</v>
      </c>
      <c r="B47" s="88">
        <v>11.44</v>
      </c>
      <c r="C47" s="89"/>
    </row>
    <row r="48" spans="1:3" x14ac:dyDescent="0.25">
      <c r="A48" s="87">
        <v>37</v>
      </c>
      <c r="B48" s="88">
        <v>11.61</v>
      </c>
      <c r="C48" s="89"/>
    </row>
    <row r="49" spans="1:3" x14ac:dyDescent="0.25">
      <c r="A49" s="87">
        <v>38</v>
      </c>
      <c r="B49" s="88">
        <v>11.78</v>
      </c>
      <c r="C49" s="89"/>
    </row>
    <row r="50" spans="1:3" x14ac:dyDescent="0.25">
      <c r="A50" s="87">
        <v>39</v>
      </c>
      <c r="B50" s="88">
        <v>11.95</v>
      </c>
      <c r="C50" s="89"/>
    </row>
    <row r="51" spans="1:3" x14ac:dyDescent="0.25">
      <c r="A51" s="87">
        <v>40</v>
      </c>
      <c r="B51" s="88">
        <v>12.12</v>
      </c>
      <c r="C51" s="89"/>
    </row>
    <row r="52" spans="1:3" x14ac:dyDescent="0.25">
      <c r="A52" s="87">
        <v>41</v>
      </c>
      <c r="B52" s="88">
        <v>12.3</v>
      </c>
      <c r="C52" s="89"/>
    </row>
    <row r="53" spans="1:3" x14ac:dyDescent="0.25">
      <c r="A53" s="87">
        <v>42</v>
      </c>
      <c r="B53" s="88">
        <v>12.48</v>
      </c>
      <c r="C53" s="89"/>
    </row>
    <row r="54" spans="1:3" x14ac:dyDescent="0.25">
      <c r="A54" s="87">
        <v>43</v>
      </c>
      <c r="B54" s="88">
        <v>12.66</v>
      </c>
      <c r="C54" s="89"/>
    </row>
    <row r="55" spans="1:3" x14ac:dyDescent="0.25">
      <c r="A55" s="87">
        <v>44</v>
      </c>
      <c r="B55" s="88">
        <v>12.85</v>
      </c>
      <c r="C55" s="89"/>
    </row>
    <row r="56" spans="1:3" x14ac:dyDescent="0.25">
      <c r="A56" s="87">
        <v>45</v>
      </c>
      <c r="B56" s="88">
        <v>13.04</v>
      </c>
      <c r="C56" s="89"/>
    </row>
    <row r="57" spans="1:3" x14ac:dyDescent="0.25">
      <c r="A57" s="87">
        <v>46</v>
      </c>
      <c r="B57" s="88">
        <v>13.23</v>
      </c>
      <c r="C57" s="89"/>
    </row>
    <row r="58" spans="1:3" x14ac:dyDescent="0.25">
      <c r="A58" s="87">
        <v>47</v>
      </c>
      <c r="B58" s="88">
        <v>13.43</v>
      </c>
      <c r="C58" s="89"/>
    </row>
    <row r="59" spans="1:3" x14ac:dyDescent="0.25">
      <c r="A59" s="87">
        <v>48</v>
      </c>
      <c r="B59" s="88">
        <v>13.63</v>
      </c>
      <c r="C59" s="89"/>
    </row>
    <row r="60" spans="1:3" x14ac:dyDescent="0.25">
      <c r="A60" s="87">
        <v>49</v>
      </c>
      <c r="B60" s="88">
        <v>13.83</v>
      </c>
      <c r="C60" s="89"/>
    </row>
    <row r="61" spans="1:3" x14ac:dyDescent="0.25">
      <c r="A61" s="87">
        <v>50</v>
      </c>
      <c r="B61" s="88">
        <v>14.04</v>
      </c>
      <c r="C61" s="89"/>
    </row>
    <row r="62" spans="1:3" x14ac:dyDescent="0.25">
      <c r="A62" s="87">
        <v>51</v>
      </c>
      <c r="B62" s="88">
        <v>14.25</v>
      </c>
      <c r="C62" s="89"/>
    </row>
    <row r="63" spans="1:3" x14ac:dyDescent="0.25">
      <c r="A63" s="87">
        <v>52</v>
      </c>
      <c r="B63" s="88">
        <v>14.47</v>
      </c>
      <c r="C63" s="89"/>
    </row>
    <row r="64" spans="1:3" x14ac:dyDescent="0.25">
      <c r="A64" s="87">
        <v>53</v>
      </c>
      <c r="B64" s="88">
        <v>14.69</v>
      </c>
      <c r="C64" s="89"/>
    </row>
    <row r="65" spans="1:3" x14ac:dyDescent="0.25">
      <c r="A65" s="87">
        <v>54</v>
      </c>
      <c r="B65" s="88">
        <v>14.92</v>
      </c>
      <c r="C65" s="89"/>
    </row>
    <row r="66" spans="1:3" x14ac:dyDescent="0.25">
      <c r="A66" s="87">
        <v>55</v>
      </c>
      <c r="B66" s="88">
        <v>15.15</v>
      </c>
      <c r="C66" s="89"/>
    </row>
    <row r="67" spans="1:3" x14ac:dyDescent="0.25">
      <c r="A67" s="87">
        <v>56</v>
      </c>
      <c r="B67" s="88">
        <v>15.38</v>
      </c>
      <c r="C67" s="89"/>
    </row>
    <row r="68" spans="1:3" x14ac:dyDescent="0.25">
      <c r="A68" s="87">
        <v>57</v>
      </c>
      <c r="B68" s="88">
        <v>15.63</v>
      </c>
      <c r="C68" s="89"/>
    </row>
    <row r="69" spans="1:3" x14ac:dyDescent="0.25">
      <c r="A69" s="87">
        <v>58</v>
      </c>
      <c r="B69" s="88">
        <v>15.88</v>
      </c>
      <c r="C69" s="89"/>
    </row>
    <row r="70" spans="1:3" x14ac:dyDescent="0.25">
      <c r="A70" s="87">
        <v>59</v>
      </c>
      <c r="B70" s="88">
        <v>16.14</v>
      </c>
      <c r="C70" s="89"/>
    </row>
    <row r="71" spans="1:3" x14ac:dyDescent="0.25">
      <c r="A71" s="87">
        <v>60</v>
      </c>
      <c r="B71" s="88">
        <v>16.41</v>
      </c>
      <c r="C71" s="89"/>
    </row>
    <row r="72" spans="1:3" x14ac:dyDescent="0.25">
      <c r="A72" s="87">
        <v>61</v>
      </c>
      <c r="B72" s="88">
        <v>16.68</v>
      </c>
      <c r="C72" s="89"/>
    </row>
    <row r="73" spans="1:3" x14ac:dyDescent="0.25">
      <c r="A73" s="87">
        <v>62</v>
      </c>
      <c r="B73" s="88">
        <v>16.97</v>
      </c>
      <c r="C73" s="89"/>
    </row>
    <row r="74" spans="1:3" x14ac:dyDescent="0.25">
      <c r="A74" s="87">
        <v>63</v>
      </c>
      <c r="B74" s="88">
        <v>17.27</v>
      </c>
      <c r="C74" s="89"/>
    </row>
    <row r="75" spans="1:3" x14ac:dyDescent="0.25">
      <c r="A75" s="87">
        <v>64</v>
      </c>
      <c r="B75" s="88">
        <v>17.579999999999998</v>
      </c>
      <c r="C75" s="89"/>
    </row>
    <row r="76" spans="1:3" x14ac:dyDescent="0.25">
      <c r="A76" s="87">
        <v>65</v>
      </c>
      <c r="B76" s="88">
        <v>17.899999999999999</v>
      </c>
      <c r="C76" s="89"/>
    </row>
    <row r="77" spans="1:3" x14ac:dyDescent="0.25">
      <c r="A77" s="87">
        <v>66</v>
      </c>
      <c r="B77" s="88">
        <v>18.239999999999998</v>
      </c>
      <c r="C77" s="89"/>
    </row>
    <row r="78" spans="1:3" x14ac:dyDescent="0.25">
      <c r="A78" s="87">
        <v>67</v>
      </c>
      <c r="B78" s="88">
        <v>18.079999999999998</v>
      </c>
      <c r="C78" s="89"/>
    </row>
    <row r="79" spans="1:3" x14ac:dyDescent="0.25">
      <c r="A79" s="87">
        <v>68</v>
      </c>
      <c r="B79" s="88">
        <v>17.41</v>
      </c>
      <c r="C79" s="89"/>
    </row>
    <row r="80" spans="1:3" x14ac:dyDescent="0.25">
      <c r="A80" s="87">
        <v>69</v>
      </c>
      <c r="B80" s="88">
        <v>16.739999999999998</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Cu4AXYstvSrnJTiYqg3jcTKa7PaiXe9RJ1xAfX1ame/+gkDd9HoVWeyz4EsQwW7bJEmWYPM6CKKzDYJGYyRNJA==" saltValue="UH6M+iRSFcchcwErc3gL6w==" spinCount="100000" sheet="1" objects="1" scenarios="1"/>
  <conditionalFormatting sqref="A6:A16 A18:A21">
    <cfRule type="expression" dxfId="1299" priority="25" stopIfTrue="1">
      <formula>MOD(ROW(),2)=0</formula>
    </cfRule>
    <cfRule type="expression" dxfId="1298" priority="26" stopIfTrue="1">
      <formula>MOD(ROW(),2)&lt;&gt;0</formula>
    </cfRule>
  </conditionalFormatting>
  <conditionalFormatting sqref="B6:B16">
    <cfRule type="expression" dxfId="1297" priority="27" stopIfTrue="1">
      <formula>MOD(ROW(),2)=0</formula>
    </cfRule>
    <cfRule type="expression" dxfId="1296" priority="28" stopIfTrue="1">
      <formula>MOD(ROW(),2)&lt;&gt;0</formula>
    </cfRule>
  </conditionalFormatting>
  <conditionalFormatting sqref="A17">
    <cfRule type="expression" dxfId="1295" priority="19" stopIfTrue="1">
      <formula>MOD(ROW(),2)=0</formula>
    </cfRule>
    <cfRule type="expression" dxfId="1294" priority="20" stopIfTrue="1">
      <formula>MOD(ROW(),2)&lt;&gt;0</formula>
    </cfRule>
  </conditionalFormatting>
  <conditionalFormatting sqref="B17">
    <cfRule type="expression" dxfId="1293" priority="17" stopIfTrue="1">
      <formula>MOD(ROW(),2)=0</formula>
    </cfRule>
    <cfRule type="expression" dxfId="1292" priority="18" stopIfTrue="1">
      <formula>MOD(ROW(),2)&lt;&gt;0</formula>
    </cfRule>
  </conditionalFormatting>
  <conditionalFormatting sqref="A26:A86">
    <cfRule type="expression" dxfId="1291" priority="5" stopIfTrue="1">
      <formula>MOD(ROW(),2)=0</formula>
    </cfRule>
    <cfRule type="expression" dxfId="1290" priority="6" stopIfTrue="1">
      <formula>MOD(ROW(),2)&lt;&gt;0</formula>
    </cfRule>
  </conditionalFormatting>
  <conditionalFormatting sqref="B26:B86">
    <cfRule type="expression" dxfId="1289" priority="7" stopIfTrue="1">
      <formula>MOD(ROW(),2)=0</formula>
    </cfRule>
    <cfRule type="expression" dxfId="1288" priority="8" stopIfTrue="1">
      <formula>MOD(ROW(),2)&lt;&gt;0</formula>
    </cfRule>
  </conditionalFormatting>
  <conditionalFormatting sqref="B19:B21">
    <cfRule type="expression" dxfId="1287" priority="3" stopIfTrue="1">
      <formula>MOD(ROW(),2)=0</formula>
    </cfRule>
    <cfRule type="expression" dxfId="1286" priority="4" stopIfTrue="1">
      <formula>MOD(ROW(),2)&lt;&gt;0</formula>
    </cfRule>
  </conditionalFormatting>
  <conditionalFormatting sqref="B18">
    <cfRule type="expression" dxfId="1285" priority="1" stopIfTrue="1">
      <formula>MOD(ROW(),2)=0</formula>
    </cfRule>
    <cfRule type="expression" dxfId="1284" priority="2"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92"/>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x-312</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35.25" customHeight="1" x14ac:dyDescent="0.25">
      <c r="A10" s="101" t="s">
        <v>6</v>
      </c>
      <c r="B10" s="92" t="s">
        <v>472</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312</v>
      </c>
    </row>
    <row r="15" spans="1:9" x14ac:dyDescent="0.25">
      <c r="A15" s="101" t="s">
        <v>763</v>
      </c>
      <c r="B15" s="92" t="s">
        <v>890</v>
      </c>
    </row>
    <row r="16" spans="1:9" x14ac:dyDescent="0.25">
      <c r="A16" s="101" t="s">
        <v>296</v>
      </c>
      <c r="B16" s="92" t="s">
        <v>474</v>
      </c>
    </row>
    <row r="17" spans="1:3" ht="84.6" customHeight="1" x14ac:dyDescent="0.25">
      <c r="A17" s="85" t="s">
        <v>297</v>
      </c>
      <c r="B17" s="114"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8.59</v>
      </c>
      <c r="C27" s="89"/>
    </row>
    <row r="28" spans="1:3" x14ac:dyDescent="0.25">
      <c r="A28" s="87">
        <v>17</v>
      </c>
      <c r="B28" s="88">
        <v>8.7100000000000009</v>
      </c>
      <c r="C28" s="89"/>
    </row>
    <row r="29" spans="1:3" x14ac:dyDescent="0.25">
      <c r="A29" s="87">
        <v>18</v>
      </c>
      <c r="B29" s="88">
        <v>8.84</v>
      </c>
      <c r="C29" s="89"/>
    </row>
    <row r="30" spans="1:3" x14ac:dyDescent="0.25">
      <c r="A30" s="87">
        <v>19</v>
      </c>
      <c r="B30" s="88">
        <v>8.9600000000000009</v>
      </c>
      <c r="C30" s="89"/>
    </row>
    <row r="31" spans="1:3" x14ac:dyDescent="0.25">
      <c r="A31" s="87">
        <v>20</v>
      </c>
      <c r="B31" s="88">
        <v>9.09</v>
      </c>
      <c r="C31" s="89"/>
    </row>
    <row r="32" spans="1:3" x14ac:dyDescent="0.25">
      <c r="A32" s="87">
        <v>21</v>
      </c>
      <c r="B32" s="88">
        <v>9.23</v>
      </c>
      <c r="C32" s="89"/>
    </row>
    <row r="33" spans="1:3" x14ac:dyDescent="0.25">
      <c r="A33" s="87">
        <v>22</v>
      </c>
      <c r="B33" s="88">
        <v>9.36</v>
      </c>
      <c r="C33" s="89"/>
    </row>
    <row r="34" spans="1:3" x14ac:dyDescent="0.25">
      <c r="A34" s="87">
        <v>23</v>
      </c>
      <c r="B34" s="88">
        <v>9.49</v>
      </c>
      <c r="C34" s="89"/>
    </row>
    <row r="35" spans="1:3" x14ac:dyDescent="0.25">
      <c r="A35" s="87">
        <v>24</v>
      </c>
      <c r="B35" s="88">
        <v>9.6300000000000008</v>
      </c>
      <c r="C35" s="89"/>
    </row>
    <row r="36" spans="1:3" x14ac:dyDescent="0.25">
      <c r="A36" s="87">
        <v>25</v>
      </c>
      <c r="B36" s="88">
        <v>9.77</v>
      </c>
      <c r="C36" s="89"/>
    </row>
    <row r="37" spans="1:3" x14ac:dyDescent="0.25">
      <c r="A37" s="87">
        <v>26</v>
      </c>
      <c r="B37" s="88">
        <v>9.91</v>
      </c>
      <c r="C37" s="89"/>
    </row>
    <row r="38" spans="1:3" x14ac:dyDescent="0.25">
      <c r="A38" s="87">
        <v>27</v>
      </c>
      <c r="B38" s="88">
        <v>10.050000000000001</v>
      </c>
      <c r="C38" s="89"/>
    </row>
    <row r="39" spans="1:3" x14ac:dyDescent="0.25">
      <c r="A39" s="87">
        <v>28</v>
      </c>
      <c r="B39" s="88">
        <v>10.199999999999999</v>
      </c>
      <c r="C39" s="89"/>
    </row>
    <row r="40" spans="1:3" x14ac:dyDescent="0.25">
      <c r="A40" s="87">
        <v>29</v>
      </c>
      <c r="B40" s="88">
        <v>10.35</v>
      </c>
      <c r="C40" s="89"/>
    </row>
    <row r="41" spans="1:3" x14ac:dyDescent="0.25">
      <c r="A41" s="87">
        <v>30</v>
      </c>
      <c r="B41" s="88">
        <v>10.5</v>
      </c>
      <c r="C41" s="89"/>
    </row>
    <row r="42" spans="1:3" x14ac:dyDescent="0.25">
      <c r="A42" s="87">
        <v>31</v>
      </c>
      <c r="B42" s="88">
        <v>10.65</v>
      </c>
      <c r="C42" s="89"/>
    </row>
    <row r="43" spans="1:3" x14ac:dyDescent="0.25">
      <c r="A43" s="87">
        <v>32</v>
      </c>
      <c r="B43" s="88">
        <v>10.8</v>
      </c>
      <c r="C43" s="89"/>
    </row>
    <row r="44" spans="1:3" x14ac:dyDescent="0.25">
      <c r="A44" s="87">
        <v>33</v>
      </c>
      <c r="B44" s="88">
        <v>10.96</v>
      </c>
      <c r="C44" s="89"/>
    </row>
    <row r="45" spans="1:3" x14ac:dyDescent="0.25">
      <c r="A45" s="87">
        <v>34</v>
      </c>
      <c r="B45" s="88">
        <v>11.12</v>
      </c>
      <c r="C45" s="89"/>
    </row>
    <row r="46" spans="1:3" x14ac:dyDescent="0.25">
      <c r="A46" s="87">
        <v>35</v>
      </c>
      <c r="B46" s="88">
        <v>11.28</v>
      </c>
      <c r="C46" s="89"/>
    </row>
    <row r="47" spans="1:3" x14ac:dyDescent="0.25">
      <c r="A47" s="87">
        <v>36</v>
      </c>
      <c r="B47" s="88">
        <v>11.44</v>
      </c>
      <c r="C47" s="89"/>
    </row>
    <row r="48" spans="1:3" x14ac:dyDescent="0.25">
      <c r="A48" s="87">
        <v>37</v>
      </c>
      <c r="B48" s="88">
        <v>11.61</v>
      </c>
      <c r="C48" s="89"/>
    </row>
    <row r="49" spans="1:3" x14ac:dyDescent="0.25">
      <c r="A49" s="87">
        <v>38</v>
      </c>
      <c r="B49" s="88">
        <v>11.78</v>
      </c>
      <c r="C49" s="89"/>
    </row>
    <row r="50" spans="1:3" x14ac:dyDescent="0.25">
      <c r="A50" s="87">
        <v>39</v>
      </c>
      <c r="B50" s="88">
        <v>11.95</v>
      </c>
      <c r="C50" s="89"/>
    </row>
    <row r="51" spans="1:3" x14ac:dyDescent="0.25">
      <c r="A51" s="87">
        <v>40</v>
      </c>
      <c r="B51" s="88">
        <v>12.12</v>
      </c>
      <c r="C51" s="89"/>
    </row>
    <row r="52" spans="1:3" x14ac:dyDescent="0.25">
      <c r="A52" s="87">
        <v>41</v>
      </c>
      <c r="B52" s="88">
        <v>12.3</v>
      </c>
      <c r="C52" s="89"/>
    </row>
    <row r="53" spans="1:3" x14ac:dyDescent="0.25">
      <c r="A53" s="87">
        <v>42</v>
      </c>
      <c r="B53" s="88">
        <v>12.48</v>
      </c>
      <c r="C53" s="89"/>
    </row>
    <row r="54" spans="1:3" x14ac:dyDescent="0.25">
      <c r="A54" s="87">
        <v>43</v>
      </c>
      <c r="B54" s="88">
        <v>12.66</v>
      </c>
      <c r="C54" s="89"/>
    </row>
    <row r="55" spans="1:3" x14ac:dyDescent="0.25">
      <c r="A55" s="87">
        <v>44</v>
      </c>
      <c r="B55" s="88">
        <v>12.85</v>
      </c>
      <c r="C55" s="89"/>
    </row>
    <row r="56" spans="1:3" x14ac:dyDescent="0.25">
      <c r="A56" s="87">
        <v>45</v>
      </c>
      <c r="B56" s="88">
        <v>13.04</v>
      </c>
      <c r="C56" s="89"/>
    </row>
    <row r="57" spans="1:3" x14ac:dyDescent="0.25">
      <c r="A57" s="87">
        <v>46</v>
      </c>
      <c r="B57" s="88">
        <v>13.23</v>
      </c>
      <c r="C57" s="89"/>
    </row>
    <row r="58" spans="1:3" x14ac:dyDescent="0.25">
      <c r="A58" s="87">
        <v>47</v>
      </c>
      <c r="B58" s="88">
        <v>13.43</v>
      </c>
      <c r="C58" s="89"/>
    </row>
    <row r="59" spans="1:3" x14ac:dyDescent="0.25">
      <c r="A59" s="87">
        <v>48</v>
      </c>
      <c r="B59" s="88">
        <v>13.63</v>
      </c>
      <c r="C59" s="89"/>
    </row>
    <row r="60" spans="1:3" x14ac:dyDescent="0.25">
      <c r="A60" s="87">
        <v>49</v>
      </c>
      <c r="B60" s="88">
        <v>13.83</v>
      </c>
      <c r="C60" s="89"/>
    </row>
    <row r="61" spans="1:3" x14ac:dyDescent="0.25">
      <c r="A61" s="87">
        <v>50</v>
      </c>
      <c r="B61" s="88">
        <v>14.04</v>
      </c>
      <c r="C61" s="89"/>
    </row>
    <row r="62" spans="1:3" x14ac:dyDescent="0.25">
      <c r="A62" s="87">
        <v>51</v>
      </c>
      <c r="B62" s="88">
        <v>14.25</v>
      </c>
      <c r="C62" s="89"/>
    </row>
    <row r="63" spans="1:3" x14ac:dyDescent="0.25">
      <c r="A63" s="87">
        <v>52</v>
      </c>
      <c r="B63" s="88">
        <v>14.47</v>
      </c>
      <c r="C63" s="89"/>
    </row>
    <row r="64" spans="1:3" x14ac:dyDescent="0.25">
      <c r="A64" s="87">
        <v>53</v>
      </c>
      <c r="B64" s="88">
        <v>14.69</v>
      </c>
      <c r="C64" s="89"/>
    </row>
    <row r="65" spans="1:3" x14ac:dyDescent="0.25">
      <c r="A65" s="87">
        <v>54</v>
      </c>
      <c r="B65" s="88">
        <v>14.92</v>
      </c>
      <c r="C65" s="89"/>
    </row>
    <row r="66" spans="1:3" x14ac:dyDescent="0.25">
      <c r="A66" s="87">
        <v>55</v>
      </c>
      <c r="B66" s="88">
        <v>15.15</v>
      </c>
      <c r="C66" s="89"/>
    </row>
    <row r="67" spans="1:3" x14ac:dyDescent="0.25">
      <c r="A67" s="87">
        <v>56</v>
      </c>
      <c r="B67" s="88">
        <v>15.38</v>
      </c>
      <c r="C67" s="89"/>
    </row>
    <row r="68" spans="1:3" x14ac:dyDescent="0.25">
      <c r="A68" s="87">
        <v>57</v>
      </c>
      <c r="B68" s="88">
        <v>15.63</v>
      </c>
      <c r="C68" s="89"/>
    </row>
    <row r="69" spans="1:3" x14ac:dyDescent="0.25">
      <c r="A69" s="87">
        <v>58</v>
      </c>
      <c r="B69" s="88">
        <v>15.88</v>
      </c>
      <c r="C69" s="89"/>
    </row>
    <row r="70" spans="1:3" x14ac:dyDescent="0.25">
      <c r="A70" s="87">
        <v>59</v>
      </c>
      <c r="B70" s="88">
        <v>16.14</v>
      </c>
      <c r="C70" s="89"/>
    </row>
    <row r="71" spans="1:3" x14ac:dyDescent="0.25">
      <c r="A71" s="87">
        <v>60</v>
      </c>
      <c r="B71" s="88">
        <v>16.41</v>
      </c>
      <c r="C71" s="89"/>
    </row>
    <row r="72" spans="1:3" x14ac:dyDescent="0.25">
      <c r="A72" s="87">
        <v>61</v>
      </c>
      <c r="B72" s="88">
        <v>16.68</v>
      </c>
      <c r="C72" s="89"/>
    </row>
    <row r="73" spans="1:3" x14ac:dyDescent="0.25">
      <c r="A73" s="87">
        <v>62</v>
      </c>
      <c r="B73" s="88">
        <v>16.97</v>
      </c>
      <c r="C73" s="89"/>
    </row>
    <row r="74" spans="1:3" x14ac:dyDescent="0.25">
      <c r="A74" s="87">
        <v>63</v>
      </c>
      <c r="B74" s="88">
        <v>17.27</v>
      </c>
      <c r="C74" s="89"/>
    </row>
    <row r="75" spans="1:3" x14ac:dyDescent="0.25">
      <c r="A75" s="87">
        <v>64</v>
      </c>
      <c r="B75" s="88">
        <v>17.579999999999998</v>
      </c>
      <c r="C75" s="89"/>
    </row>
    <row r="76" spans="1:3" x14ac:dyDescent="0.25">
      <c r="A76" s="87">
        <v>65</v>
      </c>
      <c r="B76" s="88">
        <v>17.899999999999999</v>
      </c>
      <c r="C76" s="89"/>
    </row>
    <row r="77" spans="1:3" x14ac:dyDescent="0.25">
      <c r="A77" s="87">
        <v>66</v>
      </c>
      <c r="B77" s="88">
        <v>18.239999999999998</v>
      </c>
      <c r="C77" s="89"/>
    </row>
    <row r="78" spans="1:3" x14ac:dyDescent="0.25">
      <c r="A78" s="87">
        <v>67</v>
      </c>
      <c r="B78" s="88">
        <v>18.079999999999998</v>
      </c>
      <c r="C78" s="89"/>
    </row>
    <row r="79" spans="1:3" x14ac:dyDescent="0.25">
      <c r="A79" s="87">
        <v>68</v>
      </c>
      <c r="B79" s="88">
        <v>17.41</v>
      </c>
      <c r="C79" s="89"/>
    </row>
    <row r="80" spans="1:3" x14ac:dyDescent="0.25">
      <c r="A80" s="87">
        <v>69</v>
      </c>
      <c r="B80" s="88">
        <v>16.739999999999998</v>
      </c>
      <c r="C80" s="89"/>
    </row>
    <row r="81" spans="1:3" x14ac:dyDescent="0.25">
      <c r="A81" s="87">
        <v>70</v>
      </c>
      <c r="B81" s="88">
        <v>16.059999999999999</v>
      </c>
      <c r="C81" s="89"/>
    </row>
    <row r="82" spans="1:3" x14ac:dyDescent="0.25">
      <c r="A82" s="87">
        <v>71</v>
      </c>
      <c r="B82" s="88">
        <v>15.4</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TkW3NR3zUJMSKrdGuEBO4Ftvy3/VUS9zAKMKZgdY/Ppe+z2J53qarSq8QTqAD7cvyfHKkVZJoNdGXm9YQI91A==" saltValue="qrcY90u8ZBltrCsYnz/EZQ==" spinCount="100000" sheet="1" objects="1" scenarios="1"/>
  <conditionalFormatting sqref="A6:A16 A18:A21">
    <cfRule type="expression" dxfId="1283" priority="25" stopIfTrue="1">
      <formula>MOD(ROW(),2)=0</formula>
    </cfRule>
    <cfRule type="expression" dxfId="1282" priority="26" stopIfTrue="1">
      <formula>MOD(ROW(),2)&lt;&gt;0</formula>
    </cfRule>
  </conditionalFormatting>
  <conditionalFormatting sqref="B6:B16">
    <cfRule type="expression" dxfId="1281" priority="27" stopIfTrue="1">
      <formula>MOD(ROW(),2)=0</formula>
    </cfRule>
    <cfRule type="expression" dxfId="1280" priority="28" stopIfTrue="1">
      <formula>MOD(ROW(),2)&lt;&gt;0</formula>
    </cfRule>
  </conditionalFormatting>
  <conditionalFormatting sqref="A17">
    <cfRule type="expression" dxfId="1279" priority="19" stopIfTrue="1">
      <formula>MOD(ROW(),2)=0</formula>
    </cfRule>
    <cfRule type="expression" dxfId="1278" priority="20" stopIfTrue="1">
      <formula>MOD(ROW(),2)&lt;&gt;0</formula>
    </cfRule>
  </conditionalFormatting>
  <conditionalFormatting sqref="B17">
    <cfRule type="expression" dxfId="1277" priority="17" stopIfTrue="1">
      <formula>MOD(ROW(),2)=0</formula>
    </cfRule>
    <cfRule type="expression" dxfId="1276" priority="18" stopIfTrue="1">
      <formula>MOD(ROW(),2)&lt;&gt;0</formula>
    </cfRule>
  </conditionalFormatting>
  <conditionalFormatting sqref="A26:A86">
    <cfRule type="expression" dxfId="1275" priority="5" stopIfTrue="1">
      <formula>MOD(ROW(),2)=0</formula>
    </cfRule>
    <cfRule type="expression" dxfId="1274" priority="6" stopIfTrue="1">
      <formula>MOD(ROW(),2)&lt;&gt;0</formula>
    </cfRule>
  </conditionalFormatting>
  <conditionalFormatting sqref="B26:B86">
    <cfRule type="expression" dxfId="1273" priority="7" stopIfTrue="1">
      <formula>MOD(ROW(),2)=0</formula>
    </cfRule>
    <cfRule type="expression" dxfId="1272" priority="8" stopIfTrue="1">
      <formula>MOD(ROW(),2)&lt;&gt;0</formula>
    </cfRule>
  </conditionalFormatting>
  <conditionalFormatting sqref="B19:B21">
    <cfRule type="expression" dxfId="1271" priority="3" stopIfTrue="1">
      <formula>MOD(ROW(),2)=0</formula>
    </cfRule>
    <cfRule type="expression" dxfId="1270" priority="4" stopIfTrue="1">
      <formula>MOD(ROW(),2)&lt;&gt;0</formula>
    </cfRule>
  </conditionalFormatting>
  <conditionalFormatting sqref="B18">
    <cfRule type="expression" dxfId="1269" priority="1" stopIfTrue="1">
      <formula>MOD(ROW(),2)=0</formula>
    </cfRule>
    <cfRule type="expression" dxfId="1268" priority="2"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93"/>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x-313</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27.75" customHeight="1" x14ac:dyDescent="0.25">
      <c r="A10" s="101" t="s">
        <v>6</v>
      </c>
      <c r="B10" s="92" t="s">
        <v>475</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313</v>
      </c>
    </row>
    <row r="15" spans="1:9" x14ac:dyDescent="0.25">
      <c r="A15" s="101" t="s">
        <v>763</v>
      </c>
      <c r="B15" s="92" t="s">
        <v>891</v>
      </c>
    </row>
    <row r="16" spans="1:9" x14ac:dyDescent="0.25">
      <c r="A16" s="101" t="s">
        <v>296</v>
      </c>
      <c r="B16" s="92" t="s">
        <v>477</v>
      </c>
    </row>
    <row r="17" spans="1:3" ht="88.35"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8.18</v>
      </c>
      <c r="C27" s="89"/>
    </row>
    <row r="28" spans="1:3" x14ac:dyDescent="0.25">
      <c r="A28" s="87">
        <v>17</v>
      </c>
      <c r="B28" s="88">
        <v>8.3000000000000007</v>
      </c>
      <c r="C28" s="89"/>
    </row>
    <row r="29" spans="1:3" x14ac:dyDescent="0.25">
      <c r="A29" s="87">
        <v>18</v>
      </c>
      <c r="B29" s="88">
        <v>8.42</v>
      </c>
      <c r="C29" s="89"/>
    </row>
    <row r="30" spans="1:3" x14ac:dyDescent="0.25">
      <c r="A30" s="87">
        <v>19</v>
      </c>
      <c r="B30" s="88">
        <v>8.5399999999999991</v>
      </c>
      <c r="C30" s="89"/>
    </row>
    <row r="31" spans="1:3" x14ac:dyDescent="0.25">
      <c r="A31" s="87">
        <v>20</v>
      </c>
      <c r="B31" s="88">
        <v>8.66</v>
      </c>
      <c r="C31" s="89"/>
    </row>
    <row r="32" spans="1:3" x14ac:dyDescent="0.25">
      <c r="A32" s="87">
        <v>21</v>
      </c>
      <c r="B32" s="88">
        <v>8.7799999999999994</v>
      </c>
      <c r="C32" s="89"/>
    </row>
    <row r="33" spans="1:3" x14ac:dyDescent="0.25">
      <c r="A33" s="87">
        <v>22</v>
      </c>
      <c r="B33" s="88">
        <v>8.91</v>
      </c>
      <c r="C33" s="89"/>
    </row>
    <row r="34" spans="1:3" x14ac:dyDescent="0.25">
      <c r="A34" s="87">
        <v>23</v>
      </c>
      <c r="B34" s="88">
        <v>9.0399999999999991</v>
      </c>
      <c r="C34" s="89"/>
    </row>
    <row r="35" spans="1:3" x14ac:dyDescent="0.25">
      <c r="A35" s="87">
        <v>24</v>
      </c>
      <c r="B35" s="88">
        <v>9.17</v>
      </c>
      <c r="C35" s="89"/>
    </row>
    <row r="36" spans="1:3" x14ac:dyDescent="0.25">
      <c r="A36" s="87">
        <v>25</v>
      </c>
      <c r="B36" s="88">
        <v>9.3000000000000007</v>
      </c>
      <c r="C36" s="89"/>
    </row>
    <row r="37" spans="1:3" x14ac:dyDescent="0.25">
      <c r="A37" s="87">
        <v>26</v>
      </c>
      <c r="B37" s="88">
        <v>9.43</v>
      </c>
      <c r="C37" s="89"/>
    </row>
    <row r="38" spans="1:3" x14ac:dyDescent="0.25">
      <c r="A38" s="87">
        <v>27</v>
      </c>
      <c r="B38" s="88">
        <v>9.57</v>
      </c>
      <c r="C38" s="89"/>
    </row>
    <row r="39" spans="1:3" x14ac:dyDescent="0.25">
      <c r="A39" s="87">
        <v>28</v>
      </c>
      <c r="B39" s="88">
        <v>9.6999999999999993</v>
      </c>
      <c r="C39" s="89"/>
    </row>
    <row r="40" spans="1:3" x14ac:dyDescent="0.25">
      <c r="A40" s="87">
        <v>29</v>
      </c>
      <c r="B40" s="88">
        <v>9.84</v>
      </c>
      <c r="C40" s="89"/>
    </row>
    <row r="41" spans="1:3" x14ac:dyDescent="0.25">
      <c r="A41" s="87">
        <v>30</v>
      </c>
      <c r="B41" s="88">
        <v>9.98</v>
      </c>
      <c r="C41" s="89"/>
    </row>
    <row r="42" spans="1:3" x14ac:dyDescent="0.25">
      <c r="A42" s="87">
        <v>31</v>
      </c>
      <c r="B42" s="88">
        <v>10.130000000000001</v>
      </c>
      <c r="C42" s="89"/>
    </row>
    <row r="43" spans="1:3" x14ac:dyDescent="0.25">
      <c r="A43" s="87">
        <v>32</v>
      </c>
      <c r="B43" s="88">
        <v>10.27</v>
      </c>
      <c r="C43" s="89"/>
    </row>
    <row r="44" spans="1:3" x14ac:dyDescent="0.25">
      <c r="A44" s="87">
        <v>33</v>
      </c>
      <c r="B44" s="88">
        <v>10.42</v>
      </c>
      <c r="C44" s="89"/>
    </row>
    <row r="45" spans="1:3" x14ac:dyDescent="0.25">
      <c r="A45" s="87">
        <v>34</v>
      </c>
      <c r="B45" s="88">
        <v>10.57</v>
      </c>
      <c r="C45" s="89"/>
    </row>
    <row r="46" spans="1:3" x14ac:dyDescent="0.25">
      <c r="A46" s="87">
        <v>35</v>
      </c>
      <c r="B46" s="88">
        <v>10.72</v>
      </c>
      <c r="C46" s="89"/>
    </row>
    <row r="47" spans="1:3" x14ac:dyDescent="0.25">
      <c r="A47" s="87">
        <v>36</v>
      </c>
      <c r="B47" s="88">
        <v>10.88</v>
      </c>
      <c r="C47" s="89"/>
    </row>
    <row r="48" spans="1:3" x14ac:dyDescent="0.25">
      <c r="A48" s="87">
        <v>37</v>
      </c>
      <c r="B48" s="88">
        <v>11.03</v>
      </c>
      <c r="C48" s="89"/>
    </row>
    <row r="49" spans="1:3" x14ac:dyDescent="0.25">
      <c r="A49" s="87">
        <v>38</v>
      </c>
      <c r="B49" s="88">
        <v>11.19</v>
      </c>
      <c r="C49" s="89"/>
    </row>
    <row r="50" spans="1:3" x14ac:dyDescent="0.25">
      <c r="A50" s="87">
        <v>39</v>
      </c>
      <c r="B50" s="88">
        <v>11.35</v>
      </c>
      <c r="C50" s="89"/>
    </row>
    <row r="51" spans="1:3" x14ac:dyDescent="0.25">
      <c r="A51" s="87">
        <v>40</v>
      </c>
      <c r="B51" s="88">
        <v>11.52</v>
      </c>
      <c r="C51" s="89"/>
    </row>
    <row r="52" spans="1:3" x14ac:dyDescent="0.25">
      <c r="A52" s="87">
        <v>41</v>
      </c>
      <c r="B52" s="88">
        <v>11.68</v>
      </c>
      <c r="C52" s="89"/>
    </row>
    <row r="53" spans="1:3" x14ac:dyDescent="0.25">
      <c r="A53" s="87">
        <v>42</v>
      </c>
      <c r="B53" s="88">
        <v>11.85</v>
      </c>
      <c r="C53" s="89"/>
    </row>
    <row r="54" spans="1:3" x14ac:dyDescent="0.25">
      <c r="A54" s="87">
        <v>43</v>
      </c>
      <c r="B54" s="88">
        <v>12.03</v>
      </c>
      <c r="C54" s="89"/>
    </row>
    <row r="55" spans="1:3" x14ac:dyDescent="0.25">
      <c r="A55" s="87">
        <v>44</v>
      </c>
      <c r="B55" s="88">
        <v>12.2</v>
      </c>
      <c r="C55" s="89"/>
    </row>
    <row r="56" spans="1:3" x14ac:dyDescent="0.25">
      <c r="A56" s="87">
        <v>45</v>
      </c>
      <c r="B56" s="88">
        <v>12.38</v>
      </c>
      <c r="C56" s="89"/>
    </row>
    <row r="57" spans="1:3" x14ac:dyDescent="0.25">
      <c r="A57" s="87">
        <v>46</v>
      </c>
      <c r="B57" s="88">
        <v>12.56</v>
      </c>
      <c r="C57" s="89"/>
    </row>
    <row r="58" spans="1:3" x14ac:dyDescent="0.25">
      <c r="A58" s="87">
        <v>47</v>
      </c>
      <c r="B58" s="88">
        <v>12.74</v>
      </c>
      <c r="C58" s="89"/>
    </row>
    <row r="59" spans="1:3" x14ac:dyDescent="0.25">
      <c r="A59" s="87">
        <v>48</v>
      </c>
      <c r="B59" s="88">
        <v>12.93</v>
      </c>
      <c r="C59" s="89"/>
    </row>
    <row r="60" spans="1:3" x14ac:dyDescent="0.25">
      <c r="A60" s="87">
        <v>49</v>
      </c>
      <c r="B60" s="88">
        <v>13.12</v>
      </c>
      <c r="C60" s="89"/>
    </row>
    <row r="61" spans="1:3" x14ac:dyDescent="0.25">
      <c r="A61" s="87">
        <v>50</v>
      </c>
      <c r="B61" s="88">
        <v>13.32</v>
      </c>
      <c r="C61" s="89"/>
    </row>
    <row r="62" spans="1:3" x14ac:dyDescent="0.25">
      <c r="A62" s="87">
        <v>51</v>
      </c>
      <c r="B62" s="88">
        <v>13.52</v>
      </c>
      <c r="C62" s="89"/>
    </row>
    <row r="63" spans="1:3" x14ac:dyDescent="0.25">
      <c r="A63" s="87">
        <v>52</v>
      </c>
      <c r="B63" s="88">
        <v>13.72</v>
      </c>
      <c r="C63" s="89"/>
    </row>
    <row r="64" spans="1:3" x14ac:dyDescent="0.25">
      <c r="A64" s="87">
        <v>53</v>
      </c>
      <c r="B64" s="88">
        <v>13.93</v>
      </c>
      <c r="C64" s="89"/>
    </row>
    <row r="65" spans="1:3" x14ac:dyDescent="0.25">
      <c r="A65" s="87">
        <v>54</v>
      </c>
      <c r="B65" s="88">
        <v>14.14</v>
      </c>
      <c r="C65" s="89"/>
    </row>
    <row r="66" spans="1:3" x14ac:dyDescent="0.25">
      <c r="A66" s="87">
        <v>55</v>
      </c>
      <c r="B66" s="88">
        <v>14.36</v>
      </c>
      <c r="C66" s="89"/>
    </row>
    <row r="67" spans="1:3" x14ac:dyDescent="0.25">
      <c r="A67" s="87">
        <v>56</v>
      </c>
      <c r="B67" s="88">
        <v>14.58</v>
      </c>
      <c r="C67" s="89"/>
    </row>
    <row r="68" spans="1:3" x14ac:dyDescent="0.25">
      <c r="A68" s="87">
        <v>57</v>
      </c>
      <c r="B68" s="88">
        <v>14.81</v>
      </c>
      <c r="C68" s="89"/>
    </row>
    <row r="69" spans="1:3" x14ac:dyDescent="0.25">
      <c r="A69" s="87">
        <v>58</v>
      </c>
      <c r="B69" s="88">
        <v>15.05</v>
      </c>
      <c r="C69" s="89"/>
    </row>
    <row r="70" spans="1:3" x14ac:dyDescent="0.25">
      <c r="A70" s="87">
        <v>59</v>
      </c>
      <c r="B70" s="88">
        <v>15.29</v>
      </c>
      <c r="C70" s="89"/>
    </row>
    <row r="71" spans="1:3" x14ac:dyDescent="0.25">
      <c r="A71" s="87">
        <v>60</v>
      </c>
      <c r="B71" s="88">
        <v>15.54</v>
      </c>
      <c r="C71" s="89"/>
    </row>
    <row r="72" spans="1:3" x14ac:dyDescent="0.25">
      <c r="A72" s="87">
        <v>61</v>
      </c>
      <c r="B72" s="88">
        <v>15.8</v>
      </c>
      <c r="C72" s="89"/>
    </row>
    <row r="73" spans="1:3" x14ac:dyDescent="0.25">
      <c r="A73" s="87">
        <v>62</v>
      </c>
      <c r="B73" s="88">
        <v>16.07</v>
      </c>
      <c r="C73" s="89"/>
    </row>
    <row r="74" spans="1:3" x14ac:dyDescent="0.25">
      <c r="A74" s="87">
        <v>63</v>
      </c>
      <c r="B74" s="88">
        <v>16.350000000000001</v>
      </c>
      <c r="C74" s="89"/>
    </row>
    <row r="75" spans="1:3" x14ac:dyDescent="0.25">
      <c r="A75" s="87">
        <v>64</v>
      </c>
      <c r="B75" s="88">
        <v>16.64</v>
      </c>
      <c r="C75" s="89"/>
    </row>
    <row r="76" spans="1:3" x14ac:dyDescent="0.25">
      <c r="A76" s="87">
        <v>65</v>
      </c>
      <c r="B76" s="88">
        <v>16.95</v>
      </c>
      <c r="C76" s="89"/>
    </row>
    <row r="77" spans="1:3" x14ac:dyDescent="0.25">
      <c r="A77" s="87">
        <v>66</v>
      </c>
      <c r="B77" s="88">
        <v>17.27</v>
      </c>
      <c r="C77" s="89"/>
    </row>
    <row r="78" spans="1:3" x14ac:dyDescent="0.25">
      <c r="A78" s="87">
        <v>67</v>
      </c>
      <c r="B78" s="88">
        <v>17.600000000000001</v>
      </c>
      <c r="C78" s="89"/>
    </row>
    <row r="79" spans="1:3" x14ac:dyDescent="0.25">
      <c r="A79" s="87">
        <v>68</v>
      </c>
      <c r="B79" s="88">
        <v>17.43</v>
      </c>
      <c r="C79" s="89"/>
    </row>
    <row r="80" spans="1:3" x14ac:dyDescent="0.25">
      <c r="A80" s="87">
        <v>69</v>
      </c>
      <c r="B80" s="88">
        <v>16.760000000000002</v>
      </c>
      <c r="C80" s="89"/>
    </row>
    <row r="81" spans="1:3" x14ac:dyDescent="0.25">
      <c r="A81" s="87">
        <v>70</v>
      </c>
      <c r="B81" s="88">
        <v>16.079999999999998</v>
      </c>
      <c r="C81" s="89"/>
    </row>
    <row r="82" spans="1:3" x14ac:dyDescent="0.25">
      <c r="A82" s="87">
        <v>71</v>
      </c>
      <c r="B82" s="88">
        <v>15.41</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g+1j0nswFdvoNG2eqnMgjih29yVPmEOSIMgqiYF1RN638s4hUwbXn3Nsvz6ciECf2pd6BMfvmXtrzEFm+yyL2Q==" saltValue="LjxPktFXlIcXBRNt+IjHOg==" spinCount="100000" sheet="1" objects="1" scenarios="1"/>
  <conditionalFormatting sqref="A6:A16 A18:A21">
    <cfRule type="expression" dxfId="1267" priority="25" stopIfTrue="1">
      <formula>MOD(ROW(),2)=0</formula>
    </cfRule>
    <cfRule type="expression" dxfId="1266" priority="26" stopIfTrue="1">
      <formula>MOD(ROW(),2)&lt;&gt;0</formula>
    </cfRule>
  </conditionalFormatting>
  <conditionalFormatting sqref="B6:B16">
    <cfRule type="expression" dxfId="1265" priority="27" stopIfTrue="1">
      <formula>MOD(ROW(),2)=0</formula>
    </cfRule>
    <cfRule type="expression" dxfId="1264" priority="28" stopIfTrue="1">
      <formula>MOD(ROW(),2)&lt;&gt;0</formula>
    </cfRule>
  </conditionalFormatting>
  <conditionalFormatting sqref="A17">
    <cfRule type="expression" dxfId="1263" priority="19" stopIfTrue="1">
      <formula>MOD(ROW(),2)=0</formula>
    </cfRule>
    <cfRule type="expression" dxfId="1262" priority="20" stopIfTrue="1">
      <formula>MOD(ROW(),2)&lt;&gt;0</formula>
    </cfRule>
  </conditionalFormatting>
  <conditionalFormatting sqref="B17">
    <cfRule type="expression" dxfId="1261" priority="17" stopIfTrue="1">
      <formula>MOD(ROW(),2)=0</formula>
    </cfRule>
    <cfRule type="expression" dxfId="1260" priority="18" stopIfTrue="1">
      <formula>MOD(ROW(),2)&lt;&gt;0</formula>
    </cfRule>
  </conditionalFormatting>
  <conditionalFormatting sqref="A26:A86">
    <cfRule type="expression" dxfId="1259" priority="5" stopIfTrue="1">
      <formula>MOD(ROW(),2)=0</formula>
    </cfRule>
    <cfRule type="expression" dxfId="1258" priority="6" stopIfTrue="1">
      <formula>MOD(ROW(),2)&lt;&gt;0</formula>
    </cfRule>
  </conditionalFormatting>
  <conditionalFormatting sqref="B26:B86">
    <cfRule type="expression" dxfId="1257" priority="7" stopIfTrue="1">
      <formula>MOD(ROW(),2)=0</formula>
    </cfRule>
    <cfRule type="expression" dxfId="1256" priority="8" stopIfTrue="1">
      <formula>MOD(ROW(),2)&lt;&gt;0</formula>
    </cfRule>
  </conditionalFormatting>
  <conditionalFormatting sqref="B19:B21">
    <cfRule type="expression" dxfId="1255" priority="3" stopIfTrue="1">
      <formula>MOD(ROW(),2)=0</formula>
    </cfRule>
    <cfRule type="expression" dxfId="1254" priority="4" stopIfTrue="1">
      <formula>MOD(ROW(),2)&lt;&gt;0</formula>
    </cfRule>
  </conditionalFormatting>
  <conditionalFormatting sqref="B18">
    <cfRule type="expression" dxfId="1253" priority="1" stopIfTrue="1">
      <formula>MOD(ROW(),2)=0</formula>
    </cfRule>
    <cfRule type="expression" dxfId="1252" priority="2"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94"/>
  <dimension ref="A1:I8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Capitalisation - x-314</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447</v>
      </c>
    </row>
    <row r="10" spans="1:9" ht="32.25" customHeight="1" x14ac:dyDescent="0.25">
      <c r="A10" s="101" t="s">
        <v>6</v>
      </c>
      <c r="B10" s="92" t="s">
        <v>478</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314</v>
      </c>
    </row>
    <row r="15" spans="1:9" x14ac:dyDescent="0.25">
      <c r="A15" s="101" t="s">
        <v>763</v>
      </c>
      <c r="B15" s="92" t="s">
        <v>892</v>
      </c>
    </row>
    <row r="16" spans="1:9" x14ac:dyDescent="0.25">
      <c r="A16" s="101" t="s">
        <v>296</v>
      </c>
      <c r="B16" s="92" t="s">
        <v>480</v>
      </c>
    </row>
    <row r="17" spans="1:3" ht="89.7" customHeight="1" x14ac:dyDescent="0.25">
      <c r="A17" s="85" t="s">
        <v>297</v>
      </c>
      <c r="B17" s="92" t="s">
        <v>451</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858</v>
      </c>
      <c r="C26" s="89"/>
    </row>
    <row r="27" spans="1:3" x14ac:dyDescent="0.25">
      <c r="A27" s="87">
        <v>16</v>
      </c>
      <c r="B27" s="88">
        <v>8.18</v>
      </c>
      <c r="C27" s="89"/>
    </row>
    <row r="28" spans="1:3" x14ac:dyDescent="0.25">
      <c r="A28" s="87">
        <v>17</v>
      </c>
      <c r="B28" s="88">
        <v>8.3000000000000007</v>
      </c>
      <c r="C28" s="89"/>
    </row>
    <row r="29" spans="1:3" x14ac:dyDescent="0.25">
      <c r="A29" s="87">
        <v>18</v>
      </c>
      <c r="B29" s="88">
        <v>8.42</v>
      </c>
      <c r="C29" s="89"/>
    </row>
    <row r="30" spans="1:3" x14ac:dyDescent="0.25">
      <c r="A30" s="87">
        <v>19</v>
      </c>
      <c r="B30" s="88">
        <v>8.5399999999999991</v>
      </c>
      <c r="C30" s="89"/>
    </row>
    <row r="31" spans="1:3" x14ac:dyDescent="0.25">
      <c r="A31" s="87">
        <v>20</v>
      </c>
      <c r="B31" s="88">
        <v>8.66</v>
      </c>
      <c r="C31" s="89"/>
    </row>
    <row r="32" spans="1:3" x14ac:dyDescent="0.25">
      <c r="A32" s="87">
        <v>21</v>
      </c>
      <c r="B32" s="88">
        <v>8.7799999999999994</v>
      </c>
      <c r="C32" s="89"/>
    </row>
    <row r="33" spans="1:3" x14ac:dyDescent="0.25">
      <c r="A33" s="87">
        <v>22</v>
      </c>
      <c r="B33" s="88">
        <v>8.91</v>
      </c>
      <c r="C33" s="89"/>
    </row>
    <row r="34" spans="1:3" x14ac:dyDescent="0.25">
      <c r="A34" s="87">
        <v>23</v>
      </c>
      <c r="B34" s="88">
        <v>9.0399999999999991</v>
      </c>
      <c r="C34" s="89"/>
    </row>
    <row r="35" spans="1:3" x14ac:dyDescent="0.25">
      <c r="A35" s="87">
        <v>24</v>
      </c>
      <c r="B35" s="88">
        <v>9.17</v>
      </c>
      <c r="C35" s="89"/>
    </row>
    <row r="36" spans="1:3" x14ac:dyDescent="0.25">
      <c r="A36" s="87">
        <v>25</v>
      </c>
      <c r="B36" s="88">
        <v>9.3000000000000007</v>
      </c>
      <c r="C36" s="89"/>
    </row>
    <row r="37" spans="1:3" x14ac:dyDescent="0.25">
      <c r="A37" s="87">
        <v>26</v>
      </c>
      <c r="B37" s="88">
        <v>9.43</v>
      </c>
      <c r="C37" s="89"/>
    </row>
    <row r="38" spans="1:3" x14ac:dyDescent="0.25">
      <c r="A38" s="87">
        <v>27</v>
      </c>
      <c r="B38" s="88">
        <v>9.57</v>
      </c>
      <c r="C38" s="89"/>
    </row>
    <row r="39" spans="1:3" x14ac:dyDescent="0.25">
      <c r="A39" s="87">
        <v>28</v>
      </c>
      <c r="B39" s="88">
        <v>9.6999999999999993</v>
      </c>
      <c r="C39" s="89"/>
    </row>
    <row r="40" spans="1:3" x14ac:dyDescent="0.25">
      <c r="A40" s="87">
        <v>29</v>
      </c>
      <c r="B40" s="88">
        <v>9.84</v>
      </c>
      <c r="C40" s="89"/>
    </row>
    <row r="41" spans="1:3" x14ac:dyDescent="0.25">
      <c r="A41" s="87">
        <v>30</v>
      </c>
      <c r="B41" s="88">
        <v>9.98</v>
      </c>
      <c r="C41" s="89"/>
    </row>
    <row r="42" spans="1:3" x14ac:dyDescent="0.25">
      <c r="A42" s="87">
        <v>31</v>
      </c>
      <c r="B42" s="88">
        <v>10.130000000000001</v>
      </c>
      <c r="C42" s="89"/>
    </row>
    <row r="43" spans="1:3" x14ac:dyDescent="0.25">
      <c r="A43" s="87">
        <v>32</v>
      </c>
      <c r="B43" s="88">
        <v>10.27</v>
      </c>
      <c r="C43" s="89"/>
    </row>
    <row r="44" spans="1:3" x14ac:dyDescent="0.25">
      <c r="A44" s="87">
        <v>33</v>
      </c>
      <c r="B44" s="88">
        <v>10.42</v>
      </c>
      <c r="C44" s="89"/>
    </row>
    <row r="45" spans="1:3" x14ac:dyDescent="0.25">
      <c r="A45" s="87">
        <v>34</v>
      </c>
      <c r="B45" s="88">
        <v>10.57</v>
      </c>
      <c r="C45" s="89"/>
    </row>
    <row r="46" spans="1:3" x14ac:dyDescent="0.25">
      <c r="A46" s="87">
        <v>35</v>
      </c>
      <c r="B46" s="88">
        <v>10.72</v>
      </c>
      <c r="C46" s="89"/>
    </row>
    <row r="47" spans="1:3" x14ac:dyDescent="0.25">
      <c r="A47" s="87">
        <v>36</v>
      </c>
      <c r="B47" s="88">
        <v>10.88</v>
      </c>
      <c r="C47" s="89"/>
    </row>
    <row r="48" spans="1:3" x14ac:dyDescent="0.25">
      <c r="A48" s="87">
        <v>37</v>
      </c>
      <c r="B48" s="88">
        <v>11.03</v>
      </c>
      <c r="C48" s="89"/>
    </row>
    <row r="49" spans="1:3" x14ac:dyDescent="0.25">
      <c r="A49" s="87">
        <v>38</v>
      </c>
      <c r="B49" s="88">
        <v>11.19</v>
      </c>
      <c r="C49" s="89"/>
    </row>
    <row r="50" spans="1:3" x14ac:dyDescent="0.25">
      <c r="A50" s="87">
        <v>39</v>
      </c>
      <c r="B50" s="88">
        <v>11.35</v>
      </c>
      <c r="C50" s="89"/>
    </row>
    <row r="51" spans="1:3" x14ac:dyDescent="0.25">
      <c r="A51" s="87">
        <v>40</v>
      </c>
      <c r="B51" s="88">
        <v>11.52</v>
      </c>
      <c r="C51" s="89"/>
    </row>
    <row r="52" spans="1:3" x14ac:dyDescent="0.25">
      <c r="A52" s="87">
        <v>41</v>
      </c>
      <c r="B52" s="88">
        <v>11.68</v>
      </c>
      <c r="C52" s="89"/>
    </row>
    <row r="53" spans="1:3" x14ac:dyDescent="0.25">
      <c r="A53" s="87">
        <v>42</v>
      </c>
      <c r="B53" s="88">
        <v>11.85</v>
      </c>
      <c r="C53" s="89"/>
    </row>
    <row r="54" spans="1:3" x14ac:dyDescent="0.25">
      <c r="A54" s="87">
        <v>43</v>
      </c>
      <c r="B54" s="88">
        <v>12.03</v>
      </c>
      <c r="C54" s="89"/>
    </row>
    <row r="55" spans="1:3" x14ac:dyDescent="0.25">
      <c r="A55" s="87">
        <v>44</v>
      </c>
      <c r="B55" s="88">
        <v>12.2</v>
      </c>
      <c r="C55" s="89"/>
    </row>
    <row r="56" spans="1:3" x14ac:dyDescent="0.25">
      <c r="A56" s="87">
        <v>45</v>
      </c>
      <c r="B56" s="88">
        <v>12.38</v>
      </c>
      <c r="C56" s="89"/>
    </row>
    <row r="57" spans="1:3" x14ac:dyDescent="0.25">
      <c r="A57" s="87">
        <v>46</v>
      </c>
      <c r="B57" s="88">
        <v>12.56</v>
      </c>
      <c r="C57" s="89"/>
    </row>
    <row r="58" spans="1:3" x14ac:dyDescent="0.25">
      <c r="A58" s="87">
        <v>47</v>
      </c>
      <c r="B58" s="88">
        <v>12.74</v>
      </c>
      <c r="C58" s="89"/>
    </row>
    <row r="59" spans="1:3" x14ac:dyDescent="0.25">
      <c r="A59" s="87">
        <v>48</v>
      </c>
      <c r="B59" s="88">
        <v>12.93</v>
      </c>
      <c r="C59" s="89"/>
    </row>
    <row r="60" spans="1:3" x14ac:dyDescent="0.25">
      <c r="A60" s="87">
        <v>49</v>
      </c>
      <c r="B60" s="88">
        <v>13.12</v>
      </c>
      <c r="C60" s="89"/>
    </row>
    <row r="61" spans="1:3" x14ac:dyDescent="0.25">
      <c r="A61" s="87">
        <v>50</v>
      </c>
      <c r="B61" s="88">
        <v>13.32</v>
      </c>
      <c r="C61" s="89"/>
    </row>
    <row r="62" spans="1:3" x14ac:dyDescent="0.25">
      <c r="A62" s="87">
        <v>51</v>
      </c>
      <c r="B62" s="88">
        <v>13.52</v>
      </c>
      <c r="C62" s="89"/>
    </row>
    <row r="63" spans="1:3" x14ac:dyDescent="0.25">
      <c r="A63" s="87">
        <v>52</v>
      </c>
      <c r="B63" s="88">
        <v>13.72</v>
      </c>
      <c r="C63" s="89"/>
    </row>
    <row r="64" spans="1:3" x14ac:dyDescent="0.25">
      <c r="A64" s="87">
        <v>53</v>
      </c>
      <c r="B64" s="88">
        <v>13.93</v>
      </c>
      <c r="C64" s="89"/>
    </row>
    <row r="65" spans="1:3" x14ac:dyDescent="0.25">
      <c r="A65" s="87">
        <v>54</v>
      </c>
      <c r="B65" s="88">
        <v>14.14</v>
      </c>
      <c r="C65" s="89"/>
    </row>
    <row r="66" spans="1:3" x14ac:dyDescent="0.25">
      <c r="A66" s="87">
        <v>55</v>
      </c>
      <c r="B66" s="88">
        <v>14.36</v>
      </c>
      <c r="C66" s="89"/>
    </row>
    <row r="67" spans="1:3" x14ac:dyDescent="0.25">
      <c r="A67" s="87">
        <v>56</v>
      </c>
      <c r="B67" s="88">
        <v>14.58</v>
      </c>
      <c r="C67" s="89"/>
    </row>
    <row r="68" spans="1:3" x14ac:dyDescent="0.25">
      <c r="A68" s="87">
        <v>57</v>
      </c>
      <c r="B68" s="88">
        <v>14.81</v>
      </c>
      <c r="C68" s="89"/>
    </row>
    <row r="69" spans="1:3" x14ac:dyDescent="0.25">
      <c r="A69" s="87">
        <v>58</v>
      </c>
      <c r="B69" s="88">
        <v>15.05</v>
      </c>
      <c r="C69" s="89"/>
    </row>
    <row r="70" spans="1:3" x14ac:dyDescent="0.25">
      <c r="A70" s="87">
        <v>59</v>
      </c>
      <c r="B70" s="88">
        <v>15.29</v>
      </c>
      <c r="C70" s="89"/>
    </row>
    <row r="71" spans="1:3" x14ac:dyDescent="0.25">
      <c r="A71" s="87">
        <v>60</v>
      </c>
      <c r="B71" s="88">
        <v>15.54</v>
      </c>
      <c r="C71" s="89"/>
    </row>
    <row r="72" spans="1:3" x14ac:dyDescent="0.25">
      <c r="A72" s="87">
        <v>61</v>
      </c>
      <c r="B72" s="88">
        <v>15.8</v>
      </c>
      <c r="C72" s="89"/>
    </row>
    <row r="73" spans="1:3" x14ac:dyDescent="0.25">
      <c r="A73" s="87">
        <v>62</v>
      </c>
      <c r="B73" s="88">
        <v>16.07</v>
      </c>
      <c r="C73" s="89"/>
    </row>
    <row r="74" spans="1:3" x14ac:dyDescent="0.25">
      <c r="A74" s="87">
        <v>63</v>
      </c>
      <c r="B74" s="88">
        <v>16.350000000000001</v>
      </c>
      <c r="C74" s="89"/>
    </row>
    <row r="75" spans="1:3" x14ac:dyDescent="0.25">
      <c r="A75" s="87">
        <v>64</v>
      </c>
      <c r="B75" s="88">
        <v>16.64</v>
      </c>
      <c r="C75" s="89"/>
    </row>
    <row r="76" spans="1:3" x14ac:dyDescent="0.25">
      <c r="A76" s="87">
        <v>65</v>
      </c>
      <c r="B76" s="88">
        <v>16.95</v>
      </c>
      <c r="C76" s="89"/>
    </row>
    <row r="77" spans="1:3" x14ac:dyDescent="0.25">
      <c r="A77" s="87">
        <v>66</v>
      </c>
      <c r="B77" s="88">
        <v>17.27</v>
      </c>
      <c r="C77" s="89"/>
    </row>
    <row r="78" spans="1:3" x14ac:dyDescent="0.25">
      <c r="A78" s="87">
        <v>67</v>
      </c>
      <c r="B78" s="88">
        <v>17.600000000000001</v>
      </c>
      <c r="C78" s="89"/>
    </row>
    <row r="79" spans="1:3" x14ac:dyDescent="0.25">
      <c r="A79" s="87">
        <v>68</v>
      </c>
      <c r="B79" s="88">
        <v>17.43</v>
      </c>
      <c r="C79" s="89"/>
    </row>
    <row r="80" spans="1:3" x14ac:dyDescent="0.25">
      <c r="A80" s="87">
        <v>69</v>
      </c>
      <c r="B80" s="88">
        <v>16.760000000000002</v>
      </c>
      <c r="C80" s="89"/>
    </row>
    <row r="81" spans="1:3" x14ac:dyDescent="0.25">
      <c r="A81" s="87">
        <v>70</v>
      </c>
      <c r="B81" s="88">
        <v>16.079999999999998</v>
      </c>
      <c r="C81" s="89"/>
    </row>
    <row r="82" spans="1:3" x14ac:dyDescent="0.25">
      <c r="A82" s="87">
        <v>71</v>
      </c>
      <c r="B82" s="88">
        <v>15.41</v>
      </c>
      <c r="C82" s="89"/>
    </row>
    <row r="83" spans="1:3" x14ac:dyDescent="0.25">
      <c r="A83" s="87">
        <v>72</v>
      </c>
      <c r="B83" s="88">
        <v>14.74</v>
      </c>
      <c r="C83" s="89"/>
    </row>
    <row r="84" spans="1:3" x14ac:dyDescent="0.25">
      <c r="A84" s="87">
        <v>73</v>
      </c>
      <c r="B84" s="88">
        <v>14.08</v>
      </c>
      <c r="C84" s="89"/>
    </row>
    <row r="85" spans="1:3" x14ac:dyDescent="0.25">
      <c r="A85" s="87">
        <v>74</v>
      </c>
      <c r="B85" s="88">
        <v>13.42</v>
      </c>
      <c r="C85" s="89"/>
    </row>
    <row r="86" spans="1:3" x14ac:dyDescent="0.25">
      <c r="A86" s="87">
        <v>75</v>
      </c>
      <c r="B86" s="88">
        <v>12.77</v>
      </c>
      <c r="C86" s="89"/>
    </row>
  </sheetData>
  <sheetProtection algorithmName="SHA-512" hashValue="fFpDQyXz+TK0Lqftjb+jt/MOZom1XSQgamnrSbTUu1ISlf0/W3mb3NeKb7PCWu8PpnQ+xgDWXYxBoAua1sv+qw==" saltValue="v9gjCHFJ15UAsLo/33TtDQ==" spinCount="100000" sheet="1" objects="1" scenarios="1"/>
  <conditionalFormatting sqref="A6:A16 A18:A21">
    <cfRule type="expression" dxfId="1251" priority="25" stopIfTrue="1">
      <formula>MOD(ROW(),2)=0</formula>
    </cfRule>
    <cfRule type="expression" dxfId="1250" priority="26" stopIfTrue="1">
      <formula>MOD(ROW(),2)&lt;&gt;0</formula>
    </cfRule>
  </conditionalFormatting>
  <conditionalFormatting sqref="B6:B16">
    <cfRule type="expression" dxfId="1249" priority="27" stopIfTrue="1">
      <formula>MOD(ROW(),2)=0</formula>
    </cfRule>
    <cfRule type="expression" dxfId="1248" priority="28" stopIfTrue="1">
      <formula>MOD(ROW(),2)&lt;&gt;0</formula>
    </cfRule>
  </conditionalFormatting>
  <conditionalFormatting sqref="A17">
    <cfRule type="expression" dxfId="1247" priority="19" stopIfTrue="1">
      <formula>MOD(ROW(),2)=0</formula>
    </cfRule>
    <cfRule type="expression" dxfId="1246" priority="20" stopIfTrue="1">
      <formula>MOD(ROW(),2)&lt;&gt;0</formula>
    </cfRule>
  </conditionalFormatting>
  <conditionalFormatting sqref="B17">
    <cfRule type="expression" dxfId="1245" priority="17" stopIfTrue="1">
      <formula>MOD(ROW(),2)=0</formula>
    </cfRule>
    <cfRule type="expression" dxfId="1244" priority="18" stopIfTrue="1">
      <formula>MOD(ROW(),2)&lt;&gt;0</formula>
    </cfRule>
  </conditionalFormatting>
  <conditionalFormatting sqref="A26:A86">
    <cfRule type="expression" dxfId="1243" priority="5" stopIfTrue="1">
      <formula>MOD(ROW(),2)=0</formula>
    </cfRule>
    <cfRule type="expression" dxfId="1242" priority="6" stopIfTrue="1">
      <formula>MOD(ROW(),2)&lt;&gt;0</formula>
    </cfRule>
  </conditionalFormatting>
  <conditionalFormatting sqref="B26:B86">
    <cfRule type="expression" dxfId="1241" priority="7" stopIfTrue="1">
      <formula>MOD(ROW(),2)=0</formula>
    </cfRule>
    <cfRule type="expression" dxfId="1240" priority="8" stopIfTrue="1">
      <formula>MOD(ROW(),2)&lt;&gt;0</formula>
    </cfRule>
  </conditionalFormatting>
  <conditionalFormatting sqref="B19:B21">
    <cfRule type="expression" dxfId="1239" priority="3" stopIfTrue="1">
      <formula>MOD(ROW(),2)=0</formula>
    </cfRule>
    <cfRule type="expression" dxfId="1238" priority="4" stopIfTrue="1">
      <formula>MOD(ROW(),2)&lt;&gt;0</formula>
    </cfRule>
  </conditionalFormatting>
  <conditionalFormatting sqref="B18">
    <cfRule type="expression" dxfId="1237" priority="1" stopIfTrue="1">
      <formula>MOD(ROW(),2)=0</formula>
    </cfRule>
    <cfRule type="expression" dxfId="1236" priority="2"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95"/>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x-315</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481</v>
      </c>
      <c r="C9" s="92"/>
    </row>
    <row r="10" spans="1:9" ht="26.1" customHeight="1" x14ac:dyDescent="0.25">
      <c r="A10" s="101" t="s">
        <v>6</v>
      </c>
      <c r="B10" s="92" t="s">
        <v>482</v>
      </c>
      <c r="C10" s="92"/>
    </row>
    <row r="11" spans="1:9" x14ac:dyDescent="0.25">
      <c r="A11" s="101" t="s">
        <v>291</v>
      </c>
      <c r="B11" s="92" t="s">
        <v>318</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315</v>
      </c>
      <c r="C14" s="92"/>
    </row>
    <row r="15" spans="1:9" x14ac:dyDescent="0.25">
      <c r="A15" s="101" t="s">
        <v>763</v>
      </c>
      <c r="B15" s="92" t="s">
        <v>893</v>
      </c>
      <c r="C15" s="92"/>
    </row>
    <row r="16" spans="1:9" x14ac:dyDescent="0.25">
      <c r="A16" s="101" t="s">
        <v>296</v>
      </c>
      <c r="B16" s="92" t="s">
        <v>484</v>
      </c>
      <c r="C16" s="92"/>
    </row>
    <row r="17" spans="1:3" ht="63.6" customHeight="1" x14ac:dyDescent="0.25">
      <c r="A17" s="85" t="s">
        <v>297</v>
      </c>
      <c r="B17" s="92" t="s">
        <v>485</v>
      </c>
      <c r="C17" s="92"/>
    </row>
    <row r="18" spans="1:3" x14ac:dyDescent="0.25">
      <c r="A18" s="101" t="s">
        <v>298</v>
      </c>
      <c r="B18" s="145">
        <v>45072</v>
      </c>
      <c r="C18" s="92"/>
    </row>
    <row r="19" spans="1:3" x14ac:dyDescent="0.25">
      <c r="A19" s="101" t="s">
        <v>299</v>
      </c>
      <c r="B19" s="92"/>
      <c r="C19" s="92"/>
    </row>
    <row r="20" spans="1:3" x14ac:dyDescent="0.25">
      <c r="A20" s="101" t="s">
        <v>300</v>
      </c>
      <c r="B20" s="92" t="s">
        <v>314</v>
      </c>
      <c r="C20" s="92"/>
    </row>
    <row r="21" spans="1:3" x14ac:dyDescent="0.25">
      <c r="A21" s="101" t="s">
        <v>826</v>
      </c>
      <c r="B21" s="92" t="s">
        <v>315</v>
      </c>
      <c r="C21" s="92"/>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6" t="s">
        <v>833</v>
      </c>
    </row>
    <row r="27" spans="1:3" x14ac:dyDescent="0.25">
      <c r="A27" s="87">
        <v>16</v>
      </c>
      <c r="B27" s="88">
        <v>11.36</v>
      </c>
      <c r="C27" s="88">
        <v>0.48</v>
      </c>
    </row>
    <row r="28" spans="1:3" x14ac:dyDescent="0.25">
      <c r="A28" s="87">
        <v>17</v>
      </c>
      <c r="B28" s="88">
        <v>11.53</v>
      </c>
      <c r="C28" s="88">
        <v>0.49</v>
      </c>
    </row>
    <row r="29" spans="1:3" x14ac:dyDescent="0.25">
      <c r="A29" s="87">
        <v>18</v>
      </c>
      <c r="B29" s="88">
        <v>11.7</v>
      </c>
      <c r="C29" s="88">
        <v>0.5</v>
      </c>
    </row>
    <row r="30" spans="1:3" x14ac:dyDescent="0.25">
      <c r="A30" s="87">
        <v>19</v>
      </c>
      <c r="B30" s="88">
        <v>11.88</v>
      </c>
      <c r="C30" s="88">
        <v>0.51</v>
      </c>
    </row>
    <row r="31" spans="1:3" x14ac:dyDescent="0.25">
      <c r="A31" s="87">
        <v>20</v>
      </c>
      <c r="B31" s="88">
        <v>12.05</v>
      </c>
      <c r="C31" s="88">
        <v>0.51</v>
      </c>
    </row>
    <row r="32" spans="1:3" x14ac:dyDescent="0.25">
      <c r="A32" s="87">
        <v>21</v>
      </c>
      <c r="B32" s="88">
        <v>12.23</v>
      </c>
      <c r="C32" s="88">
        <v>0.52</v>
      </c>
    </row>
    <row r="33" spans="1:3" x14ac:dyDescent="0.25">
      <c r="A33" s="87">
        <v>22</v>
      </c>
      <c r="B33" s="88">
        <v>12.42</v>
      </c>
      <c r="C33" s="88">
        <v>0.53</v>
      </c>
    </row>
    <row r="34" spans="1:3" x14ac:dyDescent="0.25">
      <c r="A34" s="87">
        <v>23</v>
      </c>
      <c r="B34" s="88">
        <v>12.6</v>
      </c>
      <c r="C34" s="88">
        <v>0.54</v>
      </c>
    </row>
    <row r="35" spans="1:3" x14ac:dyDescent="0.25">
      <c r="A35" s="87">
        <v>24</v>
      </c>
      <c r="B35" s="88">
        <v>12.79</v>
      </c>
      <c r="C35" s="88">
        <v>0.55000000000000004</v>
      </c>
    </row>
    <row r="36" spans="1:3" x14ac:dyDescent="0.25">
      <c r="A36" s="87">
        <v>25</v>
      </c>
      <c r="B36" s="88">
        <v>12.98</v>
      </c>
      <c r="C36" s="88">
        <v>0.56000000000000005</v>
      </c>
    </row>
    <row r="37" spans="1:3" x14ac:dyDescent="0.25">
      <c r="A37" s="87">
        <v>26</v>
      </c>
      <c r="B37" s="88">
        <v>13.18</v>
      </c>
      <c r="C37" s="88">
        <v>0.56999999999999995</v>
      </c>
    </row>
    <row r="38" spans="1:3" x14ac:dyDescent="0.25">
      <c r="A38" s="87">
        <v>27</v>
      </c>
      <c r="B38" s="88">
        <v>13.37</v>
      </c>
      <c r="C38" s="88">
        <v>0.57999999999999996</v>
      </c>
    </row>
    <row r="39" spans="1:3" x14ac:dyDescent="0.25">
      <c r="A39" s="87">
        <v>28</v>
      </c>
      <c r="B39" s="88">
        <v>13.57</v>
      </c>
      <c r="C39" s="88">
        <v>0.59</v>
      </c>
    </row>
    <row r="40" spans="1:3" x14ac:dyDescent="0.25">
      <c r="A40" s="87">
        <v>29</v>
      </c>
      <c r="B40" s="88">
        <v>13.78</v>
      </c>
      <c r="C40" s="88">
        <v>0.6</v>
      </c>
    </row>
    <row r="41" spans="1:3" x14ac:dyDescent="0.25">
      <c r="A41" s="87">
        <v>30</v>
      </c>
      <c r="B41" s="88">
        <v>13.98</v>
      </c>
      <c r="C41" s="88">
        <v>0.61</v>
      </c>
    </row>
    <row r="42" spans="1:3" x14ac:dyDescent="0.25">
      <c r="A42" s="87">
        <v>31</v>
      </c>
      <c r="B42" s="88">
        <v>14.19</v>
      </c>
      <c r="C42" s="88">
        <v>0.62</v>
      </c>
    </row>
    <row r="43" spans="1:3" x14ac:dyDescent="0.25">
      <c r="A43" s="87">
        <v>32</v>
      </c>
      <c r="B43" s="88">
        <v>14.41</v>
      </c>
      <c r="C43" s="88">
        <v>0.63</v>
      </c>
    </row>
    <row r="44" spans="1:3" x14ac:dyDescent="0.25">
      <c r="A44" s="87">
        <v>33</v>
      </c>
      <c r="B44" s="88">
        <v>14.63</v>
      </c>
      <c r="C44" s="88">
        <v>0.64</v>
      </c>
    </row>
    <row r="45" spans="1:3" x14ac:dyDescent="0.25">
      <c r="A45" s="87">
        <v>34</v>
      </c>
      <c r="B45" s="88">
        <v>14.85</v>
      </c>
      <c r="C45" s="88">
        <v>0.65</v>
      </c>
    </row>
    <row r="46" spans="1:3" x14ac:dyDescent="0.25">
      <c r="A46" s="87">
        <v>35</v>
      </c>
      <c r="B46" s="88">
        <v>15.07</v>
      </c>
      <c r="C46" s="88">
        <v>0.66</v>
      </c>
    </row>
    <row r="47" spans="1:3" x14ac:dyDescent="0.25">
      <c r="A47" s="87">
        <v>36</v>
      </c>
      <c r="B47" s="88">
        <v>15.3</v>
      </c>
      <c r="C47" s="88">
        <v>0.67</v>
      </c>
    </row>
    <row r="48" spans="1:3" x14ac:dyDescent="0.25">
      <c r="A48" s="87">
        <v>37</v>
      </c>
      <c r="B48" s="88">
        <v>15.53</v>
      </c>
      <c r="C48" s="88">
        <v>0.68</v>
      </c>
    </row>
    <row r="49" spans="1:3" x14ac:dyDescent="0.25">
      <c r="A49" s="87">
        <v>38</v>
      </c>
      <c r="B49" s="88">
        <v>15.77</v>
      </c>
      <c r="C49" s="88">
        <v>0.7</v>
      </c>
    </row>
    <row r="50" spans="1:3" x14ac:dyDescent="0.25">
      <c r="A50" s="87">
        <v>39</v>
      </c>
      <c r="B50" s="88">
        <v>16.010000000000002</v>
      </c>
      <c r="C50" s="88">
        <v>0.71</v>
      </c>
    </row>
    <row r="51" spans="1:3" x14ac:dyDescent="0.25">
      <c r="A51" s="87">
        <v>40</v>
      </c>
      <c r="B51" s="88">
        <v>16.25</v>
      </c>
      <c r="C51" s="88">
        <v>0.72</v>
      </c>
    </row>
    <row r="52" spans="1:3" x14ac:dyDescent="0.25">
      <c r="A52" s="87">
        <v>41</v>
      </c>
      <c r="B52" s="88">
        <v>16.5</v>
      </c>
      <c r="C52" s="88">
        <v>0.73</v>
      </c>
    </row>
    <row r="53" spans="1:3" x14ac:dyDescent="0.25">
      <c r="A53" s="87">
        <v>42</v>
      </c>
      <c r="B53" s="88">
        <v>16.760000000000002</v>
      </c>
      <c r="C53" s="88">
        <v>0.74</v>
      </c>
    </row>
    <row r="54" spans="1:3" x14ac:dyDescent="0.25">
      <c r="A54" s="87">
        <v>43</v>
      </c>
      <c r="B54" s="88">
        <v>17.02</v>
      </c>
      <c r="C54" s="88">
        <v>0.76</v>
      </c>
    </row>
    <row r="55" spans="1:3" x14ac:dyDescent="0.25">
      <c r="A55" s="87">
        <v>44</v>
      </c>
      <c r="B55" s="88">
        <v>17.28</v>
      </c>
      <c r="C55" s="88">
        <v>0.77</v>
      </c>
    </row>
    <row r="56" spans="1:3" x14ac:dyDescent="0.25">
      <c r="A56" s="87">
        <v>45</v>
      </c>
      <c r="B56" s="88">
        <v>17.55</v>
      </c>
      <c r="C56" s="88">
        <v>0.78</v>
      </c>
    </row>
    <row r="57" spans="1:3" x14ac:dyDescent="0.25">
      <c r="A57" s="87">
        <v>46</v>
      </c>
      <c r="B57" s="88">
        <v>17.829999999999998</v>
      </c>
      <c r="C57" s="88">
        <v>0.8</v>
      </c>
    </row>
    <row r="58" spans="1:3" x14ac:dyDescent="0.25">
      <c r="A58" s="87">
        <v>47</v>
      </c>
      <c r="B58" s="88">
        <v>18.11</v>
      </c>
      <c r="C58" s="88">
        <v>0.81</v>
      </c>
    </row>
    <row r="59" spans="1:3" x14ac:dyDescent="0.25">
      <c r="A59" s="87">
        <v>48</v>
      </c>
      <c r="B59" s="88">
        <v>18.399999999999999</v>
      </c>
      <c r="C59" s="88">
        <v>0.82</v>
      </c>
    </row>
    <row r="60" spans="1:3" x14ac:dyDescent="0.25">
      <c r="A60" s="87">
        <v>49</v>
      </c>
      <c r="B60" s="88">
        <v>18.690000000000001</v>
      </c>
      <c r="C60" s="88">
        <v>0.84</v>
      </c>
    </row>
    <row r="61" spans="1:3" x14ac:dyDescent="0.25">
      <c r="A61" s="87">
        <v>50</v>
      </c>
      <c r="B61" s="88">
        <v>18.989999999999998</v>
      </c>
      <c r="C61" s="88">
        <v>0.85</v>
      </c>
    </row>
    <row r="62" spans="1:3" x14ac:dyDescent="0.25">
      <c r="A62" s="87">
        <v>51</v>
      </c>
      <c r="B62" s="88">
        <v>19.29</v>
      </c>
      <c r="C62" s="88">
        <v>0.87</v>
      </c>
    </row>
    <row r="63" spans="1:3" x14ac:dyDescent="0.25">
      <c r="A63" s="87">
        <v>52</v>
      </c>
      <c r="B63" s="88">
        <v>19.61</v>
      </c>
      <c r="C63" s="88">
        <v>0.88</v>
      </c>
    </row>
    <row r="64" spans="1:3" x14ac:dyDescent="0.25">
      <c r="A64" s="87">
        <v>53</v>
      </c>
      <c r="B64" s="88">
        <v>19.93</v>
      </c>
      <c r="C64" s="88">
        <v>0.9</v>
      </c>
    </row>
    <row r="65" spans="1:3" x14ac:dyDescent="0.25">
      <c r="A65" s="87">
        <v>54</v>
      </c>
      <c r="B65" s="88">
        <v>20.260000000000002</v>
      </c>
      <c r="C65" s="88">
        <v>0.91</v>
      </c>
    </row>
    <row r="66" spans="1:3" x14ac:dyDescent="0.25">
      <c r="A66" s="87">
        <v>55</v>
      </c>
      <c r="B66" s="88">
        <v>20.59</v>
      </c>
      <c r="C66" s="88">
        <v>0.93</v>
      </c>
    </row>
    <row r="67" spans="1:3" x14ac:dyDescent="0.25">
      <c r="A67" s="87">
        <v>56</v>
      </c>
      <c r="B67" s="88">
        <v>20.94</v>
      </c>
      <c r="C67" s="88">
        <v>0.94</v>
      </c>
    </row>
    <row r="68" spans="1:3" x14ac:dyDescent="0.25">
      <c r="A68" s="87">
        <v>57</v>
      </c>
      <c r="B68" s="88">
        <v>21.29</v>
      </c>
      <c r="C68" s="88">
        <v>0.96</v>
      </c>
    </row>
    <row r="69" spans="1:3" x14ac:dyDescent="0.25">
      <c r="A69" s="87">
        <v>58</v>
      </c>
      <c r="B69" s="88">
        <v>21.66</v>
      </c>
      <c r="C69" s="88">
        <v>0.98</v>
      </c>
    </row>
    <row r="70" spans="1:3" x14ac:dyDescent="0.25">
      <c r="A70" s="87">
        <v>59</v>
      </c>
      <c r="B70" s="88">
        <v>22.04</v>
      </c>
      <c r="C70" s="88">
        <v>0.99</v>
      </c>
    </row>
    <row r="71" spans="1:3" x14ac:dyDescent="0.25">
      <c r="A71" s="87">
        <v>60</v>
      </c>
      <c r="B71" s="88">
        <v>21.91</v>
      </c>
      <c r="C71" s="88">
        <v>1</v>
      </c>
    </row>
    <row r="72" spans="1:3" x14ac:dyDescent="0.25">
      <c r="A72" s="87">
        <v>61</v>
      </c>
      <c r="B72" s="88">
        <v>21.28</v>
      </c>
      <c r="C72" s="88">
        <v>1</v>
      </c>
    </row>
    <row r="73" spans="1:3" x14ac:dyDescent="0.25">
      <c r="A73" s="87">
        <v>62</v>
      </c>
      <c r="B73" s="88">
        <v>20.65</v>
      </c>
      <c r="C73" s="88">
        <v>1</v>
      </c>
    </row>
    <row r="74" spans="1:3" x14ac:dyDescent="0.25">
      <c r="A74" s="87">
        <v>63</v>
      </c>
      <c r="B74" s="88">
        <v>20.010000000000002</v>
      </c>
      <c r="C74" s="88">
        <v>1</v>
      </c>
    </row>
    <row r="75" spans="1:3" x14ac:dyDescent="0.25">
      <c r="A75" s="87">
        <v>64</v>
      </c>
      <c r="B75" s="88">
        <v>19.38</v>
      </c>
      <c r="C75" s="88">
        <v>1</v>
      </c>
    </row>
    <row r="76" spans="1:3" x14ac:dyDescent="0.25">
      <c r="A76" s="87">
        <v>65</v>
      </c>
      <c r="B76" s="88">
        <v>18.739999999999998</v>
      </c>
      <c r="C76" s="88">
        <v>1</v>
      </c>
    </row>
    <row r="77" spans="1:3" x14ac:dyDescent="0.25">
      <c r="A77" s="87">
        <v>66</v>
      </c>
      <c r="B77" s="88">
        <v>18.09</v>
      </c>
      <c r="C77" s="88">
        <v>1</v>
      </c>
    </row>
    <row r="78" spans="1:3" x14ac:dyDescent="0.25">
      <c r="A78" s="87">
        <v>67</v>
      </c>
      <c r="B78" s="88">
        <v>17.45</v>
      </c>
      <c r="C78" s="88">
        <v>1</v>
      </c>
    </row>
    <row r="79" spans="1:3" x14ac:dyDescent="0.25">
      <c r="A79" s="87">
        <v>68</v>
      </c>
      <c r="B79" s="88">
        <v>16.8</v>
      </c>
      <c r="C79" s="88">
        <v>1</v>
      </c>
    </row>
    <row r="80" spans="1:3" x14ac:dyDescent="0.25">
      <c r="A80" s="87">
        <v>69</v>
      </c>
      <c r="B80" s="88">
        <v>16.149999999999999</v>
      </c>
      <c r="C80" s="88">
        <v>1</v>
      </c>
    </row>
    <row r="81" spans="1:3" x14ac:dyDescent="0.25">
      <c r="A81" s="87">
        <v>70</v>
      </c>
      <c r="B81" s="88">
        <v>15.5</v>
      </c>
      <c r="C81" s="88">
        <v>1</v>
      </c>
    </row>
    <row r="82" spans="1:3" x14ac:dyDescent="0.25">
      <c r="A82" s="87">
        <v>71</v>
      </c>
      <c r="B82" s="88">
        <v>14.85</v>
      </c>
      <c r="C82" s="88">
        <v>1</v>
      </c>
    </row>
    <row r="83" spans="1:3" x14ac:dyDescent="0.25">
      <c r="A83" s="87">
        <v>72</v>
      </c>
      <c r="B83" s="88">
        <v>14.2</v>
      </c>
      <c r="C83" s="88">
        <v>1</v>
      </c>
    </row>
    <row r="84" spans="1:3" x14ac:dyDescent="0.25">
      <c r="A84" s="87">
        <v>73</v>
      </c>
      <c r="B84" s="88">
        <v>13.55</v>
      </c>
      <c r="C84" s="88">
        <v>1</v>
      </c>
    </row>
    <row r="85" spans="1:3" x14ac:dyDescent="0.25">
      <c r="A85" s="87">
        <v>74</v>
      </c>
      <c r="B85" s="88">
        <v>12.9</v>
      </c>
      <c r="C85" s="88">
        <v>1</v>
      </c>
    </row>
    <row r="86" spans="1:3" x14ac:dyDescent="0.25">
      <c r="A86" s="87">
        <v>75</v>
      </c>
      <c r="B86" s="88">
        <v>12.26</v>
      </c>
      <c r="C86" s="88">
        <v>1</v>
      </c>
    </row>
    <row r="87" spans="1:3" x14ac:dyDescent="0.25">
      <c r="A87" s="87">
        <v>76</v>
      </c>
      <c r="B87" s="88">
        <v>11.63</v>
      </c>
      <c r="C87" s="88">
        <v>1</v>
      </c>
    </row>
    <row r="88" spans="1:3" x14ac:dyDescent="0.25">
      <c r="A88" s="87">
        <v>77</v>
      </c>
      <c r="B88" s="88">
        <v>11</v>
      </c>
      <c r="C88" s="88">
        <v>1</v>
      </c>
    </row>
    <row r="89" spans="1:3" x14ac:dyDescent="0.25">
      <c r="A89" s="87">
        <v>78</v>
      </c>
      <c r="B89" s="88">
        <v>10.38</v>
      </c>
      <c r="C89" s="88">
        <v>1</v>
      </c>
    </row>
    <row r="90" spans="1:3" x14ac:dyDescent="0.25">
      <c r="A90" s="87">
        <v>79</v>
      </c>
      <c r="B90" s="88">
        <v>9.7799999999999994</v>
      </c>
      <c r="C90" s="88">
        <v>1</v>
      </c>
    </row>
    <row r="91" spans="1:3" x14ac:dyDescent="0.25">
      <c r="A91" s="87">
        <v>80</v>
      </c>
      <c r="B91" s="88">
        <v>9.19</v>
      </c>
      <c r="C91" s="88">
        <v>1</v>
      </c>
    </row>
    <row r="92" spans="1:3" x14ac:dyDescent="0.25">
      <c r="A92" s="87">
        <v>81</v>
      </c>
      <c r="B92" s="88">
        <v>8.61</v>
      </c>
      <c r="C92" s="88">
        <v>1</v>
      </c>
    </row>
    <row r="93" spans="1:3" x14ac:dyDescent="0.25">
      <c r="A93" s="87">
        <v>82</v>
      </c>
      <c r="B93" s="88">
        <v>8.06</v>
      </c>
      <c r="C93" s="88">
        <v>1</v>
      </c>
    </row>
    <row r="94" spans="1:3" x14ac:dyDescent="0.25">
      <c r="A94" s="87">
        <v>83</v>
      </c>
      <c r="B94" s="88">
        <v>7.52</v>
      </c>
      <c r="C94" s="88">
        <v>1</v>
      </c>
    </row>
    <row r="95" spans="1:3" x14ac:dyDescent="0.25">
      <c r="A95" s="87">
        <v>84</v>
      </c>
      <c r="B95" s="88">
        <v>7.01</v>
      </c>
      <c r="C95" s="88">
        <v>1</v>
      </c>
    </row>
    <row r="96" spans="1:3" x14ac:dyDescent="0.25">
      <c r="A96" s="87">
        <v>85</v>
      </c>
      <c r="B96" s="88">
        <v>6.51</v>
      </c>
      <c r="C96" s="88">
        <v>1</v>
      </c>
    </row>
    <row r="97" spans="1:3" x14ac:dyDescent="0.25">
      <c r="A97" s="87">
        <v>86</v>
      </c>
      <c r="B97" s="88">
        <v>6.04</v>
      </c>
      <c r="C97" s="88">
        <v>1</v>
      </c>
    </row>
    <row r="98" spans="1:3" x14ac:dyDescent="0.25">
      <c r="A98" s="87">
        <v>87</v>
      </c>
      <c r="B98" s="88">
        <v>5.6</v>
      </c>
      <c r="C98" s="88">
        <v>1</v>
      </c>
    </row>
    <row r="99" spans="1:3" x14ac:dyDescent="0.25">
      <c r="A99" s="87">
        <v>88</v>
      </c>
      <c r="B99" s="88">
        <v>5.18</v>
      </c>
      <c r="C99" s="88">
        <v>1</v>
      </c>
    </row>
    <row r="100" spans="1:3" x14ac:dyDescent="0.25">
      <c r="A100" s="87">
        <v>89</v>
      </c>
      <c r="B100" s="88">
        <v>4.79</v>
      </c>
      <c r="C100" s="88">
        <v>1</v>
      </c>
    </row>
    <row r="101" spans="1:3" x14ac:dyDescent="0.25">
      <c r="A101" s="87">
        <v>90</v>
      </c>
      <c r="B101" s="88">
        <v>4.42</v>
      </c>
      <c r="C101" s="88">
        <v>1</v>
      </c>
    </row>
    <row r="102" spans="1:3" x14ac:dyDescent="0.25">
      <c r="A102" s="87">
        <v>91</v>
      </c>
      <c r="B102" s="88">
        <v>4.09</v>
      </c>
      <c r="C102" s="88">
        <v>1</v>
      </c>
    </row>
    <row r="103" spans="1:3" x14ac:dyDescent="0.25">
      <c r="A103" s="87">
        <v>92</v>
      </c>
      <c r="B103" s="88">
        <v>3.78</v>
      </c>
      <c r="C103" s="88">
        <v>1</v>
      </c>
    </row>
    <row r="104" spans="1:3" x14ac:dyDescent="0.25">
      <c r="A104" s="87">
        <v>93</v>
      </c>
      <c r="B104" s="88">
        <v>3.5</v>
      </c>
      <c r="C104" s="88">
        <v>1</v>
      </c>
    </row>
    <row r="105" spans="1:3" x14ac:dyDescent="0.25">
      <c r="A105" s="87">
        <v>94</v>
      </c>
      <c r="B105" s="88">
        <v>3.24</v>
      </c>
      <c r="C105" s="88">
        <v>1</v>
      </c>
    </row>
    <row r="106" spans="1:3" x14ac:dyDescent="0.25">
      <c r="A106" s="87">
        <v>95</v>
      </c>
      <c r="B106" s="88">
        <v>3.02</v>
      </c>
      <c r="C106" s="88">
        <v>1</v>
      </c>
    </row>
  </sheetData>
  <sheetProtection algorithmName="SHA-512" hashValue="y8oGpzKWKNblhtKDDiCybCRU55rweLkYX1I+4xnAq/802/99QAXd8AAb613GJQsRGyYnAixP0bE+u/5WgVKCKg==" saltValue="+YAbPUVT8zf2UztPmrdW6Q==" spinCount="100000" sheet="1" objects="1" scenarios="1"/>
  <conditionalFormatting sqref="A6:A16 A18:A21">
    <cfRule type="expression" dxfId="1235" priority="25" stopIfTrue="1">
      <formula>MOD(ROW(),2)=0</formula>
    </cfRule>
    <cfRule type="expression" dxfId="1234" priority="26" stopIfTrue="1">
      <formula>MOD(ROW(),2)&lt;&gt;0</formula>
    </cfRule>
  </conditionalFormatting>
  <conditionalFormatting sqref="B6:C17 C18:C21">
    <cfRule type="expression" dxfId="1233" priority="27" stopIfTrue="1">
      <formula>MOD(ROW(),2)=0</formula>
    </cfRule>
    <cfRule type="expression" dxfId="1232" priority="28" stopIfTrue="1">
      <formula>MOD(ROW(),2)&lt;&gt;0</formula>
    </cfRule>
  </conditionalFormatting>
  <conditionalFormatting sqref="A17">
    <cfRule type="expression" dxfId="1231" priority="19" stopIfTrue="1">
      <formula>MOD(ROW(),2)=0</formula>
    </cfRule>
    <cfRule type="expression" dxfId="1230" priority="20" stopIfTrue="1">
      <formula>MOD(ROW(),2)&lt;&gt;0</formula>
    </cfRule>
  </conditionalFormatting>
  <conditionalFormatting sqref="A26:A106">
    <cfRule type="expression" dxfId="1229" priority="5" stopIfTrue="1">
      <formula>MOD(ROW(),2)=0</formula>
    </cfRule>
    <cfRule type="expression" dxfId="1228" priority="6" stopIfTrue="1">
      <formula>MOD(ROW(),2)&lt;&gt;0</formula>
    </cfRule>
  </conditionalFormatting>
  <conditionalFormatting sqref="B26:C106">
    <cfRule type="expression" dxfId="1227" priority="7" stopIfTrue="1">
      <formula>MOD(ROW(),2)=0</formula>
    </cfRule>
    <cfRule type="expression" dxfId="1226" priority="8" stopIfTrue="1">
      <formula>MOD(ROW(),2)&lt;&gt;0</formula>
    </cfRule>
  </conditionalFormatting>
  <conditionalFormatting sqref="B19:B21">
    <cfRule type="expression" dxfId="1225" priority="3" stopIfTrue="1">
      <formula>MOD(ROW(),2)=0</formula>
    </cfRule>
    <cfRule type="expression" dxfId="1224" priority="4" stopIfTrue="1">
      <formula>MOD(ROW(),2)&lt;&gt;0</formula>
    </cfRule>
  </conditionalFormatting>
  <conditionalFormatting sqref="B18">
    <cfRule type="expression" dxfId="1223" priority="1" stopIfTrue="1">
      <formula>MOD(ROW(),2)=0</formula>
    </cfRule>
    <cfRule type="expression" dxfId="1222" priority="2"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96"/>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x-316</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481</v>
      </c>
      <c r="C9" s="92"/>
    </row>
    <row r="10" spans="1:9" ht="28.5" customHeight="1" x14ac:dyDescent="0.25">
      <c r="A10" s="101" t="s">
        <v>6</v>
      </c>
      <c r="B10" s="92" t="s">
        <v>486</v>
      </c>
      <c r="C10" s="92"/>
    </row>
    <row r="11" spans="1:9" x14ac:dyDescent="0.25">
      <c r="A11" s="101" t="s">
        <v>291</v>
      </c>
      <c r="B11" s="92" t="s">
        <v>326</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316</v>
      </c>
      <c r="C14" s="92"/>
    </row>
    <row r="15" spans="1:9" x14ac:dyDescent="0.25">
      <c r="A15" s="101" t="s">
        <v>763</v>
      </c>
      <c r="B15" s="92" t="s">
        <v>894</v>
      </c>
      <c r="C15" s="92"/>
    </row>
    <row r="16" spans="1:9" x14ac:dyDescent="0.25">
      <c r="A16" s="101" t="s">
        <v>296</v>
      </c>
      <c r="B16" s="92" t="s">
        <v>488</v>
      </c>
      <c r="C16" s="92"/>
    </row>
    <row r="17" spans="1:3" ht="61.35" customHeight="1" x14ac:dyDescent="0.25">
      <c r="A17" s="85" t="s">
        <v>297</v>
      </c>
      <c r="B17" s="92" t="s">
        <v>485</v>
      </c>
      <c r="C17" s="92"/>
    </row>
    <row r="18" spans="1:3" x14ac:dyDescent="0.25">
      <c r="A18" s="101" t="s">
        <v>298</v>
      </c>
      <c r="B18" s="145">
        <v>45072</v>
      </c>
      <c r="C18" s="92"/>
    </row>
    <row r="19" spans="1:3" x14ac:dyDescent="0.25">
      <c r="A19" s="101" t="s">
        <v>299</v>
      </c>
      <c r="B19" s="92"/>
      <c r="C19" s="92"/>
    </row>
    <row r="20" spans="1:3" x14ac:dyDescent="0.25">
      <c r="A20" s="101" t="s">
        <v>300</v>
      </c>
      <c r="B20" s="92" t="s">
        <v>314</v>
      </c>
      <c r="C20" s="92"/>
    </row>
    <row r="21" spans="1:3" x14ac:dyDescent="0.25">
      <c r="A21" s="101" t="s">
        <v>826</v>
      </c>
      <c r="B21" s="92" t="s">
        <v>315</v>
      </c>
      <c r="C21" s="92"/>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6" t="s">
        <v>833</v>
      </c>
    </row>
    <row r="27" spans="1:3" x14ac:dyDescent="0.25">
      <c r="A27" s="87">
        <v>16</v>
      </c>
      <c r="B27" s="88">
        <v>11.36</v>
      </c>
      <c r="C27" s="88">
        <v>0.48</v>
      </c>
    </row>
    <row r="28" spans="1:3" x14ac:dyDescent="0.25">
      <c r="A28" s="87">
        <v>17</v>
      </c>
      <c r="B28" s="88">
        <v>11.53</v>
      </c>
      <c r="C28" s="88">
        <v>0.49</v>
      </c>
    </row>
    <row r="29" spans="1:3" x14ac:dyDescent="0.25">
      <c r="A29" s="87">
        <v>18</v>
      </c>
      <c r="B29" s="88">
        <v>11.7</v>
      </c>
      <c r="C29" s="88">
        <v>0.5</v>
      </c>
    </row>
    <row r="30" spans="1:3" x14ac:dyDescent="0.25">
      <c r="A30" s="87">
        <v>19</v>
      </c>
      <c r="B30" s="88">
        <v>11.88</v>
      </c>
      <c r="C30" s="88">
        <v>0.51</v>
      </c>
    </row>
    <row r="31" spans="1:3" x14ac:dyDescent="0.25">
      <c r="A31" s="87">
        <v>20</v>
      </c>
      <c r="B31" s="88">
        <v>12.05</v>
      </c>
      <c r="C31" s="88">
        <v>0.51</v>
      </c>
    </row>
    <row r="32" spans="1:3" x14ac:dyDescent="0.25">
      <c r="A32" s="87">
        <v>21</v>
      </c>
      <c r="B32" s="88">
        <v>12.23</v>
      </c>
      <c r="C32" s="88">
        <v>0.52</v>
      </c>
    </row>
    <row r="33" spans="1:3" x14ac:dyDescent="0.25">
      <c r="A33" s="87">
        <v>22</v>
      </c>
      <c r="B33" s="88">
        <v>12.42</v>
      </c>
      <c r="C33" s="88">
        <v>0.53</v>
      </c>
    </row>
    <row r="34" spans="1:3" x14ac:dyDescent="0.25">
      <c r="A34" s="87">
        <v>23</v>
      </c>
      <c r="B34" s="88">
        <v>12.6</v>
      </c>
      <c r="C34" s="88">
        <v>0.54</v>
      </c>
    </row>
    <row r="35" spans="1:3" x14ac:dyDescent="0.25">
      <c r="A35" s="87">
        <v>24</v>
      </c>
      <c r="B35" s="88">
        <v>12.79</v>
      </c>
      <c r="C35" s="88">
        <v>0.55000000000000004</v>
      </c>
    </row>
    <row r="36" spans="1:3" x14ac:dyDescent="0.25">
      <c r="A36" s="87">
        <v>25</v>
      </c>
      <c r="B36" s="88">
        <v>12.98</v>
      </c>
      <c r="C36" s="88">
        <v>0.56000000000000005</v>
      </c>
    </row>
    <row r="37" spans="1:3" x14ac:dyDescent="0.25">
      <c r="A37" s="87">
        <v>26</v>
      </c>
      <c r="B37" s="88">
        <v>13.18</v>
      </c>
      <c r="C37" s="88">
        <v>0.56999999999999995</v>
      </c>
    </row>
    <row r="38" spans="1:3" x14ac:dyDescent="0.25">
      <c r="A38" s="87">
        <v>27</v>
      </c>
      <c r="B38" s="88">
        <v>13.37</v>
      </c>
      <c r="C38" s="88">
        <v>0.57999999999999996</v>
      </c>
    </row>
    <row r="39" spans="1:3" x14ac:dyDescent="0.25">
      <c r="A39" s="87">
        <v>28</v>
      </c>
      <c r="B39" s="88">
        <v>13.57</v>
      </c>
      <c r="C39" s="88">
        <v>0.59</v>
      </c>
    </row>
    <row r="40" spans="1:3" x14ac:dyDescent="0.25">
      <c r="A40" s="87">
        <v>29</v>
      </c>
      <c r="B40" s="88">
        <v>13.78</v>
      </c>
      <c r="C40" s="88">
        <v>0.6</v>
      </c>
    </row>
    <row r="41" spans="1:3" x14ac:dyDescent="0.25">
      <c r="A41" s="87">
        <v>30</v>
      </c>
      <c r="B41" s="88">
        <v>13.98</v>
      </c>
      <c r="C41" s="88">
        <v>0.61</v>
      </c>
    </row>
    <row r="42" spans="1:3" x14ac:dyDescent="0.25">
      <c r="A42" s="87">
        <v>31</v>
      </c>
      <c r="B42" s="88">
        <v>14.19</v>
      </c>
      <c r="C42" s="88">
        <v>0.62</v>
      </c>
    </row>
    <row r="43" spans="1:3" x14ac:dyDescent="0.25">
      <c r="A43" s="87">
        <v>32</v>
      </c>
      <c r="B43" s="88">
        <v>14.41</v>
      </c>
      <c r="C43" s="88">
        <v>0.63</v>
      </c>
    </row>
    <row r="44" spans="1:3" x14ac:dyDescent="0.25">
      <c r="A44" s="87">
        <v>33</v>
      </c>
      <c r="B44" s="88">
        <v>14.63</v>
      </c>
      <c r="C44" s="88">
        <v>0.64</v>
      </c>
    </row>
    <row r="45" spans="1:3" x14ac:dyDescent="0.25">
      <c r="A45" s="87">
        <v>34</v>
      </c>
      <c r="B45" s="88">
        <v>14.85</v>
      </c>
      <c r="C45" s="88">
        <v>0.65</v>
      </c>
    </row>
    <row r="46" spans="1:3" x14ac:dyDescent="0.25">
      <c r="A46" s="87">
        <v>35</v>
      </c>
      <c r="B46" s="88">
        <v>15.07</v>
      </c>
      <c r="C46" s="88">
        <v>0.66</v>
      </c>
    </row>
    <row r="47" spans="1:3" x14ac:dyDescent="0.25">
      <c r="A47" s="87">
        <v>36</v>
      </c>
      <c r="B47" s="88">
        <v>15.3</v>
      </c>
      <c r="C47" s="88">
        <v>0.67</v>
      </c>
    </row>
    <row r="48" spans="1:3" x14ac:dyDescent="0.25">
      <c r="A48" s="87">
        <v>37</v>
      </c>
      <c r="B48" s="88">
        <v>15.53</v>
      </c>
      <c r="C48" s="88">
        <v>0.68</v>
      </c>
    </row>
    <row r="49" spans="1:3" x14ac:dyDescent="0.25">
      <c r="A49" s="87">
        <v>38</v>
      </c>
      <c r="B49" s="88">
        <v>15.77</v>
      </c>
      <c r="C49" s="88">
        <v>0.7</v>
      </c>
    </row>
    <row r="50" spans="1:3" x14ac:dyDescent="0.25">
      <c r="A50" s="87">
        <v>39</v>
      </c>
      <c r="B50" s="88">
        <v>16.010000000000002</v>
      </c>
      <c r="C50" s="88">
        <v>0.71</v>
      </c>
    </row>
    <row r="51" spans="1:3" x14ac:dyDescent="0.25">
      <c r="A51" s="87">
        <v>40</v>
      </c>
      <c r="B51" s="88">
        <v>16.25</v>
      </c>
      <c r="C51" s="88">
        <v>0.72</v>
      </c>
    </row>
    <row r="52" spans="1:3" x14ac:dyDescent="0.25">
      <c r="A52" s="87">
        <v>41</v>
      </c>
      <c r="B52" s="88">
        <v>16.5</v>
      </c>
      <c r="C52" s="88">
        <v>0.73</v>
      </c>
    </row>
    <row r="53" spans="1:3" x14ac:dyDescent="0.25">
      <c r="A53" s="87">
        <v>42</v>
      </c>
      <c r="B53" s="88">
        <v>16.760000000000002</v>
      </c>
      <c r="C53" s="88">
        <v>0.74</v>
      </c>
    </row>
    <row r="54" spans="1:3" x14ac:dyDescent="0.25">
      <c r="A54" s="87">
        <v>43</v>
      </c>
      <c r="B54" s="88">
        <v>17.02</v>
      </c>
      <c r="C54" s="88">
        <v>0.76</v>
      </c>
    </row>
    <row r="55" spans="1:3" x14ac:dyDescent="0.25">
      <c r="A55" s="87">
        <v>44</v>
      </c>
      <c r="B55" s="88">
        <v>17.28</v>
      </c>
      <c r="C55" s="88">
        <v>0.77</v>
      </c>
    </row>
    <row r="56" spans="1:3" x14ac:dyDescent="0.25">
      <c r="A56" s="87">
        <v>45</v>
      </c>
      <c r="B56" s="88">
        <v>17.55</v>
      </c>
      <c r="C56" s="88">
        <v>0.78</v>
      </c>
    </row>
    <row r="57" spans="1:3" x14ac:dyDescent="0.25">
      <c r="A57" s="87">
        <v>46</v>
      </c>
      <c r="B57" s="88">
        <v>17.829999999999998</v>
      </c>
      <c r="C57" s="88">
        <v>0.8</v>
      </c>
    </row>
    <row r="58" spans="1:3" x14ac:dyDescent="0.25">
      <c r="A58" s="87">
        <v>47</v>
      </c>
      <c r="B58" s="88">
        <v>18.11</v>
      </c>
      <c r="C58" s="88">
        <v>0.81</v>
      </c>
    </row>
    <row r="59" spans="1:3" x14ac:dyDescent="0.25">
      <c r="A59" s="87">
        <v>48</v>
      </c>
      <c r="B59" s="88">
        <v>18.399999999999999</v>
      </c>
      <c r="C59" s="88">
        <v>0.82</v>
      </c>
    </row>
    <row r="60" spans="1:3" x14ac:dyDescent="0.25">
      <c r="A60" s="87">
        <v>49</v>
      </c>
      <c r="B60" s="88">
        <v>18.690000000000001</v>
      </c>
      <c r="C60" s="88">
        <v>0.84</v>
      </c>
    </row>
    <row r="61" spans="1:3" x14ac:dyDescent="0.25">
      <c r="A61" s="87">
        <v>50</v>
      </c>
      <c r="B61" s="88">
        <v>18.989999999999998</v>
      </c>
      <c r="C61" s="88">
        <v>0.85</v>
      </c>
    </row>
    <row r="62" spans="1:3" x14ac:dyDescent="0.25">
      <c r="A62" s="87">
        <v>51</v>
      </c>
      <c r="B62" s="88">
        <v>19.29</v>
      </c>
      <c r="C62" s="88">
        <v>0.87</v>
      </c>
    </row>
    <row r="63" spans="1:3" x14ac:dyDescent="0.25">
      <c r="A63" s="87">
        <v>52</v>
      </c>
      <c r="B63" s="88">
        <v>19.61</v>
      </c>
      <c r="C63" s="88">
        <v>0.88</v>
      </c>
    </row>
    <row r="64" spans="1:3" x14ac:dyDescent="0.25">
      <c r="A64" s="87">
        <v>53</v>
      </c>
      <c r="B64" s="88">
        <v>19.93</v>
      </c>
      <c r="C64" s="88">
        <v>0.9</v>
      </c>
    </row>
    <row r="65" spans="1:3" x14ac:dyDescent="0.25">
      <c r="A65" s="87">
        <v>54</v>
      </c>
      <c r="B65" s="88">
        <v>20.260000000000002</v>
      </c>
      <c r="C65" s="88">
        <v>0.91</v>
      </c>
    </row>
    <row r="66" spans="1:3" x14ac:dyDescent="0.25">
      <c r="A66" s="87">
        <v>55</v>
      </c>
      <c r="B66" s="88">
        <v>20.59</v>
      </c>
      <c r="C66" s="88">
        <v>0.93</v>
      </c>
    </row>
    <row r="67" spans="1:3" x14ac:dyDescent="0.25">
      <c r="A67" s="87">
        <v>56</v>
      </c>
      <c r="B67" s="88">
        <v>20.94</v>
      </c>
      <c r="C67" s="88">
        <v>0.94</v>
      </c>
    </row>
    <row r="68" spans="1:3" x14ac:dyDescent="0.25">
      <c r="A68" s="87">
        <v>57</v>
      </c>
      <c r="B68" s="88">
        <v>21.29</v>
      </c>
      <c r="C68" s="88">
        <v>0.96</v>
      </c>
    </row>
    <row r="69" spans="1:3" x14ac:dyDescent="0.25">
      <c r="A69" s="87">
        <v>58</v>
      </c>
      <c r="B69" s="88">
        <v>21.66</v>
      </c>
      <c r="C69" s="88">
        <v>0.98</v>
      </c>
    </row>
    <row r="70" spans="1:3" x14ac:dyDescent="0.25">
      <c r="A70" s="87">
        <v>59</v>
      </c>
      <c r="B70" s="88">
        <v>22.04</v>
      </c>
      <c r="C70" s="88">
        <v>0.99</v>
      </c>
    </row>
    <row r="71" spans="1:3" x14ac:dyDescent="0.25">
      <c r="A71" s="87">
        <v>60</v>
      </c>
      <c r="B71" s="88">
        <v>21.91</v>
      </c>
      <c r="C71" s="88">
        <v>1</v>
      </c>
    </row>
    <row r="72" spans="1:3" x14ac:dyDescent="0.25">
      <c r="A72" s="87">
        <v>61</v>
      </c>
      <c r="B72" s="88">
        <v>21.28</v>
      </c>
      <c r="C72" s="88">
        <v>1</v>
      </c>
    </row>
    <row r="73" spans="1:3" x14ac:dyDescent="0.25">
      <c r="A73" s="87">
        <v>62</v>
      </c>
      <c r="B73" s="88">
        <v>20.65</v>
      </c>
      <c r="C73" s="88">
        <v>1</v>
      </c>
    </row>
    <row r="74" spans="1:3" x14ac:dyDescent="0.25">
      <c r="A74" s="87">
        <v>63</v>
      </c>
      <c r="B74" s="88">
        <v>20.010000000000002</v>
      </c>
      <c r="C74" s="88">
        <v>1</v>
      </c>
    </row>
    <row r="75" spans="1:3" x14ac:dyDescent="0.25">
      <c r="A75" s="87">
        <v>64</v>
      </c>
      <c r="B75" s="88">
        <v>19.38</v>
      </c>
      <c r="C75" s="88">
        <v>1</v>
      </c>
    </row>
    <row r="76" spans="1:3" x14ac:dyDescent="0.25">
      <c r="A76" s="87">
        <v>65</v>
      </c>
      <c r="B76" s="88">
        <v>18.739999999999998</v>
      </c>
      <c r="C76" s="88">
        <v>1</v>
      </c>
    </row>
    <row r="77" spans="1:3" x14ac:dyDescent="0.25">
      <c r="A77" s="87">
        <v>66</v>
      </c>
      <c r="B77" s="88">
        <v>18.09</v>
      </c>
      <c r="C77" s="88">
        <v>1</v>
      </c>
    </row>
    <row r="78" spans="1:3" x14ac:dyDescent="0.25">
      <c r="A78" s="87">
        <v>67</v>
      </c>
      <c r="B78" s="88">
        <v>17.45</v>
      </c>
      <c r="C78" s="88">
        <v>1</v>
      </c>
    </row>
    <row r="79" spans="1:3" x14ac:dyDescent="0.25">
      <c r="A79" s="87">
        <v>68</v>
      </c>
      <c r="B79" s="88">
        <v>16.8</v>
      </c>
      <c r="C79" s="88">
        <v>1</v>
      </c>
    </row>
    <row r="80" spans="1:3" x14ac:dyDescent="0.25">
      <c r="A80" s="87">
        <v>69</v>
      </c>
      <c r="B80" s="88">
        <v>16.149999999999999</v>
      </c>
      <c r="C80" s="88">
        <v>1</v>
      </c>
    </row>
    <row r="81" spans="1:3" x14ac:dyDescent="0.25">
      <c r="A81" s="87">
        <v>70</v>
      </c>
      <c r="B81" s="88">
        <v>15.5</v>
      </c>
      <c r="C81" s="88">
        <v>1</v>
      </c>
    </row>
    <row r="82" spans="1:3" x14ac:dyDescent="0.25">
      <c r="A82" s="87">
        <v>71</v>
      </c>
      <c r="B82" s="88">
        <v>14.85</v>
      </c>
      <c r="C82" s="88">
        <v>1</v>
      </c>
    </row>
    <row r="83" spans="1:3" x14ac:dyDescent="0.25">
      <c r="A83" s="87">
        <v>72</v>
      </c>
      <c r="B83" s="88">
        <v>14.2</v>
      </c>
      <c r="C83" s="88">
        <v>1</v>
      </c>
    </row>
    <row r="84" spans="1:3" x14ac:dyDescent="0.25">
      <c r="A84" s="87">
        <v>73</v>
      </c>
      <c r="B84" s="88">
        <v>13.55</v>
      </c>
      <c r="C84" s="88">
        <v>1</v>
      </c>
    </row>
    <row r="85" spans="1:3" x14ac:dyDescent="0.25">
      <c r="A85" s="87">
        <v>74</v>
      </c>
      <c r="B85" s="88">
        <v>12.9</v>
      </c>
      <c r="C85" s="88">
        <v>1</v>
      </c>
    </row>
    <row r="86" spans="1:3" x14ac:dyDescent="0.25">
      <c r="A86" s="87">
        <v>75</v>
      </c>
      <c r="B86" s="88">
        <v>12.26</v>
      </c>
      <c r="C86" s="88">
        <v>1</v>
      </c>
    </row>
    <row r="87" spans="1:3" x14ac:dyDescent="0.25">
      <c r="A87" s="87">
        <v>76</v>
      </c>
      <c r="B87" s="88">
        <v>11.63</v>
      </c>
      <c r="C87" s="88">
        <v>1</v>
      </c>
    </row>
    <row r="88" spans="1:3" x14ac:dyDescent="0.25">
      <c r="A88" s="87">
        <v>77</v>
      </c>
      <c r="B88" s="88">
        <v>11</v>
      </c>
      <c r="C88" s="88">
        <v>1</v>
      </c>
    </row>
    <row r="89" spans="1:3" x14ac:dyDescent="0.25">
      <c r="A89" s="87">
        <v>78</v>
      </c>
      <c r="B89" s="88">
        <v>10.38</v>
      </c>
      <c r="C89" s="88">
        <v>1</v>
      </c>
    </row>
    <row r="90" spans="1:3" x14ac:dyDescent="0.25">
      <c r="A90" s="87">
        <v>79</v>
      </c>
      <c r="B90" s="88">
        <v>9.7799999999999994</v>
      </c>
      <c r="C90" s="88">
        <v>1</v>
      </c>
    </row>
    <row r="91" spans="1:3" x14ac:dyDescent="0.25">
      <c r="A91" s="87">
        <v>80</v>
      </c>
      <c r="B91" s="88">
        <v>9.19</v>
      </c>
      <c r="C91" s="88">
        <v>1</v>
      </c>
    </row>
    <row r="92" spans="1:3" x14ac:dyDescent="0.25">
      <c r="A92" s="87">
        <v>81</v>
      </c>
      <c r="B92" s="88">
        <v>8.61</v>
      </c>
      <c r="C92" s="88">
        <v>1</v>
      </c>
    </row>
    <row r="93" spans="1:3" x14ac:dyDescent="0.25">
      <c r="A93" s="87">
        <v>82</v>
      </c>
      <c r="B93" s="88">
        <v>8.06</v>
      </c>
      <c r="C93" s="88">
        <v>1</v>
      </c>
    </row>
    <row r="94" spans="1:3" x14ac:dyDescent="0.25">
      <c r="A94" s="87">
        <v>83</v>
      </c>
      <c r="B94" s="88">
        <v>7.52</v>
      </c>
      <c r="C94" s="88">
        <v>1</v>
      </c>
    </row>
    <row r="95" spans="1:3" x14ac:dyDescent="0.25">
      <c r="A95" s="87">
        <v>84</v>
      </c>
      <c r="B95" s="88">
        <v>7.01</v>
      </c>
      <c r="C95" s="88">
        <v>1</v>
      </c>
    </row>
    <row r="96" spans="1:3" x14ac:dyDescent="0.25">
      <c r="A96" s="87">
        <v>85</v>
      </c>
      <c r="B96" s="88">
        <v>6.51</v>
      </c>
      <c r="C96" s="88">
        <v>1</v>
      </c>
    </row>
    <row r="97" spans="1:3" x14ac:dyDescent="0.25">
      <c r="A97" s="87">
        <v>86</v>
      </c>
      <c r="B97" s="88">
        <v>6.04</v>
      </c>
      <c r="C97" s="88">
        <v>1</v>
      </c>
    </row>
    <row r="98" spans="1:3" x14ac:dyDescent="0.25">
      <c r="A98" s="87">
        <v>87</v>
      </c>
      <c r="B98" s="88">
        <v>5.6</v>
      </c>
      <c r="C98" s="88">
        <v>1</v>
      </c>
    </row>
    <row r="99" spans="1:3" x14ac:dyDescent="0.25">
      <c r="A99" s="87">
        <v>88</v>
      </c>
      <c r="B99" s="88">
        <v>5.18</v>
      </c>
      <c r="C99" s="88">
        <v>1</v>
      </c>
    </row>
    <row r="100" spans="1:3" x14ac:dyDescent="0.25">
      <c r="A100" s="87">
        <v>89</v>
      </c>
      <c r="B100" s="88">
        <v>4.79</v>
      </c>
      <c r="C100" s="88">
        <v>1</v>
      </c>
    </row>
    <row r="101" spans="1:3" x14ac:dyDescent="0.25">
      <c r="A101" s="87">
        <v>90</v>
      </c>
      <c r="B101" s="88">
        <v>4.42</v>
      </c>
      <c r="C101" s="88">
        <v>1</v>
      </c>
    </row>
    <row r="102" spans="1:3" x14ac:dyDescent="0.25">
      <c r="A102" s="87">
        <v>91</v>
      </c>
      <c r="B102" s="88">
        <v>4.09</v>
      </c>
      <c r="C102" s="88">
        <v>1</v>
      </c>
    </row>
    <row r="103" spans="1:3" x14ac:dyDescent="0.25">
      <c r="A103" s="87">
        <v>92</v>
      </c>
      <c r="B103" s="88">
        <v>3.78</v>
      </c>
      <c r="C103" s="88">
        <v>1</v>
      </c>
    </row>
    <row r="104" spans="1:3" x14ac:dyDescent="0.25">
      <c r="A104" s="87">
        <v>93</v>
      </c>
      <c r="B104" s="88">
        <v>3.5</v>
      </c>
      <c r="C104" s="88">
        <v>1</v>
      </c>
    </row>
    <row r="105" spans="1:3" x14ac:dyDescent="0.25">
      <c r="A105" s="87">
        <v>94</v>
      </c>
      <c r="B105" s="88">
        <v>3.24</v>
      </c>
      <c r="C105" s="88">
        <v>1</v>
      </c>
    </row>
    <row r="106" spans="1:3" x14ac:dyDescent="0.25">
      <c r="A106" s="87">
        <v>95</v>
      </c>
      <c r="B106" s="88">
        <v>3.02</v>
      </c>
      <c r="C106" s="88">
        <v>1</v>
      </c>
    </row>
  </sheetData>
  <sheetProtection algorithmName="SHA-512" hashValue="Ju0XViKBzqx/6g8foSbYuicBZG1RjDiwBGplvWBm9pN+MIzr9YiW91DAW74WMmPzwgxUsdM5KuJ8DmuWoQq56g==" saltValue="73RIOi8Ou/Cjf57w7Tn1QA==" spinCount="100000" sheet="1" objects="1" scenarios="1"/>
  <conditionalFormatting sqref="A6:A16 A18:A21">
    <cfRule type="expression" dxfId="1221" priority="27" stopIfTrue="1">
      <formula>MOD(ROW(),2)=0</formula>
    </cfRule>
    <cfRule type="expression" dxfId="1220" priority="28" stopIfTrue="1">
      <formula>MOD(ROW(),2)&lt;&gt;0</formula>
    </cfRule>
  </conditionalFormatting>
  <conditionalFormatting sqref="B6:C16 C17:C21">
    <cfRule type="expression" dxfId="1219" priority="29" stopIfTrue="1">
      <formula>MOD(ROW(),2)=0</formula>
    </cfRule>
    <cfRule type="expression" dxfId="1218" priority="30" stopIfTrue="1">
      <formula>MOD(ROW(),2)&lt;&gt;0</formula>
    </cfRule>
  </conditionalFormatting>
  <conditionalFormatting sqref="B17">
    <cfRule type="expression" dxfId="1217" priority="21" stopIfTrue="1">
      <formula>MOD(ROW(),2)=0</formula>
    </cfRule>
    <cfRule type="expression" dxfId="1216" priority="22" stopIfTrue="1">
      <formula>MOD(ROW(),2)&lt;&gt;0</formula>
    </cfRule>
  </conditionalFormatting>
  <conditionalFormatting sqref="A17">
    <cfRule type="expression" dxfId="1215" priority="17" stopIfTrue="1">
      <formula>MOD(ROW(),2)=0</formula>
    </cfRule>
    <cfRule type="expression" dxfId="1214" priority="18" stopIfTrue="1">
      <formula>MOD(ROW(),2)&lt;&gt;0</formula>
    </cfRule>
  </conditionalFormatting>
  <conditionalFormatting sqref="A26:A106">
    <cfRule type="expression" dxfId="1213" priority="5" stopIfTrue="1">
      <formula>MOD(ROW(),2)=0</formula>
    </cfRule>
    <cfRule type="expression" dxfId="1212" priority="6" stopIfTrue="1">
      <formula>MOD(ROW(),2)&lt;&gt;0</formula>
    </cfRule>
  </conditionalFormatting>
  <conditionalFormatting sqref="B26:C106">
    <cfRule type="expression" dxfId="1211" priority="7" stopIfTrue="1">
      <formula>MOD(ROW(),2)=0</formula>
    </cfRule>
    <cfRule type="expression" dxfId="1210" priority="8" stopIfTrue="1">
      <formula>MOD(ROW(),2)&lt;&gt;0</formula>
    </cfRule>
  </conditionalFormatting>
  <conditionalFormatting sqref="B19:B21">
    <cfRule type="expression" dxfId="1209" priority="3" stopIfTrue="1">
      <formula>MOD(ROW(),2)=0</formula>
    </cfRule>
    <cfRule type="expression" dxfId="1208" priority="4" stopIfTrue="1">
      <formula>MOD(ROW(),2)&lt;&gt;0</formula>
    </cfRule>
  </conditionalFormatting>
  <conditionalFormatting sqref="B18">
    <cfRule type="expression" dxfId="1207" priority="1" stopIfTrue="1">
      <formula>MOD(ROW(),2)=0</formula>
    </cfRule>
    <cfRule type="expression" dxfId="1206" priority="2"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R925"/>
  <sheetViews>
    <sheetView showGridLines="0" tabSelected="1" zoomScale="85" zoomScaleNormal="85" workbookViewId="0">
      <selection activeCell="J8" sqref="J8"/>
    </sheetView>
  </sheetViews>
  <sheetFormatPr defaultRowHeight="13.2" x14ac:dyDescent="0.25"/>
  <cols>
    <col min="1" max="1" width="16.44140625" customWidth="1"/>
    <col min="2" max="2" width="15.5546875" customWidth="1"/>
    <col min="3" max="3" width="24.44140625" customWidth="1"/>
    <col min="4" max="4" width="45.33203125" customWidth="1"/>
    <col min="5" max="5" width="23.44140625" customWidth="1"/>
    <col min="6" max="6" width="48.5546875" bestFit="1" customWidth="1"/>
    <col min="7" max="7" width="10.5546875" customWidth="1"/>
    <col min="8" max="9" width="15.5546875" customWidth="1"/>
    <col min="10" max="10" width="30.33203125" customWidth="1"/>
    <col min="11" max="11" width="89.33203125" style="113" customWidth="1"/>
    <col min="12" max="12" width="17.33203125" bestFit="1" customWidth="1"/>
    <col min="13" max="13" width="15.5546875" customWidth="1"/>
    <col min="14" max="14" width="11.6640625" bestFit="1" customWidth="1"/>
    <col min="15" max="15" width="20.44140625" customWidth="1"/>
    <col min="16" max="16" width="15.44140625" style="69" hidden="1" customWidth="1"/>
    <col min="17" max="17" width="15.44140625" hidden="1" customWidth="1"/>
    <col min="18" max="18" width="8.6640625" hidden="1" customWidth="1"/>
  </cols>
  <sheetData>
    <row r="1" spans="1:18" ht="21" x14ac:dyDescent="0.4">
      <c r="A1" s="3" t="s">
        <v>0</v>
      </c>
      <c r="B1" s="9"/>
      <c r="C1" s="9"/>
      <c r="D1" s="9"/>
      <c r="E1" s="9"/>
      <c r="F1" s="9"/>
      <c r="G1" s="9"/>
      <c r="H1" s="9"/>
      <c r="I1" s="9"/>
      <c r="J1" s="9"/>
      <c r="K1" s="111"/>
      <c r="L1" s="9"/>
      <c r="M1" s="9"/>
      <c r="N1" s="9"/>
      <c r="O1" s="9"/>
      <c r="P1" s="9"/>
      <c r="Q1" s="9"/>
    </row>
    <row r="2" spans="1:18" ht="15.6" x14ac:dyDescent="0.3">
      <c r="A2" s="10" t="str">
        <f>IF(title="&gt; Enter workbook title here","Enter workbook title in Cover sheet",title)</f>
        <v>TPS (England &amp; Wales) - Consolidated Factor Spreadsheet</v>
      </c>
      <c r="B2" s="8"/>
      <c r="C2" s="8"/>
      <c r="D2" s="8"/>
      <c r="E2" s="8"/>
      <c r="F2" s="8"/>
      <c r="G2" s="8"/>
      <c r="H2" s="8"/>
      <c r="I2" s="8"/>
      <c r="J2" s="8"/>
      <c r="K2" s="112"/>
      <c r="L2" s="8"/>
      <c r="M2" s="8"/>
      <c r="N2" s="8"/>
      <c r="O2" s="8"/>
      <c r="P2" s="8"/>
      <c r="Q2" s="8"/>
    </row>
    <row r="3" spans="1:18" ht="15.6" x14ac:dyDescent="0.3">
      <c r="A3" s="5" t="s">
        <v>11</v>
      </c>
      <c r="B3" s="8"/>
      <c r="C3" s="8"/>
      <c r="D3" s="8"/>
      <c r="E3" s="8"/>
      <c r="F3" s="8"/>
      <c r="G3" s="8"/>
      <c r="H3" s="8"/>
      <c r="I3" s="8"/>
      <c r="J3" s="8"/>
      <c r="K3" s="112"/>
      <c r="L3" s="8"/>
      <c r="M3" s="8"/>
      <c r="N3" s="8"/>
      <c r="O3" s="8"/>
      <c r="P3" s="8"/>
      <c r="Q3" s="8"/>
    </row>
    <row r="4" spans="1:18" x14ac:dyDescent="0.25">
      <c r="A4" s="6"/>
      <c r="P4"/>
    </row>
    <row r="5" spans="1:18" x14ac:dyDescent="0.25">
      <c r="P5"/>
    </row>
    <row r="6" spans="1:18" x14ac:dyDescent="0.25">
      <c r="K6"/>
      <c r="P6" s="77"/>
      <c r="Q6" s="77"/>
    </row>
    <row r="7" spans="1:18" s="127" customFormat="1" ht="26.4" x14ac:dyDescent="0.25">
      <c r="A7" s="138" t="s">
        <v>288</v>
      </c>
      <c r="B7" s="138" t="s">
        <v>289</v>
      </c>
      <c r="C7" s="138" t="s">
        <v>290</v>
      </c>
      <c r="D7" s="138" t="s">
        <v>6</v>
      </c>
      <c r="E7" s="138" t="s">
        <v>291</v>
      </c>
      <c r="F7" s="138" t="s">
        <v>292</v>
      </c>
      <c r="G7" s="138" t="s">
        <v>293</v>
      </c>
      <c r="H7" s="138" t="s">
        <v>294</v>
      </c>
      <c r="I7" s="138" t="s">
        <v>295</v>
      </c>
      <c r="J7" s="138" t="s">
        <v>296</v>
      </c>
      <c r="K7" s="138" t="s">
        <v>297</v>
      </c>
      <c r="L7" s="138" t="s">
        <v>298</v>
      </c>
      <c r="M7" s="138" t="s">
        <v>299</v>
      </c>
      <c r="N7" s="138" t="s">
        <v>300</v>
      </c>
      <c r="O7" s="138" t="s">
        <v>301</v>
      </c>
      <c r="P7" s="80" t="s">
        <v>302</v>
      </c>
      <c r="Q7" s="80" t="s">
        <v>303</v>
      </c>
      <c r="R7" s="80" t="s">
        <v>304</v>
      </c>
    </row>
    <row r="8" spans="1:18" ht="26.4" x14ac:dyDescent="0.25">
      <c r="A8" s="126" t="s">
        <v>305</v>
      </c>
      <c r="B8" s="116"/>
      <c r="C8" s="116"/>
      <c r="D8" s="126" t="s">
        <v>306</v>
      </c>
      <c r="E8" s="116"/>
      <c r="F8" s="116"/>
      <c r="G8" s="116"/>
      <c r="H8" s="116"/>
      <c r="I8" s="116"/>
      <c r="J8" s="116"/>
      <c r="K8" s="116"/>
      <c r="L8" s="116"/>
      <c r="M8" s="116"/>
      <c r="N8" s="116"/>
      <c r="O8" s="116"/>
      <c r="P8" s="117"/>
      <c r="Q8" s="117"/>
      <c r="R8" s="70"/>
    </row>
    <row r="9" spans="1:18" s="76" customFormat="1" ht="37.200000000000003" customHeight="1" x14ac:dyDescent="0.25">
      <c r="A9" s="115" t="str">
        <f t="shared" ref="A9:A34" si="0">HYPERLINK("#'x-"&amp;H9 &amp; "'!A1","x-"&amp;H9)</f>
        <v>x-101</v>
      </c>
      <c r="B9" s="73" t="s">
        <v>87</v>
      </c>
      <c r="C9" s="73" t="s">
        <v>307</v>
      </c>
      <c r="D9" s="73" t="s">
        <v>308</v>
      </c>
      <c r="E9" s="73" t="s">
        <v>309</v>
      </c>
      <c r="F9" s="73" t="s">
        <v>310</v>
      </c>
      <c r="G9" s="73">
        <v>0</v>
      </c>
      <c r="H9" s="73">
        <v>101</v>
      </c>
      <c r="I9" s="73" t="s">
        <v>311</v>
      </c>
      <c r="J9" s="73" t="s">
        <v>312</v>
      </c>
      <c r="K9" s="73" t="s">
        <v>313</v>
      </c>
      <c r="L9" s="118">
        <v>45216</v>
      </c>
      <c r="M9" s="118"/>
      <c r="N9" s="73" t="s">
        <v>314</v>
      </c>
      <c r="O9" s="73" t="s">
        <v>315</v>
      </c>
      <c r="P9" s="75"/>
      <c r="Q9" s="75"/>
      <c r="R9" s="119"/>
    </row>
    <row r="10" spans="1:18" s="76" customFormat="1" ht="37.200000000000003" customHeight="1" x14ac:dyDescent="0.25">
      <c r="A10" s="115" t="str">
        <f t="shared" si="0"/>
        <v>x-202</v>
      </c>
      <c r="B10" s="73" t="s">
        <v>88</v>
      </c>
      <c r="C10" s="73" t="s">
        <v>316</v>
      </c>
      <c r="D10" s="73" t="s">
        <v>317</v>
      </c>
      <c r="E10" s="73" t="s">
        <v>318</v>
      </c>
      <c r="F10" s="73" t="s">
        <v>319</v>
      </c>
      <c r="G10" s="73">
        <v>1</v>
      </c>
      <c r="H10" s="73">
        <v>202</v>
      </c>
      <c r="I10" s="73" t="s">
        <v>320</v>
      </c>
      <c r="J10" s="73" t="s">
        <v>321</v>
      </c>
      <c r="K10" s="70" t="s">
        <v>322</v>
      </c>
      <c r="L10" s="118">
        <v>45072</v>
      </c>
      <c r="M10" s="73"/>
      <c r="N10" s="73" t="s">
        <v>314</v>
      </c>
      <c r="O10" s="73" t="s">
        <v>315</v>
      </c>
      <c r="P10" s="75" t="s">
        <v>323</v>
      </c>
      <c r="Q10" s="75" t="s">
        <v>324</v>
      </c>
      <c r="R10" s="119">
        <v>43410.708726851852</v>
      </c>
    </row>
    <row r="11" spans="1:18" s="76" customFormat="1" ht="37.200000000000003" customHeight="1" x14ac:dyDescent="0.25">
      <c r="A11" s="115" t="str">
        <f t="shared" si="0"/>
        <v>x-203</v>
      </c>
      <c r="B11" s="73" t="s">
        <v>88</v>
      </c>
      <c r="C11" s="73" t="s">
        <v>316</v>
      </c>
      <c r="D11" s="73" t="s">
        <v>325</v>
      </c>
      <c r="E11" s="73" t="s">
        <v>326</v>
      </c>
      <c r="F11" s="73" t="s">
        <v>319</v>
      </c>
      <c r="G11" s="73">
        <v>1</v>
      </c>
      <c r="H11" s="73">
        <v>203</v>
      </c>
      <c r="I11" s="73" t="s">
        <v>327</v>
      </c>
      <c r="J11" s="73" t="s">
        <v>328</v>
      </c>
      <c r="K11" s="70" t="s">
        <v>322</v>
      </c>
      <c r="L11" s="118">
        <v>45072</v>
      </c>
      <c r="M11" s="73"/>
      <c r="N11" s="73" t="s">
        <v>314</v>
      </c>
      <c r="O11" s="73" t="s">
        <v>315</v>
      </c>
      <c r="P11" s="75" t="s">
        <v>323</v>
      </c>
      <c r="Q11" s="75" t="s">
        <v>324</v>
      </c>
      <c r="R11" s="119">
        <v>43410.708726851852</v>
      </c>
    </row>
    <row r="12" spans="1:18" s="76" customFormat="1" ht="37.200000000000003" customHeight="1" x14ac:dyDescent="0.25">
      <c r="A12" s="115" t="str">
        <f t="shared" si="0"/>
        <v>x-204</v>
      </c>
      <c r="B12" s="73" t="s">
        <v>329</v>
      </c>
      <c r="C12" s="73" t="s">
        <v>316</v>
      </c>
      <c r="D12" s="73" t="s">
        <v>330</v>
      </c>
      <c r="E12" s="73" t="s">
        <v>318</v>
      </c>
      <c r="F12" s="73" t="s">
        <v>319</v>
      </c>
      <c r="G12" s="73">
        <v>0</v>
      </c>
      <c r="H12" s="73">
        <v>204</v>
      </c>
      <c r="I12" s="73" t="s">
        <v>331</v>
      </c>
      <c r="J12" s="73" t="s">
        <v>332</v>
      </c>
      <c r="K12" s="70" t="s">
        <v>322</v>
      </c>
      <c r="L12" s="118">
        <v>45072</v>
      </c>
      <c r="M12" s="73"/>
      <c r="N12" s="73" t="s">
        <v>314</v>
      </c>
      <c r="O12" s="73" t="s">
        <v>315</v>
      </c>
      <c r="P12" s="75" t="s">
        <v>323</v>
      </c>
      <c r="Q12" s="75" t="s">
        <v>324</v>
      </c>
      <c r="R12" s="119">
        <v>43410.708726851852</v>
      </c>
    </row>
    <row r="13" spans="1:18" s="76" customFormat="1" ht="37.200000000000003" customHeight="1" x14ac:dyDescent="0.25">
      <c r="A13" s="115" t="str">
        <f t="shared" si="0"/>
        <v>x-205</v>
      </c>
      <c r="B13" s="73" t="s">
        <v>329</v>
      </c>
      <c r="C13" s="73" t="s">
        <v>316</v>
      </c>
      <c r="D13" s="73" t="s">
        <v>333</v>
      </c>
      <c r="E13" s="73" t="s">
        <v>326</v>
      </c>
      <c r="F13" s="73" t="s">
        <v>319</v>
      </c>
      <c r="G13" s="73">
        <v>0</v>
      </c>
      <c r="H13" s="73">
        <v>205</v>
      </c>
      <c r="I13" s="73" t="s">
        <v>334</v>
      </c>
      <c r="J13" s="73" t="s">
        <v>335</v>
      </c>
      <c r="K13" s="70" t="s">
        <v>322</v>
      </c>
      <c r="L13" s="118">
        <v>45072</v>
      </c>
      <c r="M13" s="73"/>
      <c r="N13" s="73" t="s">
        <v>314</v>
      </c>
      <c r="O13" s="73" t="s">
        <v>315</v>
      </c>
      <c r="P13" s="75" t="s">
        <v>323</v>
      </c>
      <c r="Q13" s="75" t="s">
        <v>324</v>
      </c>
      <c r="R13" s="119">
        <v>43410.708726851852</v>
      </c>
    </row>
    <row r="14" spans="1:18" s="76" customFormat="1" ht="37.200000000000003" customHeight="1" x14ac:dyDescent="0.25">
      <c r="A14" s="115" t="str">
        <f t="shared" si="0"/>
        <v>x-206</v>
      </c>
      <c r="B14" s="73" t="s">
        <v>329</v>
      </c>
      <c r="C14" s="73" t="s">
        <v>316</v>
      </c>
      <c r="D14" s="73" t="s">
        <v>336</v>
      </c>
      <c r="E14" s="73" t="s">
        <v>326</v>
      </c>
      <c r="F14" s="73" t="s">
        <v>319</v>
      </c>
      <c r="G14" s="73">
        <v>0</v>
      </c>
      <c r="H14" s="73">
        <v>206</v>
      </c>
      <c r="I14" s="73" t="s">
        <v>337</v>
      </c>
      <c r="J14" s="73" t="s">
        <v>338</v>
      </c>
      <c r="K14" s="70" t="s">
        <v>322</v>
      </c>
      <c r="L14" s="118">
        <v>45072</v>
      </c>
      <c r="M14" s="73"/>
      <c r="N14" s="73" t="s">
        <v>314</v>
      </c>
      <c r="O14" s="73" t="s">
        <v>315</v>
      </c>
      <c r="P14" s="75" t="s">
        <v>323</v>
      </c>
      <c r="Q14" s="75" t="s">
        <v>324</v>
      </c>
      <c r="R14" s="119">
        <v>43410.708726851852</v>
      </c>
    </row>
    <row r="15" spans="1:18" s="76" customFormat="1" ht="37.200000000000003" customHeight="1" x14ac:dyDescent="0.25">
      <c r="A15" s="115" t="str">
        <f t="shared" si="0"/>
        <v>x-207</v>
      </c>
      <c r="B15" s="73" t="s">
        <v>87</v>
      </c>
      <c r="C15" s="73" t="s">
        <v>316</v>
      </c>
      <c r="D15" s="73" t="s">
        <v>339</v>
      </c>
      <c r="E15" s="73" t="s">
        <v>318</v>
      </c>
      <c r="F15" s="73" t="s">
        <v>319</v>
      </c>
      <c r="G15" s="73">
        <v>0</v>
      </c>
      <c r="H15" s="73">
        <v>207</v>
      </c>
      <c r="I15" s="73" t="s">
        <v>340</v>
      </c>
      <c r="J15" s="73" t="s">
        <v>341</v>
      </c>
      <c r="K15" s="70" t="s">
        <v>322</v>
      </c>
      <c r="L15" s="118">
        <v>45072</v>
      </c>
      <c r="M15" s="73"/>
      <c r="N15" s="73" t="s">
        <v>314</v>
      </c>
      <c r="O15" s="73" t="s">
        <v>315</v>
      </c>
      <c r="P15" s="75" t="s">
        <v>323</v>
      </c>
      <c r="Q15" s="75" t="s">
        <v>324</v>
      </c>
      <c r="R15" s="119">
        <v>43410.708726851852</v>
      </c>
    </row>
    <row r="16" spans="1:18" s="76" customFormat="1" ht="37.200000000000003" customHeight="1" x14ac:dyDescent="0.25">
      <c r="A16" s="115" t="str">
        <f t="shared" si="0"/>
        <v>x-208</v>
      </c>
      <c r="B16" s="73" t="s">
        <v>87</v>
      </c>
      <c r="C16" s="73" t="s">
        <v>316</v>
      </c>
      <c r="D16" s="73" t="s">
        <v>342</v>
      </c>
      <c r="E16" s="73" t="s">
        <v>318</v>
      </c>
      <c r="F16" s="73" t="s">
        <v>319</v>
      </c>
      <c r="G16" s="73">
        <v>0</v>
      </c>
      <c r="H16" s="73">
        <v>208</v>
      </c>
      <c r="I16" s="73" t="s">
        <v>343</v>
      </c>
      <c r="J16" s="73" t="s">
        <v>344</v>
      </c>
      <c r="K16" s="70" t="s">
        <v>322</v>
      </c>
      <c r="L16" s="118">
        <v>45072</v>
      </c>
      <c r="M16" s="73"/>
      <c r="N16" s="73" t="s">
        <v>314</v>
      </c>
      <c r="O16" s="73" t="s">
        <v>315</v>
      </c>
      <c r="P16" s="75" t="s">
        <v>323</v>
      </c>
      <c r="Q16" s="75" t="s">
        <v>324</v>
      </c>
      <c r="R16" s="119">
        <v>43410.708726851852</v>
      </c>
    </row>
    <row r="17" spans="1:18" s="76" customFormat="1" ht="37.200000000000003" customHeight="1" x14ac:dyDescent="0.25">
      <c r="A17" s="115" t="str">
        <f t="shared" si="0"/>
        <v>x-209</v>
      </c>
      <c r="B17" s="73" t="s">
        <v>87</v>
      </c>
      <c r="C17" s="73" t="s">
        <v>316</v>
      </c>
      <c r="D17" s="73" t="s">
        <v>345</v>
      </c>
      <c r="E17" s="73" t="s">
        <v>326</v>
      </c>
      <c r="F17" s="73" t="s">
        <v>319</v>
      </c>
      <c r="G17" s="73">
        <v>0</v>
      </c>
      <c r="H17" s="73">
        <v>209</v>
      </c>
      <c r="I17" s="73" t="s">
        <v>346</v>
      </c>
      <c r="J17" s="73" t="s">
        <v>347</v>
      </c>
      <c r="K17" s="70" t="s">
        <v>322</v>
      </c>
      <c r="L17" s="118">
        <v>45072</v>
      </c>
      <c r="M17" s="73"/>
      <c r="N17" s="73" t="s">
        <v>314</v>
      </c>
      <c r="O17" s="73" t="s">
        <v>315</v>
      </c>
      <c r="P17" s="75" t="s">
        <v>323</v>
      </c>
      <c r="Q17" s="75" t="s">
        <v>324</v>
      </c>
      <c r="R17" s="119">
        <v>43410.708726851852</v>
      </c>
    </row>
    <row r="18" spans="1:18" s="76" customFormat="1" ht="37.200000000000003" customHeight="1" x14ac:dyDescent="0.25">
      <c r="A18" s="115" t="str">
        <f t="shared" si="0"/>
        <v>x-210</v>
      </c>
      <c r="B18" s="73" t="s">
        <v>87</v>
      </c>
      <c r="C18" s="73" t="s">
        <v>316</v>
      </c>
      <c r="D18" s="73" t="s">
        <v>348</v>
      </c>
      <c r="E18" s="73" t="s">
        <v>326</v>
      </c>
      <c r="F18" s="73" t="s">
        <v>319</v>
      </c>
      <c r="G18" s="73">
        <v>0</v>
      </c>
      <c r="H18" s="73">
        <v>210</v>
      </c>
      <c r="I18" s="73" t="s">
        <v>349</v>
      </c>
      <c r="J18" s="73" t="s">
        <v>350</v>
      </c>
      <c r="K18" s="70" t="s">
        <v>322</v>
      </c>
      <c r="L18" s="118">
        <v>45072</v>
      </c>
      <c r="M18" s="73"/>
      <c r="N18" s="73" t="s">
        <v>314</v>
      </c>
      <c r="O18" s="73" t="s">
        <v>315</v>
      </c>
      <c r="P18" s="75" t="s">
        <v>323</v>
      </c>
      <c r="Q18" s="75" t="s">
        <v>324</v>
      </c>
      <c r="R18" s="119">
        <v>43410.708726851852</v>
      </c>
    </row>
    <row r="19" spans="1:18" s="76" customFormat="1" ht="37.200000000000003" customHeight="1" x14ac:dyDescent="0.25">
      <c r="A19" s="115" t="str">
        <f t="shared" si="0"/>
        <v>x-211</v>
      </c>
      <c r="B19" s="73" t="s">
        <v>87</v>
      </c>
      <c r="C19" s="73" t="s">
        <v>316</v>
      </c>
      <c r="D19" s="73" t="s">
        <v>351</v>
      </c>
      <c r="E19" s="73" t="s">
        <v>318</v>
      </c>
      <c r="F19" s="73" t="s">
        <v>319</v>
      </c>
      <c r="G19" s="73">
        <v>0</v>
      </c>
      <c r="H19" s="73">
        <v>211</v>
      </c>
      <c r="I19" s="73" t="s">
        <v>352</v>
      </c>
      <c r="J19" s="73" t="s">
        <v>353</v>
      </c>
      <c r="K19" s="70" t="s">
        <v>322</v>
      </c>
      <c r="L19" s="118">
        <v>45072</v>
      </c>
      <c r="M19" s="73"/>
      <c r="N19" s="73" t="s">
        <v>314</v>
      </c>
      <c r="O19" s="73" t="s">
        <v>315</v>
      </c>
      <c r="P19" s="75" t="s">
        <v>323</v>
      </c>
      <c r="Q19" s="75" t="s">
        <v>324</v>
      </c>
      <c r="R19" s="119">
        <v>43410.708726851852</v>
      </c>
    </row>
    <row r="20" spans="1:18" s="76" customFormat="1" ht="37.200000000000003" customHeight="1" x14ac:dyDescent="0.25">
      <c r="A20" s="115" t="str">
        <f t="shared" si="0"/>
        <v>x-212</v>
      </c>
      <c r="B20" s="73" t="s">
        <v>87</v>
      </c>
      <c r="C20" s="73" t="s">
        <v>316</v>
      </c>
      <c r="D20" s="73" t="s">
        <v>354</v>
      </c>
      <c r="E20" s="73" t="s">
        <v>318</v>
      </c>
      <c r="F20" s="73" t="s">
        <v>319</v>
      </c>
      <c r="G20" s="73">
        <v>0</v>
      </c>
      <c r="H20" s="73">
        <v>212</v>
      </c>
      <c r="I20" s="73" t="s">
        <v>355</v>
      </c>
      <c r="J20" s="73" t="s">
        <v>356</v>
      </c>
      <c r="K20" s="70" t="s">
        <v>322</v>
      </c>
      <c r="L20" s="118">
        <v>45072</v>
      </c>
      <c r="M20" s="73"/>
      <c r="N20" s="73" t="s">
        <v>314</v>
      </c>
      <c r="O20" s="73" t="s">
        <v>315</v>
      </c>
      <c r="P20" s="75" t="s">
        <v>323</v>
      </c>
      <c r="Q20" s="75" t="s">
        <v>324</v>
      </c>
      <c r="R20" s="119">
        <v>43410.708726851852</v>
      </c>
    </row>
    <row r="21" spans="1:18" s="76" customFormat="1" ht="37.200000000000003" customHeight="1" x14ac:dyDescent="0.25">
      <c r="A21" s="115" t="str">
        <f t="shared" si="0"/>
        <v>x-213</v>
      </c>
      <c r="B21" s="73" t="s">
        <v>87</v>
      </c>
      <c r="C21" s="73" t="s">
        <v>316</v>
      </c>
      <c r="D21" s="73" t="s">
        <v>357</v>
      </c>
      <c r="E21" s="73" t="s">
        <v>326</v>
      </c>
      <c r="F21" s="73" t="s">
        <v>319</v>
      </c>
      <c r="G21" s="73">
        <v>0</v>
      </c>
      <c r="H21" s="73">
        <v>213</v>
      </c>
      <c r="I21" s="73" t="s">
        <v>358</v>
      </c>
      <c r="J21" s="73" t="s">
        <v>359</v>
      </c>
      <c r="K21" s="70" t="s">
        <v>322</v>
      </c>
      <c r="L21" s="118">
        <v>45072</v>
      </c>
      <c r="M21" s="73"/>
      <c r="N21" s="73" t="s">
        <v>314</v>
      </c>
      <c r="O21" s="73" t="s">
        <v>315</v>
      </c>
      <c r="P21" s="75" t="s">
        <v>323</v>
      </c>
      <c r="Q21" s="75" t="s">
        <v>324</v>
      </c>
      <c r="R21" s="119">
        <v>43410.708726851852</v>
      </c>
    </row>
    <row r="22" spans="1:18" s="76" customFormat="1" ht="37.200000000000003" customHeight="1" x14ac:dyDescent="0.25">
      <c r="A22" s="115" t="str">
        <f t="shared" si="0"/>
        <v>x-214</v>
      </c>
      <c r="B22" s="73" t="s">
        <v>87</v>
      </c>
      <c r="C22" s="73" t="s">
        <v>316</v>
      </c>
      <c r="D22" s="73" t="s">
        <v>360</v>
      </c>
      <c r="E22" s="73" t="s">
        <v>326</v>
      </c>
      <c r="F22" s="73" t="s">
        <v>319</v>
      </c>
      <c r="G22" s="73">
        <v>0</v>
      </c>
      <c r="H22" s="73">
        <v>214</v>
      </c>
      <c r="I22" s="73" t="s">
        <v>361</v>
      </c>
      <c r="J22" s="73" t="s">
        <v>362</v>
      </c>
      <c r="K22" s="70" t="s">
        <v>322</v>
      </c>
      <c r="L22" s="118">
        <v>45072</v>
      </c>
      <c r="M22" s="73"/>
      <c r="N22" s="73" t="s">
        <v>314</v>
      </c>
      <c r="O22" s="73" t="s">
        <v>315</v>
      </c>
      <c r="P22" s="75" t="s">
        <v>323</v>
      </c>
      <c r="Q22" s="75" t="s">
        <v>324</v>
      </c>
      <c r="R22" s="119">
        <v>43410.708726851852</v>
      </c>
    </row>
    <row r="23" spans="1:18" s="76" customFormat="1" ht="37.200000000000003" customHeight="1" x14ac:dyDescent="0.25">
      <c r="A23" s="115" t="str">
        <f t="shared" si="0"/>
        <v>x-215</v>
      </c>
      <c r="B23" s="73" t="s">
        <v>87</v>
      </c>
      <c r="C23" s="73" t="s">
        <v>316</v>
      </c>
      <c r="D23" s="73" t="s">
        <v>363</v>
      </c>
      <c r="E23" s="73" t="s">
        <v>318</v>
      </c>
      <c r="F23" s="73" t="s">
        <v>319</v>
      </c>
      <c r="G23" s="73">
        <v>0</v>
      </c>
      <c r="H23" s="73">
        <v>215</v>
      </c>
      <c r="I23" s="73" t="s">
        <v>364</v>
      </c>
      <c r="J23" s="73" t="s">
        <v>365</v>
      </c>
      <c r="K23" s="70" t="s">
        <v>322</v>
      </c>
      <c r="L23" s="118">
        <v>45072</v>
      </c>
      <c r="M23" s="73"/>
      <c r="N23" s="73" t="s">
        <v>314</v>
      </c>
      <c r="O23" s="73" t="s">
        <v>315</v>
      </c>
      <c r="P23" s="75" t="s">
        <v>323</v>
      </c>
      <c r="Q23" s="75" t="s">
        <v>324</v>
      </c>
      <c r="R23" s="119">
        <v>43410.708726851852</v>
      </c>
    </row>
    <row r="24" spans="1:18" s="76" customFormat="1" ht="37.200000000000003" customHeight="1" x14ac:dyDescent="0.25">
      <c r="A24" s="115" t="str">
        <f t="shared" si="0"/>
        <v>x-216</v>
      </c>
      <c r="B24" s="73" t="s">
        <v>87</v>
      </c>
      <c r="C24" s="73" t="s">
        <v>316</v>
      </c>
      <c r="D24" s="73" t="s">
        <v>366</v>
      </c>
      <c r="E24" s="73" t="s">
        <v>318</v>
      </c>
      <c r="F24" s="73" t="s">
        <v>319</v>
      </c>
      <c r="G24" s="73">
        <v>0</v>
      </c>
      <c r="H24" s="73">
        <v>216</v>
      </c>
      <c r="I24" s="73" t="s">
        <v>367</v>
      </c>
      <c r="J24" s="73" t="s">
        <v>368</v>
      </c>
      <c r="K24" s="70" t="s">
        <v>322</v>
      </c>
      <c r="L24" s="118">
        <v>45072</v>
      </c>
      <c r="M24" s="73"/>
      <c r="N24" s="73" t="s">
        <v>314</v>
      </c>
      <c r="O24" s="73" t="s">
        <v>315</v>
      </c>
      <c r="P24" s="75" t="s">
        <v>323</v>
      </c>
      <c r="Q24" s="75" t="s">
        <v>324</v>
      </c>
      <c r="R24" s="119">
        <v>43410.708726851852</v>
      </c>
    </row>
    <row r="25" spans="1:18" s="76" customFormat="1" ht="37.200000000000003" customHeight="1" x14ac:dyDescent="0.25">
      <c r="A25" s="115" t="str">
        <f t="shared" si="0"/>
        <v>x-217</v>
      </c>
      <c r="B25" s="73" t="s">
        <v>87</v>
      </c>
      <c r="C25" s="73" t="s">
        <v>316</v>
      </c>
      <c r="D25" s="73" t="s">
        <v>369</v>
      </c>
      <c r="E25" s="73" t="s">
        <v>326</v>
      </c>
      <c r="F25" s="73" t="s">
        <v>319</v>
      </c>
      <c r="G25" s="73">
        <v>0</v>
      </c>
      <c r="H25" s="73">
        <v>217</v>
      </c>
      <c r="I25" s="73" t="s">
        <v>370</v>
      </c>
      <c r="J25" s="73" t="s">
        <v>371</v>
      </c>
      <c r="K25" s="70" t="s">
        <v>322</v>
      </c>
      <c r="L25" s="118">
        <v>45072</v>
      </c>
      <c r="M25" s="73"/>
      <c r="N25" s="73" t="s">
        <v>314</v>
      </c>
      <c r="O25" s="73" t="s">
        <v>315</v>
      </c>
      <c r="P25" s="75" t="s">
        <v>323</v>
      </c>
      <c r="Q25" s="75" t="s">
        <v>324</v>
      </c>
      <c r="R25" s="119">
        <v>43410.708726851852</v>
      </c>
    </row>
    <row r="26" spans="1:18" s="76" customFormat="1" ht="37.200000000000003" customHeight="1" x14ac:dyDescent="0.25">
      <c r="A26" s="115" t="str">
        <f t="shared" si="0"/>
        <v>x-218</v>
      </c>
      <c r="B26" s="73" t="s">
        <v>87</v>
      </c>
      <c r="C26" s="73" t="s">
        <v>316</v>
      </c>
      <c r="D26" s="73" t="s">
        <v>372</v>
      </c>
      <c r="E26" s="73" t="s">
        <v>326</v>
      </c>
      <c r="F26" s="73" t="s">
        <v>319</v>
      </c>
      <c r="G26" s="73">
        <v>0</v>
      </c>
      <c r="H26" s="73">
        <v>218</v>
      </c>
      <c r="I26" s="73" t="s">
        <v>373</v>
      </c>
      <c r="J26" s="73" t="s">
        <v>374</v>
      </c>
      <c r="K26" s="70" t="s">
        <v>322</v>
      </c>
      <c r="L26" s="118">
        <v>45072</v>
      </c>
      <c r="M26" s="73"/>
      <c r="N26" s="73" t="s">
        <v>314</v>
      </c>
      <c r="O26" s="73" t="s">
        <v>315</v>
      </c>
      <c r="P26" s="75" t="s">
        <v>323</v>
      </c>
      <c r="Q26" s="75" t="s">
        <v>324</v>
      </c>
      <c r="R26" s="119">
        <v>43410.708726851852</v>
      </c>
    </row>
    <row r="27" spans="1:18" s="76" customFormat="1" ht="37.200000000000003" customHeight="1" x14ac:dyDescent="0.25">
      <c r="A27" s="115" t="str">
        <f t="shared" si="0"/>
        <v>x-219</v>
      </c>
      <c r="B27" s="73" t="s">
        <v>329</v>
      </c>
      <c r="C27" s="73" t="s">
        <v>316</v>
      </c>
      <c r="D27" s="73" t="s">
        <v>375</v>
      </c>
      <c r="E27" s="73" t="s">
        <v>318</v>
      </c>
      <c r="F27" s="73" t="s">
        <v>319</v>
      </c>
      <c r="G27" s="73">
        <v>0</v>
      </c>
      <c r="H27" s="73">
        <v>219</v>
      </c>
      <c r="I27" s="73" t="s">
        <v>376</v>
      </c>
      <c r="J27" s="73" t="s">
        <v>377</v>
      </c>
      <c r="K27" s="70" t="s">
        <v>322</v>
      </c>
      <c r="L27" s="118">
        <v>45072</v>
      </c>
      <c r="M27" s="73"/>
      <c r="N27" s="73" t="s">
        <v>314</v>
      </c>
      <c r="O27" s="73" t="s">
        <v>315</v>
      </c>
      <c r="P27" s="75" t="s">
        <v>323</v>
      </c>
      <c r="Q27" s="75" t="s">
        <v>324</v>
      </c>
      <c r="R27" s="119">
        <v>43410.708726851852</v>
      </c>
    </row>
    <row r="28" spans="1:18" s="76" customFormat="1" ht="37.200000000000003" customHeight="1" x14ac:dyDescent="0.25">
      <c r="A28" s="115" t="str">
        <f t="shared" si="0"/>
        <v>x-220</v>
      </c>
      <c r="B28" s="73" t="s">
        <v>329</v>
      </c>
      <c r="C28" s="73" t="s">
        <v>316</v>
      </c>
      <c r="D28" s="73" t="s">
        <v>378</v>
      </c>
      <c r="E28" s="73" t="s">
        <v>326</v>
      </c>
      <c r="F28" s="73" t="s">
        <v>319</v>
      </c>
      <c r="G28" s="73">
        <v>0</v>
      </c>
      <c r="H28" s="73">
        <v>220</v>
      </c>
      <c r="I28" s="73" t="s">
        <v>379</v>
      </c>
      <c r="J28" s="73" t="s">
        <v>380</v>
      </c>
      <c r="K28" s="70" t="s">
        <v>322</v>
      </c>
      <c r="L28" s="118">
        <v>45072</v>
      </c>
      <c r="M28" s="73"/>
      <c r="N28" s="73" t="s">
        <v>314</v>
      </c>
      <c r="O28" s="73" t="s">
        <v>315</v>
      </c>
      <c r="P28" s="75" t="s">
        <v>323</v>
      </c>
      <c r="Q28" s="75" t="s">
        <v>324</v>
      </c>
      <c r="R28" s="119">
        <v>43410.708726851852</v>
      </c>
    </row>
    <row r="29" spans="1:18" s="76" customFormat="1" ht="37.200000000000003" customHeight="1" x14ac:dyDescent="0.25">
      <c r="A29" s="115" t="str">
        <f t="shared" si="0"/>
        <v>x-221</v>
      </c>
      <c r="B29" s="73" t="s">
        <v>329</v>
      </c>
      <c r="C29" s="73" t="s">
        <v>316</v>
      </c>
      <c r="D29" s="73" t="s">
        <v>381</v>
      </c>
      <c r="E29" s="73" t="s">
        <v>318</v>
      </c>
      <c r="F29" s="73" t="s">
        <v>319</v>
      </c>
      <c r="G29" s="73">
        <v>0</v>
      </c>
      <c r="H29" s="73">
        <v>221</v>
      </c>
      <c r="I29" s="73" t="s">
        <v>382</v>
      </c>
      <c r="J29" s="73" t="s">
        <v>383</v>
      </c>
      <c r="K29" s="70" t="s">
        <v>322</v>
      </c>
      <c r="L29" s="118">
        <v>45072</v>
      </c>
      <c r="M29" s="73"/>
      <c r="N29" s="73" t="s">
        <v>314</v>
      </c>
      <c r="O29" s="73" t="s">
        <v>315</v>
      </c>
      <c r="P29" s="75" t="s">
        <v>323</v>
      </c>
      <c r="Q29" s="75" t="s">
        <v>324</v>
      </c>
      <c r="R29" s="119">
        <v>43410.708726851852</v>
      </c>
    </row>
    <row r="30" spans="1:18" s="76" customFormat="1" ht="37.200000000000003" customHeight="1" x14ac:dyDescent="0.25">
      <c r="A30" s="115" t="str">
        <f t="shared" si="0"/>
        <v>x-222</v>
      </c>
      <c r="B30" s="73" t="s">
        <v>329</v>
      </c>
      <c r="C30" s="73" t="s">
        <v>316</v>
      </c>
      <c r="D30" s="73" t="s">
        <v>384</v>
      </c>
      <c r="E30" s="73" t="s">
        <v>326</v>
      </c>
      <c r="F30" s="73" t="s">
        <v>319</v>
      </c>
      <c r="G30" s="73">
        <v>0</v>
      </c>
      <c r="H30" s="73">
        <v>222</v>
      </c>
      <c r="I30" s="73" t="s">
        <v>385</v>
      </c>
      <c r="J30" s="73" t="s">
        <v>386</v>
      </c>
      <c r="K30" s="70" t="s">
        <v>322</v>
      </c>
      <c r="L30" s="118">
        <v>45072</v>
      </c>
      <c r="M30" s="73"/>
      <c r="N30" s="73" t="s">
        <v>314</v>
      </c>
      <c r="O30" s="73" t="s">
        <v>315</v>
      </c>
      <c r="P30" s="75" t="s">
        <v>323</v>
      </c>
      <c r="Q30" s="75" t="s">
        <v>324</v>
      </c>
      <c r="R30" s="119">
        <v>43410.708726851852</v>
      </c>
    </row>
    <row r="31" spans="1:18" s="76" customFormat="1" ht="37.200000000000003" customHeight="1" x14ac:dyDescent="0.25">
      <c r="A31" s="115" t="str">
        <f t="shared" si="0"/>
        <v>x-224</v>
      </c>
      <c r="B31" s="73" t="s">
        <v>329</v>
      </c>
      <c r="C31" s="73" t="s">
        <v>316</v>
      </c>
      <c r="D31" s="73" t="s">
        <v>387</v>
      </c>
      <c r="E31" s="73" t="s">
        <v>318</v>
      </c>
      <c r="F31" s="73" t="s">
        <v>319</v>
      </c>
      <c r="G31" s="73">
        <v>0</v>
      </c>
      <c r="H31" s="73">
        <v>224</v>
      </c>
      <c r="I31" s="73" t="s">
        <v>388</v>
      </c>
      <c r="J31" s="73" t="s">
        <v>389</v>
      </c>
      <c r="K31" s="70" t="s">
        <v>390</v>
      </c>
      <c r="L31" s="118">
        <v>45072</v>
      </c>
      <c r="M31" s="73"/>
      <c r="N31" s="73" t="s">
        <v>314</v>
      </c>
      <c r="O31" s="73" t="s">
        <v>315</v>
      </c>
      <c r="P31" s="75" t="s">
        <v>323</v>
      </c>
      <c r="Q31" s="75" t="s">
        <v>324</v>
      </c>
      <c r="R31" s="119">
        <v>43410.708726851852</v>
      </c>
    </row>
    <row r="32" spans="1:18" s="76" customFormat="1" ht="37.200000000000003" customHeight="1" x14ac:dyDescent="0.25">
      <c r="A32" s="115" t="str">
        <f t="shared" si="0"/>
        <v>x-225</v>
      </c>
      <c r="B32" s="73" t="s">
        <v>329</v>
      </c>
      <c r="C32" s="73" t="s">
        <v>316</v>
      </c>
      <c r="D32" s="73" t="s">
        <v>391</v>
      </c>
      <c r="E32" s="73" t="s">
        <v>326</v>
      </c>
      <c r="F32" s="73" t="s">
        <v>319</v>
      </c>
      <c r="G32" s="73">
        <v>0</v>
      </c>
      <c r="H32" s="73">
        <v>225</v>
      </c>
      <c r="I32" s="73" t="s">
        <v>392</v>
      </c>
      <c r="J32" s="73" t="s">
        <v>393</v>
      </c>
      <c r="K32" s="70" t="s">
        <v>390</v>
      </c>
      <c r="L32" s="118">
        <v>45072</v>
      </c>
      <c r="M32" s="73"/>
      <c r="N32" s="73" t="s">
        <v>314</v>
      </c>
      <c r="O32" s="73" t="s">
        <v>315</v>
      </c>
      <c r="P32" s="75" t="s">
        <v>323</v>
      </c>
      <c r="Q32" s="75" t="s">
        <v>324</v>
      </c>
      <c r="R32" s="119">
        <v>43410.708726851852</v>
      </c>
    </row>
    <row r="33" spans="1:18" s="76" customFormat="1" ht="37.200000000000003" customHeight="1" x14ac:dyDescent="0.25">
      <c r="A33" s="115" t="str">
        <f t="shared" si="0"/>
        <v>x-226</v>
      </c>
      <c r="B33" s="73" t="s">
        <v>87</v>
      </c>
      <c r="C33" s="73" t="s">
        <v>316</v>
      </c>
      <c r="D33" s="73" t="s">
        <v>394</v>
      </c>
      <c r="E33" s="73" t="s">
        <v>395</v>
      </c>
      <c r="F33" s="73" t="s">
        <v>396</v>
      </c>
      <c r="G33" s="73">
        <v>0</v>
      </c>
      <c r="H33" s="73">
        <v>226</v>
      </c>
      <c r="I33" s="73" t="s">
        <v>397</v>
      </c>
      <c r="J33" s="73" t="s">
        <v>398</v>
      </c>
      <c r="K33" s="70" t="s">
        <v>322</v>
      </c>
      <c r="L33" s="118">
        <v>45072</v>
      </c>
      <c r="M33" s="73"/>
      <c r="N33" s="73" t="s">
        <v>314</v>
      </c>
      <c r="O33" s="73" t="s">
        <v>315</v>
      </c>
      <c r="P33" s="75" t="s">
        <v>323</v>
      </c>
      <c r="Q33" s="75" t="s">
        <v>399</v>
      </c>
      <c r="R33" s="119">
        <v>43413.432430555556</v>
      </c>
    </row>
    <row r="34" spans="1:18" s="76" customFormat="1" ht="37.200000000000003" customHeight="1" x14ac:dyDescent="0.25">
      <c r="A34" s="115" t="str">
        <f t="shared" si="0"/>
        <v>x-231</v>
      </c>
      <c r="B34" s="73" t="s">
        <v>87</v>
      </c>
      <c r="C34" s="73" t="s">
        <v>400</v>
      </c>
      <c r="D34" s="73" t="s">
        <v>401</v>
      </c>
      <c r="E34" s="73" t="s">
        <v>318</v>
      </c>
      <c r="F34" s="73" t="s">
        <v>319</v>
      </c>
      <c r="G34" s="73">
        <v>0</v>
      </c>
      <c r="H34" s="73">
        <v>231</v>
      </c>
      <c r="I34" s="73" t="s">
        <v>402</v>
      </c>
      <c r="J34" s="73" t="s">
        <v>403</v>
      </c>
      <c r="K34" s="73" t="s">
        <v>404</v>
      </c>
      <c r="L34" s="118">
        <v>45107</v>
      </c>
      <c r="M34" s="73"/>
      <c r="N34" s="73" t="s">
        <v>314</v>
      </c>
      <c r="O34" s="73" t="s">
        <v>315</v>
      </c>
      <c r="P34" s="75" t="s">
        <v>405</v>
      </c>
      <c r="Q34" s="75" t="s">
        <v>406</v>
      </c>
      <c r="R34" s="119">
        <v>43438.431145833332</v>
      </c>
    </row>
    <row r="35" spans="1:18" s="76" customFormat="1" ht="37.200000000000003" customHeight="1" x14ac:dyDescent="0.25">
      <c r="A35" s="115" t="str">
        <f t="shared" ref="A35:A66" si="1">HYPERLINK("#'x-"&amp;H35 &amp; "'!A1","x-"&amp;H35)</f>
        <v>x-232</v>
      </c>
      <c r="B35" s="73" t="s">
        <v>87</v>
      </c>
      <c r="C35" s="73" t="s">
        <v>400</v>
      </c>
      <c r="D35" s="73" t="s">
        <v>407</v>
      </c>
      <c r="E35" s="73" t="s">
        <v>326</v>
      </c>
      <c r="F35" s="73" t="s">
        <v>319</v>
      </c>
      <c r="G35" s="73">
        <v>0</v>
      </c>
      <c r="H35" s="73">
        <v>232</v>
      </c>
      <c r="I35" s="73" t="s">
        <v>408</v>
      </c>
      <c r="J35" s="73" t="s">
        <v>409</v>
      </c>
      <c r="K35" s="73" t="s">
        <v>404</v>
      </c>
      <c r="L35" s="118">
        <v>45107</v>
      </c>
      <c r="M35" s="73"/>
      <c r="N35" s="73" t="s">
        <v>314</v>
      </c>
      <c r="O35" s="73" t="s">
        <v>315</v>
      </c>
      <c r="P35" s="75" t="s">
        <v>405</v>
      </c>
      <c r="Q35" s="75" t="s">
        <v>406</v>
      </c>
      <c r="R35" s="119">
        <v>43438.431145833332</v>
      </c>
    </row>
    <row r="36" spans="1:18" s="76" customFormat="1" ht="37.200000000000003" customHeight="1" x14ac:dyDescent="0.25">
      <c r="A36" s="115" t="str">
        <f t="shared" si="1"/>
        <v>x-233</v>
      </c>
      <c r="B36" s="73" t="s">
        <v>87</v>
      </c>
      <c r="C36" s="73" t="s">
        <v>400</v>
      </c>
      <c r="D36" s="73" t="s">
        <v>410</v>
      </c>
      <c r="E36" s="73" t="s">
        <v>318</v>
      </c>
      <c r="F36" s="73" t="s">
        <v>319</v>
      </c>
      <c r="G36" s="73">
        <v>0</v>
      </c>
      <c r="H36" s="73">
        <v>233</v>
      </c>
      <c r="I36" s="73" t="s">
        <v>411</v>
      </c>
      <c r="J36" s="73" t="s">
        <v>412</v>
      </c>
      <c r="K36" s="73" t="s">
        <v>404</v>
      </c>
      <c r="L36" s="118">
        <v>45107</v>
      </c>
      <c r="M36" s="73"/>
      <c r="N36" s="73" t="s">
        <v>314</v>
      </c>
      <c r="O36" s="73" t="s">
        <v>315</v>
      </c>
      <c r="P36" s="75" t="s">
        <v>405</v>
      </c>
      <c r="Q36" s="75" t="s">
        <v>406</v>
      </c>
      <c r="R36" s="119">
        <v>43438.431145833332</v>
      </c>
    </row>
    <row r="37" spans="1:18" s="76" customFormat="1" ht="37.200000000000003" customHeight="1" x14ac:dyDescent="0.25">
      <c r="A37" s="115" t="str">
        <f t="shared" si="1"/>
        <v>x-234</v>
      </c>
      <c r="B37" s="73" t="s">
        <v>87</v>
      </c>
      <c r="C37" s="73" t="s">
        <v>400</v>
      </c>
      <c r="D37" s="73" t="s">
        <v>413</v>
      </c>
      <c r="E37" s="73" t="s">
        <v>326</v>
      </c>
      <c r="F37" s="73" t="s">
        <v>319</v>
      </c>
      <c r="G37" s="73">
        <v>0</v>
      </c>
      <c r="H37" s="73">
        <v>234</v>
      </c>
      <c r="I37" s="73" t="s">
        <v>414</v>
      </c>
      <c r="J37" s="73" t="s">
        <v>415</v>
      </c>
      <c r="K37" s="73" t="s">
        <v>404</v>
      </c>
      <c r="L37" s="118">
        <v>45107</v>
      </c>
      <c r="M37" s="73"/>
      <c r="N37" s="73" t="s">
        <v>314</v>
      </c>
      <c r="O37" s="73" t="s">
        <v>315</v>
      </c>
      <c r="P37" s="75" t="s">
        <v>405</v>
      </c>
      <c r="Q37" s="75" t="s">
        <v>406</v>
      </c>
      <c r="R37" s="119">
        <v>43438.431145833332</v>
      </c>
    </row>
    <row r="38" spans="1:18" s="76" customFormat="1" ht="37.200000000000003" customHeight="1" x14ac:dyDescent="0.25">
      <c r="A38" s="115" t="str">
        <f t="shared" si="1"/>
        <v>x-235</v>
      </c>
      <c r="B38" s="73" t="s">
        <v>87</v>
      </c>
      <c r="C38" s="73" t="s">
        <v>400</v>
      </c>
      <c r="D38" s="73" t="s">
        <v>416</v>
      </c>
      <c r="E38" s="73" t="s">
        <v>318</v>
      </c>
      <c r="F38" s="73" t="s">
        <v>319</v>
      </c>
      <c r="G38" s="73">
        <v>0</v>
      </c>
      <c r="H38" s="73">
        <v>235</v>
      </c>
      <c r="I38" s="73" t="s">
        <v>417</v>
      </c>
      <c r="J38" s="73" t="s">
        <v>418</v>
      </c>
      <c r="K38" s="73" t="s">
        <v>404</v>
      </c>
      <c r="L38" s="118">
        <v>45107</v>
      </c>
      <c r="M38" s="73"/>
      <c r="N38" s="73" t="s">
        <v>314</v>
      </c>
      <c r="O38" s="73" t="s">
        <v>315</v>
      </c>
      <c r="P38" s="75" t="s">
        <v>405</v>
      </c>
      <c r="Q38" s="75" t="s">
        <v>406</v>
      </c>
      <c r="R38" s="119">
        <v>43438.431145833332</v>
      </c>
    </row>
    <row r="39" spans="1:18" s="76" customFormat="1" ht="37.200000000000003" customHeight="1" x14ac:dyDescent="0.25">
      <c r="A39" s="115" t="str">
        <f t="shared" si="1"/>
        <v>x-236</v>
      </c>
      <c r="B39" s="73" t="s">
        <v>87</v>
      </c>
      <c r="C39" s="73" t="s">
        <v>400</v>
      </c>
      <c r="D39" s="73" t="s">
        <v>419</v>
      </c>
      <c r="E39" s="73" t="s">
        <v>326</v>
      </c>
      <c r="F39" s="73" t="s">
        <v>319</v>
      </c>
      <c r="G39" s="73">
        <v>0</v>
      </c>
      <c r="H39" s="73">
        <v>236</v>
      </c>
      <c r="I39" s="73" t="s">
        <v>420</v>
      </c>
      <c r="J39" s="73" t="s">
        <v>421</v>
      </c>
      <c r="K39" s="73" t="s">
        <v>404</v>
      </c>
      <c r="L39" s="118">
        <v>45107</v>
      </c>
      <c r="M39" s="73"/>
      <c r="N39" s="73" t="s">
        <v>314</v>
      </c>
      <c r="O39" s="73" t="s">
        <v>315</v>
      </c>
      <c r="P39" s="75" t="s">
        <v>405</v>
      </c>
      <c r="Q39" s="75" t="s">
        <v>406</v>
      </c>
      <c r="R39" s="119">
        <v>43438.431145833332</v>
      </c>
    </row>
    <row r="40" spans="1:18" s="76" customFormat="1" ht="37.200000000000003" customHeight="1" x14ac:dyDescent="0.25">
      <c r="A40" s="115" t="str">
        <f t="shared" si="1"/>
        <v>x-237</v>
      </c>
      <c r="B40" s="73" t="s">
        <v>87</v>
      </c>
      <c r="C40" s="73" t="s">
        <v>400</v>
      </c>
      <c r="D40" s="73" t="s">
        <v>422</v>
      </c>
      <c r="E40" s="73" t="s">
        <v>318</v>
      </c>
      <c r="F40" s="73" t="s">
        <v>319</v>
      </c>
      <c r="G40" s="73">
        <v>0</v>
      </c>
      <c r="H40" s="73">
        <v>237</v>
      </c>
      <c r="I40" s="73" t="s">
        <v>423</v>
      </c>
      <c r="J40" s="73" t="s">
        <v>424</v>
      </c>
      <c r="K40" s="73" t="s">
        <v>404</v>
      </c>
      <c r="L40" s="118">
        <v>45107</v>
      </c>
      <c r="M40" s="73"/>
      <c r="N40" s="73" t="s">
        <v>314</v>
      </c>
      <c r="O40" s="73" t="s">
        <v>315</v>
      </c>
      <c r="P40" s="75" t="s">
        <v>405</v>
      </c>
      <c r="Q40" s="75" t="s">
        <v>406</v>
      </c>
      <c r="R40" s="119">
        <v>43438.431145833332</v>
      </c>
    </row>
    <row r="41" spans="1:18" s="76" customFormat="1" ht="37.200000000000003" customHeight="1" x14ac:dyDescent="0.25">
      <c r="A41" s="115" t="str">
        <f t="shared" si="1"/>
        <v>x-238</v>
      </c>
      <c r="B41" s="73" t="s">
        <v>87</v>
      </c>
      <c r="C41" s="73" t="s">
        <v>400</v>
      </c>
      <c r="D41" s="73" t="s">
        <v>425</v>
      </c>
      <c r="E41" s="73" t="s">
        <v>326</v>
      </c>
      <c r="F41" s="73" t="s">
        <v>319</v>
      </c>
      <c r="G41" s="73">
        <v>0</v>
      </c>
      <c r="H41" s="73">
        <v>238</v>
      </c>
      <c r="I41" s="73" t="s">
        <v>426</v>
      </c>
      <c r="J41" s="73" t="s">
        <v>427</v>
      </c>
      <c r="K41" s="73" t="s">
        <v>404</v>
      </c>
      <c r="L41" s="118">
        <v>45107</v>
      </c>
      <c r="M41" s="73"/>
      <c r="N41" s="73" t="s">
        <v>314</v>
      </c>
      <c r="O41" s="73" t="s">
        <v>315</v>
      </c>
      <c r="P41" s="75" t="s">
        <v>405</v>
      </c>
      <c r="Q41" s="75" t="s">
        <v>406</v>
      </c>
      <c r="R41" s="119">
        <v>43438.431145833332</v>
      </c>
    </row>
    <row r="42" spans="1:18" s="76" customFormat="1" ht="37.200000000000003" customHeight="1" x14ac:dyDescent="0.25">
      <c r="A42" s="115" t="str">
        <f t="shared" si="1"/>
        <v>x-239</v>
      </c>
      <c r="B42" s="73" t="s">
        <v>87</v>
      </c>
      <c r="C42" s="73" t="s">
        <v>400</v>
      </c>
      <c r="D42" s="73" t="s">
        <v>428</v>
      </c>
      <c r="E42" s="73" t="s">
        <v>318</v>
      </c>
      <c r="F42" s="73" t="s">
        <v>319</v>
      </c>
      <c r="G42" s="73">
        <v>0</v>
      </c>
      <c r="H42" s="73">
        <v>239</v>
      </c>
      <c r="I42" s="73" t="s">
        <v>429</v>
      </c>
      <c r="J42" s="73" t="s">
        <v>430</v>
      </c>
      <c r="K42" s="73" t="s">
        <v>431</v>
      </c>
      <c r="L42" s="118">
        <v>45107</v>
      </c>
      <c r="M42" s="73"/>
      <c r="N42" s="73" t="s">
        <v>314</v>
      </c>
      <c r="O42" s="73" t="s">
        <v>315</v>
      </c>
      <c r="P42" s="75" t="s">
        <v>405</v>
      </c>
      <c r="Q42" s="75" t="s">
        <v>406</v>
      </c>
      <c r="R42" s="119">
        <v>43438.468680555554</v>
      </c>
    </row>
    <row r="43" spans="1:18" s="76" customFormat="1" ht="37.200000000000003" customHeight="1" x14ac:dyDescent="0.25">
      <c r="A43" s="115" t="str">
        <f t="shared" si="1"/>
        <v>x-240</v>
      </c>
      <c r="B43" s="73" t="s">
        <v>87</v>
      </c>
      <c r="C43" s="73" t="s">
        <v>400</v>
      </c>
      <c r="D43" s="73" t="s">
        <v>432</v>
      </c>
      <c r="E43" s="73" t="s">
        <v>326</v>
      </c>
      <c r="F43" s="73" t="s">
        <v>319</v>
      </c>
      <c r="G43" s="73">
        <v>0</v>
      </c>
      <c r="H43" s="73">
        <v>240</v>
      </c>
      <c r="I43" s="73" t="s">
        <v>433</v>
      </c>
      <c r="J43" s="73" t="s">
        <v>434</v>
      </c>
      <c r="K43" s="73" t="s">
        <v>431</v>
      </c>
      <c r="L43" s="118">
        <v>45107</v>
      </c>
      <c r="M43" s="73"/>
      <c r="N43" s="73" t="s">
        <v>314</v>
      </c>
      <c r="O43" s="73" t="s">
        <v>315</v>
      </c>
      <c r="P43" s="75" t="s">
        <v>405</v>
      </c>
      <c r="Q43" s="75" t="s">
        <v>406</v>
      </c>
      <c r="R43" s="119">
        <v>43438.468680555554</v>
      </c>
    </row>
    <row r="44" spans="1:18" s="76" customFormat="1" ht="37.200000000000003" customHeight="1" x14ac:dyDescent="0.25">
      <c r="A44" s="115" t="str">
        <f t="shared" si="1"/>
        <v>x-301</v>
      </c>
      <c r="B44" s="73" t="s">
        <v>329</v>
      </c>
      <c r="C44" s="73" t="s">
        <v>435</v>
      </c>
      <c r="D44" s="73" t="s">
        <v>436</v>
      </c>
      <c r="E44" s="73" t="s">
        <v>318</v>
      </c>
      <c r="F44" s="73" t="s">
        <v>319</v>
      </c>
      <c r="G44" s="73">
        <v>0</v>
      </c>
      <c r="H44" s="73">
        <v>301</v>
      </c>
      <c r="I44" s="73" t="s">
        <v>437</v>
      </c>
      <c r="J44" s="73" t="s">
        <v>438</v>
      </c>
      <c r="K44" s="70" t="s">
        <v>439</v>
      </c>
      <c r="L44" s="118">
        <v>45072</v>
      </c>
      <c r="M44" s="73"/>
      <c r="N44" s="73" t="s">
        <v>314</v>
      </c>
      <c r="O44" s="73" t="s">
        <v>315</v>
      </c>
      <c r="P44" s="75" t="s">
        <v>323</v>
      </c>
      <c r="Q44" s="75" t="s">
        <v>324</v>
      </c>
      <c r="R44" s="119">
        <v>43410.708726851852</v>
      </c>
    </row>
    <row r="45" spans="1:18" s="76" customFormat="1" ht="37.200000000000003" customHeight="1" x14ac:dyDescent="0.25">
      <c r="A45" s="115" t="str">
        <f t="shared" si="1"/>
        <v>x-302</v>
      </c>
      <c r="B45" s="73" t="s">
        <v>329</v>
      </c>
      <c r="C45" s="73" t="s">
        <v>435</v>
      </c>
      <c r="D45" s="73" t="s">
        <v>436</v>
      </c>
      <c r="E45" s="73" t="s">
        <v>326</v>
      </c>
      <c r="F45" s="73" t="s">
        <v>319</v>
      </c>
      <c r="G45" s="73">
        <v>0</v>
      </c>
      <c r="H45" s="73">
        <v>302</v>
      </c>
      <c r="I45" s="73" t="s">
        <v>440</v>
      </c>
      <c r="J45" s="73" t="s">
        <v>441</v>
      </c>
      <c r="K45" s="70" t="s">
        <v>439</v>
      </c>
      <c r="L45" s="118">
        <v>45072</v>
      </c>
      <c r="M45" s="73"/>
      <c r="N45" s="73" t="s">
        <v>314</v>
      </c>
      <c r="O45" s="73" t="s">
        <v>315</v>
      </c>
      <c r="P45" s="75" t="s">
        <v>323</v>
      </c>
      <c r="Q45" s="75" t="s">
        <v>324</v>
      </c>
      <c r="R45" s="119">
        <v>43410.708726851852</v>
      </c>
    </row>
    <row r="46" spans="1:18" s="76" customFormat="1" ht="37.200000000000003" customHeight="1" x14ac:dyDescent="0.25">
      <c r="A46" s="115" t="str">
        <f t="shared" si="1"/>
        <v>x-303</v>
      </c>
      <c r="B46" s="73" t="s">
        <v>329</v>
      </c>
      <c r="C46" s="73" t="s">
        <v>435</v>
      </c>
      <c r="D46" s="73" t="s">
        <v>442</v>
      </c>
      <c r="E46" s="73" t="s">
        <v>318</v>
      </c>
      <c r="F46" s="73" t="s">
        <v>319</v>
      </c>
      <c r="G46" s="73">
        <v>0</v>
      </c>
      <c r="H46" s="73">
        <v>303</v>
      </c>
      <c r="I46" s="73" t="s">
        <v>443</v>
      </c>
      <c r="J46" s="73" t="s">
        <v>444</v>
      </c>
      <c r="K46" s="70" t="s">
        <v>439</v>
      </c>
      <c r="L46" s="118">
        <v>45072</v>
      </c>
      <c r="M46" s="73"/>
      <c r="N46" s="73" t="s">
        <v>314</v>
      </c>
      <c r="O46" s="73" t="s">
        <v>315</v>
      </c>
      <c r="P46" s="75" t="s">
        <v>323</v>
      </c>
      <c r="Q46" s="75" t="s">
        <v>399</v>
      </c>
      <c r="R46" s="119">
        <v>43411.624131944445</v>
      </c>
    </row>
    <row r="47" spans="1:18" s="76" customFormat="1" ht="37.200000000000003" customHeight="1" x14ac:dyDescent="0.25">
      <c r="A47" s="115" t="str">
        <f t="shared" si="1"/>
        <v>x-304</v>
      </c>
      <c r="B47" s="73" t="s">
        <v>329</v>
      </c>
      <c r="C47" s="73" t="s">
        <v>435</v>
      </c>
      <c r="D47" s="73" t="s">
        <v>442</v>
      </c>
      <c r="E47" s="73" t="s">
        <v>326</v>
      </c>
      <c r="F47" s="73" t="s">
        <v>319</v>
      </c>
      <c r="G47" s="73">
        <v>0</v>
      </c>
      <c r="H47" s="73">
        <v>304</v>
      </c>
      <c r="I47" s="73" t="s">
        <v>445</v>
      </c>
      <c r="J47" s="73" t="s">
        <v>446</v>
      </c>
      <c r="K47" s="70" t="s">
        <v>439</v>
      </c>
      <c r="L47" s="118">
        <v>45072</v>
      </c>
      <c r="M47" s="73"/>
      <c r="N47" s="73" t="s">
        <v>314</v>
      </c>
      <c r="O47" s="73" t="s">
        <v>315</v>
      </c>
      <c r="P47" s="75" t="s">
        <v>323</v>
      </c>
      <c r="Q47" s="75" t="s">
        <v>399</v>
      </c>
      <c r="R47" s="119">
        <v>43411.624131944445</v>
      </c>
    </row>
    <row r="48" spans="1:18" s="76" customFormat="1" ht="37.200000000000003" customHeight="1" x14ac:dyDescent="0.25">
      <c r="A48" s="115" t="str">
        <f t="shared" si="1"/>
        <v>x-305</v>
      </c>
      <c r="B48" s="73" t="s">
        <v>88</v>
      </c>
      <c r="C48" s="73" t="s">
        <v>447</v>
      </c>
      <c r="D48" s="73" t="s">
        <v>448</v>
      </c>
      <c r="E48" s="73" t="s">
        <v>318</v>
      </c>
      <c r="F48" s="73" t="s">
        <v>319</v>
      </c>
      <c r="G48" s="73">
        <v>1</v>
      </c>
      <c r="H48" s="73">
        <v>305</v>
      </c>
      <c r="I48" s="73" t="s">
        <v>449</v>
      </c>
      <c r="J48" s="73" t="s">
        <v>450</v>
      </c>
      <c r="K48" s="120" t="s">
        <v>451</v>
      </c>
      <c r="L48" s="118">
        <v>45072</v>
      </c>
      <c r="M48" s="73"/>
      <c r="N48" s="73" t="s">
        <v>314</v>
      </c>
      <c r="O48" s="73" t="s">
        <v>315</v>
      </c>
      <c r="P48" s="75" t="s">
        <v>452</v>
      </c>
      <c r="Q48" s="75" t="s">
        <v>453</v>
      </c>
      <c r="R48" s="119">
        <v>43425.712754629632</v>
      </c>
    </row>
    <row r="49" spans="1:18" s="76" customFormat="1" ht="37.200000000000003" customHeight="1" x14ac:dyDescent="0.25">
      <c r="A49" s="115" t="str">
        <f t="shared" si="1"/>
        <v>x-306</v>
      </c>
      <c r="B49" s="73" t="s">
        <v>88</v>
      </c>
      <c r="C49" s="73" t="s">
        <v>447</v>
      </c>
      <c r="D49" s="73" t="s">
        <v>454</v>
      </c>
      <c r="E49" s="73" t="s">
        <v>326</v>
      </c>
      <c r="F49" s="73" t="s">
        <v>319</v>
      </c>
      <c r="G49" s="73">
        <v>1</v>
      </c>
      <c r="H49" s="73">
        <v>306</v>
      </c>
      <c r="I49" s="73" t="s">
        <v>455</v>
      </c>
      <c r="J49" s="73" t="s">
        <v>456</v>
      </c>
      <c r="K49" s="120" t="s">
        <v>451</v>
      </c>
      <c r="L49" s="118">
        <v>45072</v>
      </c>
      <c r="M49" s="73"/>
      <c r="N49" s="73" t="s">
        <v>314</v>
      </c>
      <c r="O49" s="73" t="s">
        <v>315</v>
      </c>
      <c r="P49" s="75" t="s">
        <v>452</v>
      </c>
      <c r="Q49" s="75" t="s">
        <v>453</v>
      </c>
      <c r="R49" s="119">
        <v>43425.712754629632</v>
      </c>
    </row>
    <row r="50" spans="1:18" s="76" customFormat="1" ht="37.200000000000003" customHeight="1" x14ac:dyDescent="0.25">
      <c r="A50" s="115" t="str">
        <f t="shared" si="1"/>
        <v>x-307</v>
      </c>
      <c r="B50" s="73" t="s">
        <v>329</v>
      </c>
      <c r="C50" s="73" t="s">
        <v>447</v>
      </c>
      <c r="D50" s="73" t="s">
        <v>457</v>
      </c>
      <c r="E50" s="73" t="s">
        <v>318</v>
      </c>
      <c r="F50" s="73" t="s">
        <v>319</v>
      </c>
      <c r="G50" s="73">
        <v>0</v>
      </c>
      <c r="H50" s="73">
        <v>307</v>
      </c>
      <c r="I50" s="73" t="s">
        <v>458</v>
      </c>
      <c r="J50" s="73" t="s">
        <v>459</v>
      </c>
      <c r="K50" s="120" t="s">
        <v>451</v>
      </c>
      <c r="L50" s="118">
        <v>45072</v>
      </c>
      <c r="M50" s="73"/>
      <c r="N50" s="73" t="s">
        <v>314</v>
      </c>
      <c r="O50" s="73" t="s">
        <v>315</v>
      </c>
      <c r="P50" s="75" t="s">
        <v>452</v>
      </c>
      <c r="Q50" s="75" t="s">
        <v>453</v>
      </c>
      <c r="R50" s="119">
        <v>43425.712754629632</v>
      </c>
    </row>
    <row r="51" spans="1:18" s="76" customFormat="1" ht="37.200000000000003" customHeight="1" x14ac:dyDescent="0.25">
      <c r="A51" s="115" t="str">
        <f t="shared" si="1"/>
        <v>x-308</v>
      </c>
      <c r="B51" s="73" t="s">
        <v>329</v>
      </c>
      <c r="C51" s="73" t="s">
        <v>447</v>
      </c>
      <c r="D51" s="73" t="s">
        <v>460</v>
      </c>
      <c r="E51" s="73" t="s">
        <v>326</v>
      </c>
      <c r="F51" s="73" t="s">
        <v>319</v>
      </c>
      <c r="G51" s="73">
        <v>0</v>
      </c>
      <c r="H51" s="73">
        <v>308</v>
      </c>
      <c r="I51" s="73" t="s">
        <v>461</v>
      </c>
      <c r="J51" s="73" t="s">
        <v>462</v>
      </c>
      <c r="K51" s="120" t="s">
        <v>451</v>
      </c>
      <c r="L51" s="118">
        <v>45072</v>
      </c>
      <c r="M51" s="73"/>
      <c r="N51" s="73" t="s">
        <v>314</v>
      </c>
      <c r="O51" s="73" t="s">
        <v>315</v>
      </c>
      <c r="P51" s="75" t="s">
        <v>452</v>
      </c>
      <c r="Q51" s="75" t="s">
        <v>453</v>
      </c>
      <c r="R51" s="119">
        <v>43425.712754629632</v>
      </c>
    </row>
    <row r="52" spans="1:18" s="76" customFormat="1" ht="37.200000000000003" customHeight="1" x14ac:dyDescent="0.25">
      <c r="A52" s="115" t="str">
        <f t="shared" si="1"/>
        <v>x-309</v>
      </c>
      <c r="B52" s="73" t="s">
        <v>87</v>
      </c>
      <c r="C52" s="73" t="s">
        <v>447</v>
      </c>
      <c r="D52" s="73" t="s">
        <v>463</v>
      </c>
      <c r="E52" s="73" t="s">
        <v>318</v>
      </c>
      <c r="F52" s="73" t="s">
        <v>319</v>
      </c>
      <c r="G52" s="73">
        <v>0</v>
      </c>
      <c r="H52" s="73">
        <v>309</v>
      </c>
      <c r="I52" s="73" t="s">
        <v>464</v>
      </c>
      <c r="J52" s="73" t="s">
        <v>465</v>
      </c>
      <c r="K52" s="120" t="s">
        <v>451</v>
      </c>
      <c r="L52" s="118">
        <v>45072</v>
      </c>
      <c r="M52" s="73"/>
      <c r="N52" s="73" t="s">
        <v>314</v>
      </c>
      <c r="O52" s="73" t="s">
        <v>315</v>
      </c>
      <c r="P52" s="75" t="s">
        <v>452</v>
      </c>
      <c r="Q52" s="75" t="s">
        <v>453</v>
      </c>
      <c r="R52" s="119">
        <v>43425.712754629632</v>
      </c>
    </row>
    <row r="53" spans="1:18" s="76" customFormat="1" ht="37.200000000000003" customHeight="1" x14ac:dyDescent="0.25">
      <c r="A53" s="115" t="str">
        <f t="shared" si="1"/>
        <v>x-310</v>
      </c>
      <c r="B53" s="73" t="s">
        <v>87</v>
      </c>
      <c r="C53" s="73" t="s">
        <v>447</v>
      </c>
      <c r="D53" s="73" t="s">
        <v>466</v>
      </c>
      <c r="E53" s="73" t="s">
        <v>326</v>
      </c>
      <c r="F53" s="73" t="s">
        <v>319</v>
      </c>
      <c r="G53" s="73">
        <v>0</v>
      </c>
      <c r="H53" s="73">
        <v>310</v>
      </c>
      <c r="I53" s="73" t="s">
        <v>467</v>
      </c>
      <c r="J53" s="73" t="s">
        <v>468</v>
      </c>
      <c r="K53" s="120" t="s">
        <v>451</v>
      </c>
      <c r="L53" s="118">
        <v>45072</v>
      </c>
      <c r="M53" s="73"/>
      <c r="N53" s="73" t="s">
        <v>314</v>
      </c>
      <c r="O53" s="73" t="s">
        <v>315</v>
      </c>
      <c r="P53" s="75" t="s">
        <v>452</v>
      </c>
      <c r="Q53" s="75" t="s">
        <v>453</v>
      </c>
      <c r="R53" s="119">
        <v>43425.712754629632</v>
      </c>
    </row>
    <row r="54" spans="1:18" s="76" customFormat="1" ht="37.200000000000003" customHeight="1" x14ac:dyDescent="0.25">
      <c r="A54" s="115" t="str">
        <f t="shared" si="1"/>
        <v>x-311</v>
      </c>
      <c r="B54" s="73" t="s">
        <v>87</v>
      </c>
      <c r="C54" s="73" t="s">
        <v>447</v>
      </c>
      <c r="D54" s="73" t="s">
        <v>469</v>
      </c>
      <c r="E54" s="73" t="s">
        <v>318</v>
      </c>
      <c r="F54" s="73" t="s">
        <v>319</v>
      </c>
      <c r="G54" s="73">
        <v>0</v>
      </c>
      <c r="H54" s="73">
        <v>311</v>
      </c>
      <c r="I54" s="73" t="s">
        <v>470</v>
      </c>
      <c r="J54" s="73" t="s">
        <v>471</v>
      </c>
      <c r="K54" s="120" t="s">
        <v>451</v>
      </c>
      <c r="L54" s="118">
        <v>45072</v>
      </c>
      <c r="M54" s="73"/>
      <c r="N54" s="73" t="s">
        <v>314</v>
      </c>
      <c r="O54" s="73" t="s">
        <v>315</v>
      </c>
      <c r="P54" s="75" t="s">
        <v>452</v>
      </c>
      <c r="Q54" s="75" t="s">
        <v>453</v>
      </c>
      <c r="R54" s="119">
        <v>43425.712754629632</v>
      </c>
    </row>
    <row r="55" spans="1:18" s="76" customFormat="1" ht="37.200000000000003" customHeight="1" x14ac:dyDescent="0.25">
      <c r="A55" s="115" t="str">
        <f t="shared" si="1"/>
        <v>x-312</v>
      </c>
      <c r="B55" s="73" t="s">
        <v>87</v>
      </c>
      <c r="C55" s="73" t="s">
        <v>447</v>
      </c>
      <c r="D55" s="73" t="s">
        <v>472</v>
      </c>
      <c r="E55" s="73" t="s">
        <v>326</v>
      </c>
      <c r="F55" s="73" t="s">
        <v>319</v>
      </c>
      <c r="G55" s="73">
        <v>0</v>
      </c>
      <c r="H55" s="73">
        <v>312</v>
      </c>
      <c r="I55" s="73" t="s">
        <v>473</v>
      </c>
      <c r="J55" s="73" t="s">
        <v>474</v>
      </c>
      <c r="K55" s="101" t="s">
        <v>451</v>
      </c>
      <c r="L55" s="118">
        <v>45072</v>
      </c>
      <c r="M55" s="73"/>
      <c r="N55" s="73" t="s">
        <v>314</v>
      </c>
      <c r="O55" s="73" t="s">
        <v>315</v>
      </c>
      <c r="P55" s="75" t="s">
        <v>452</v>
      </c>
      <c r="Q55" s="75" t="s">
        <v>453</v>
      </c>
      <c r="R55" s="119">
        <v>43425.712754629632</v>
      </c>
    </row>
    <row r="56" spans="1:18" s="76" customFormat="1" ht="37.200000000000003" customHeight="1" x14ac:dyDescent="0.25">
      <c r="A56" s="115" t="str">
        <f t="shared" si="1"/>
        <v>x-313</v>
      </c>
      <c r="B56" s="73" t="s">
        <v>87</v>
      </c>
      <c r="C56" s="73" t="s">
        <v>447</v>
      </c>
      <c r="D56" s="73" t="s">
        <v>475</v>
      </c>
      <c r="E56" s="73" t="s">
        <v>318</v>
      </c>
      <c r="F56" s="73" t="s">
        <v>319</v>
      </c>
      <c r="G56" s="73">
        <v>0</v>
      </c>
      <c r="H56" s="73">
        <v>313</v>
      </c>
      <c r="I56" s="73" t="s">
        <v>476</v>
      </c>
      <c r="J56" s="73" t="s">
        <v>477</v>
      </c>
      <c r="K56" s="120" t="s">
        <v>451</v>
      </c>
      <c r="L56" s="118">
        <v>45072</v>
      </c>
      <c r="M56" s="73"/>
      <c r="N56" s="73" t="s">
        <v>314</v>
      </c>
      <c r="O56" s="73" t="s">
        <v>315</v>
      </c>
      <c r="P56" s="75" t="s">
        <v>452</v>
      </c>
      <c r="Q56" s="75" t="s">
        <v>453</v>
      </c>
      <c r="R56" s="119">
        <v>43425.712754629632</v>
      </c>
    </row>
    <row r="57" spans="1:18" s="76" customFormat="1" ht="37.200000000000003" customHeight="1" x14ac:dyDescent="0.25">
      <c r="A57" s="115" t="str">
        <f t="shared" si="1"/>
        <v>x-314</v>
      </c>
      <c r="B57" s="73" t="s">
        <v>87</v>
      </c>
      <c r="C57" s="73" t="s">
        <v>447</v>
      </c>
      <c r="D57" s="73" t="s">
        <v>478</v>
      </c>
      <c r="E57" s="73" t="s">
        <v>326</v>
      </c>
      <c r="F57" s="73" t="s">
        <v>319</v>
      </c>
      <c r="G57" s="73">
        <v>0</v>
      </c>
      <c r="H57" s="73">
        <v>314</v>
      </c>
      <c r="I57" s="73" t="s">
        <v>479</v>
      </c>
      <c r="J57" s="73" t="s">
        <v>480</v>
      </c>
      <c r="K57" s="120" t="s">
        <v>451</v>
      </c>
      <c r="L57" s="118">
        <v>45072</v>
      </c>
      <c r="M57" s="73"/>
      <c r="N57" s="73" t="s">
        <v>314</v>
      </c>
      <c r="O57" s="73" t="s">
        <v>315</v>
      </c>
      <c r="P57" s="75" t="s">
        <v>452</v>
      </c>
      <c r="Q57" s="75" t="s">
        <v>453</v>
      </c>
      <c r="R57" s="119">
        <v>43425.712754629632</v>
      </c>
    </row>
    <row r="58" spans="1:18" s="76" customFormat="1" ht="37.200000000000003" customHeight="1" x14ac:dyDescent="0.25">
      <c r="A58" s="115" t="str">
        <f t="shared" si="1"/>
        <v>x-315</v>
      </c>
      <c r="B58" s="73" t="s">
        <v>88</v>
      </c>
      <c r="C58" s="73" t="s">
        <v>481</v>
      </c>
      <c r="D58" s="73" t="s">
        <v>482</v>
      </c>
      <c r="E58" s="73" t="s">
        <v>318</v>
      </c>
      <c r="F58" s="73" t="s">
        <v>319</v>
      </c>
      <c r="G58" s="73">
        <v>1</v>
      </c>
      <c r="H58" s="73">
        <v>315</v>
      </c>
      <c r="I58" s="73" t="s">
        <v>483</v>
      </c>
      <c r="J58" s="73" t="s">
        <v>484</v>
      </c>
      <c r="K58" s="120" t="s">
        <v>485</v>
      </c>
      <c r="L58" s="118">
        <v>45072</v>
      </c>
      <c r="M58" s="73"/>
      <c r="N58" s="73" t="s">
        <v>314</v>
      </c>
      <c r="O58" s="73" t="s">
        <v>315</v>
      </c>
      <c r="P58" s="75" t="s">
        <v>323</v>
      </c>
      <c r="Q58" s="75" t="s">
        <v>399</v>
      </c>
      <c r="R58" s="119">
        <v>43432.663275462961</v>
      </c>
    </row>
    <row r="59" spans="1:18" s="76" customFormat="1" ht="37.200000000000003" customHeight="1" x14ac:dyDescent="0.25">
      <c r="A59" s="115" t="str">
        <f t="shared" si="1"/>
        <v>x-316</v>
      </c>
      <c r="B59" s="73" t="s">
        <v>88</v>
      </c>
      <c r="C59" s="73" t="s">
        <v>481</v>
      </c>
      <c r="D59" s="73" t="s">
        <v>486</v>
      </c>
      <c r="E59" s="73" t="s">
        <v>326</v>
      </c>
      <c r="F59" s="73" t="s">
        <v>319</v>
      </c>
      <c r="G59" s="73">
        <v>1</v>
      </c>
      <c r="H59" s="73">
        <v>316</v>
      </c>
      <c r="I59" s="73" t="s">
        <v>487</v>
      </c>
      <c r="J59" s="73" t="s">
        <v>488</v>
      </c>
      <c r="K59" s="120" t="s">
        <v>485</v>
      </c>
      <c r="L59" s="118">
        <v>45072</v>
      </c>
      <c r="M59" s="73"/>
      <c r="N59" s="73" t="s">
        <v>314</v>
      </c>
      <c r="O59" s="73" t="s">
        <v>315</v>
      </c>
      <c r="P59" s="75" t="s">
        <v>323</v>
      </c>
      <c r="Q59" s="75" t="s">
        <v>399</v>
      </c>
      <c r="R59" s="119">
        <v>43432.663275462961</v>
      </c>
    </row>
    <row r="60" spans="1:18" s="76" customFormat="1" ht="37.200000000000003" customHeight="1" x14ac:dyDescent="0.25">
      <c r="A60" s="115" t="str">
        <f t="shared" si="1"/>
        <v>x-317</v>
      </c>
      <c r="B60" s="73" t="s">
        <v>329</v>
      </c>
      <c r="C60" s="73" t="s">
        <v>481</v>
      </c>
      <c r="D60" s="73" t="s">
        <v>489</v>
      </c>
      <c r="E60" s="73" t="s">
        <v>318</v>
      </c>
      <c r="F60" s="73" t="s">
        <v>319</v>
      </c>
      <c r="G60" s="73">
        <v>0</v>
      </c>
      <c r="H60" s="73">
        <v>317</v>
      </c>
      <c r="I60" s="73" t="s">
        <v>490</v>
      </c>
      <c r="J60" s="73" t="s">
        <v>491</v>
      </c>
      <c r="K60" s="120" t="s">
        <v>485</v>
      </c>
      <c r="L60" s="118">
        <v>45072</v>
      </c>
      <c r="M60" s="73"/>
      <c r="N60" s="73" t="s">
        <v>314</v>
      </c>
      <c r="O60" s="73" t="s">
        <v>315</v>
      </c>
      <c r="P60" s="75" t="s">
        <v>323</v>
      </c>
      <c r="Q60" s="75" t="s">
        <v>399</v>
      </c>
      <c r="R60" s="119">
        <v>43432.663275462961</v>
      </c>
    </row>
    <row r="61" spans="1:18" s="76" customFormat="1" ht="37.200000000000003" customHeight="1" x14ac:dyDescent="0.25">
      <c r="A61" s="115" t="str">
        <f t="shared" si="1"/>
        <v>x-318</v>
      </c>
      <c r="B61" s="73" t="s">
        <v>329</v>
      </c>
      <c r="C61" s="73" t="s">
        <v>481</v>
      </c>
      <c r="D61" s="73" t="s">
        <v>492</v>
      </c>
      <c r="E61" s="73" t="s">
        <v>326</v>
      </c>
      <c r="F61" s="73" t="s">
        <v>319</v>
      </c>
      <c r="G61" s="73">
        <v>0</v>
      </c>
      <c r="H61" s="73">
        <v>318</v>
      </c>
      <c r="I61" s="73" t="s">
        <v>493</v>
      </c>
      <c r="J61" s="73" t="s">
        <v>494</v>
      </c>
      <c r="K61" s="73" t="s">
        <v>485</v>
      </c>
      <c r="L61" s="118">
        <v>45072</v>
      </c>
      <c r="M61" s="73"/>
      <c r="N61" s="73" t="s">
        <v>314</v>
      </c>
      <c r="O61" s="73" t="s">
        <v>315</v>
      </c>
      <c r="P61" s="75" t="s">
        <v>323</v>
      </c>
      <c r="Q61" s="75" t="s">
        <v>399</v>
      </c>
      <c r="R61" s="119">
        <v>43432.663275462961</v>
      </c>
    </row>
    <row r="62" spans="1:18" s="76" customFormat="1" ht="37.200000000000003" customHeight="1" x14ac:dyDescent="0.25">
      <c r="A62" s="115" t="str">
        <f t="shared" si="1"/>
        <v>x-319</v>
      </c>
      <c r="B62" s="73" t="s">
        <v>87</v>
      </c>
      <c r="C62" s="73" t="s">
        <v>481</v>
      </c>
      <c r="D62" s="73" t="s">
        <v>495</v>
      </c>
      <c r="E62" s="73" t="s">
        <v>318</v>
      </c>
      <c r="F62" s="73" t="s">
        <v>319</v>
      </c>
      <c r="G62" s="73">
        <v>0</v>
      </c>
      <c r="H62" s="73">
        <v>319</v>
      </c>
      <c r="I62" s="73" t="s">
        <v>496</v>
      </c>
      <c r="J62" s="73" t="s">
        <v>497</v>
      </c>
      <c r="K62" s="120" t="s">
        <v>485</v>
      </c>
      <c r="L62" s="118">
        <v>45072</v>
      </c>
      <c r="M62" s="73"/>
      <c r="N62" s="73" t="s">
        <v>314</v>
      </c>
      <c r="O62" s="73" t="s">
        <v>315</v>
      </c>
      <c r="P62" s="75" t="s">
        <v>323</v>
      </c>
      <c r="Q62" s="75" t="s">
        <v>399</v>
      </c>
      <c r="R62" s="119">
        <v>43432.663275462961</v>
      </c>
    </row>
    <row r="63" spans="1:18" s="76" customFormat="1" ht="37.200000000000003" customHeight="1" x14ac:dyDescent="0.25">
      <c r="A63" s="115" t="str">
        <f t="shared" si="1"/>
        <v>x-320</v>
      </c>
      <c r="B63" s="73" t="s">
        <v>87</v>
      </c>
      <c r="C63" s="73" t="s">
        <v>481</v>
      </c>
      <c r="D63" s="73" t="s">
        <v>498</v>
      </c>
      <c r="E63" s="73" t="s">
        <v>326</v>
      </c>
      <c r="F63" s="73" t="s">
        <v>319</v>
      </c>
      <c r="G63" s="73">
        <v>0</v>
      </c>
      <c r="H63" s="73">
        <v>320</v>
      </c>
      <c r="I63" s="73" t="s">
        <v>499</v>
      </c>
      <c r="J63" s="73" t="s">
        <v>500</v>
      </c>
      <c r="K63" s="73" t="s">
        <v>485</v>
      </c>
      <c r="L63" s="118">
        <v>45072</v>
      </c>
      <c r="M63" s="73"/>
      <c r="N63" s="73" t="s">
        <v>314</v>
      </c>
      <c r="O63" s="73" t="s">
        <v>315</v>
      </c>
      <c r="P63" s="75" t="s">
        <v>323</v>
      </c>
      <c r="Q63" s="75" t="s">
        <v>399</v>
      </c>
      <c r="R63" s="119">
        <v>43432.663275462961</v>
      </c>
    </row>
    <row r="64" spans="1:18" s="76" customFormat="1" ht="37.200000000000003" customHeight="1" x14ac:dyDescent="0.25">
      <c r="A64" s="115" t="str">
        <f t="shared" si="1"/>
        <v>x-321</v>
      </c>
      <c r="B64" s="73" t="s">
        <v>87</v>
      </c>
      <c r="C64" s="73" t="s">
        <v>481</v>
      </c>
      <c r="D64" s="73" t="s">
        <v>501</v>
      </c>
      <c r="E64" s="73" t="s">
        <v>318</v>
      </c>
      <c r="F64" s="73" t="s">
        <v>319</v>
      </c>
      <c r="G64" s="73">
        <v>0</v>
      </c>
      <c r="H64" s="73">
        <v>321</v>
      </c>
      <c r="I64" s="73" t="s">
        <v>502</v>
      </c>
      <c r="J64" s="73" t="s">
        <v>503</v>
      </c>
      <c r="K64" s="120" t="s">
        <v>485</v>
      </c>
      <c r="L64" s="118">
        <v>45072</v>
      </c>
      <c r="M64" s="73"/>
      <c r="N64" s="73" t="s">
        <v>314</v>
      </c>
      <c r="O64" s="73" t="s">
        <v>315</v>
      </c>
      <c r="P64" s="75" t="s">
        <v>323</v>
      </c>
      <c r="Q64" s="75" t="s">
        <v>399</v>
      </c>
      <c r="R64" s="119">
        <v>43432.663275462961</v>
      </c>
    </row>
    <row r="65" spans="1:18" s="76" customFormat="1" ht="37.200000000000003" customHeight="1" x14ac:dyDescent="0.25">
      <c r="A65" s="115" t="str">
        <f t="shared" si="1"/>
        <v>x-322</v>
      </c>
      <c r="B65" s="73" t="s">
        <v>87</v>
      </c>
      <c r="C65" s="73" t="s">
        <v>481</v>
      </c>
      <c r="D65" s="73" t="s">
        <v>504</v>
      </c>
      <c r="E65" s="73" t="s">
        <v>326</v>
      </c>
      <c r="F65" s="73" t="s">
        <v>319</v>
      </c>
      <c r="G65" s="73">
        <v>0</v>
      </c>
      <c r="H65" s="73">
        <v>322</v>
      </c>
      <c r="I65" s="73" t="s">
        <v>505</v>
      </c>
      <c r="J65" s="73" t="s">
        <v>506</v>
      </c>
      <c r="K65" s="120" t="s">
        <v>485</v>
      </c>
      <c r="L65" s="118">
        <v>45072</v>
      </c>
      <c r="M65" s="73"/>
      <c r="N65" s="73" t="s">
        <v>314</v>
      </c>
      <c r="O65" s="73" t="s">
        <v>315</v>
      </c>
      <c r="P65" s="75" t="s">
        <v>323</v>
      </c>
      <c r="Q65" s="75" t="s">
        <v>399</v>
      </c>
      <c r="R65" s="119">
        <v>43432.663275462961</v>
      </c>
    </row>
    <row r="66" spans="1:18" s="76" customFormat="1" ht="37.200000000000003" customHeight="1" x14ac:dyDescent="0.25">
      <c r="A66" s="115" t="str">
        <f t="shared" si="1"/>
        <v>x-323</v>
      </c>
      <c r="B66" s="73" t="s">
        <v>87</v>
      </c>
      <c r="C66" s="73" t="s">
        <v>481</v>
      </c>
      <c r="D66" s="73" t="s">
        <v>507</v>
      </c>
      <c r="E66" s="73" t="s">
        <v>318</v>
      </c>
      <c r="F66" s="73" t="s">
        <v>319</v>
      </c>
      <c r="G66" s="73">
        <v>0</v>
      </c>
      <c r="H66" s="73">
        <v>323</v>
      </c>
      <c r="I66" s="73" t="s">
        <v>508</v>
      </c>
      <c r="J66" s="73" t="s">
        <v>509</v>
      </c>
      <c r="K66" s="120" t="s">
        <v>485</v>
      </c>
      <c r="L66" s="118">
        <v>45072</v>
      </c>
      <c r="M66" s="73"/>
      <c r="N66" s="73" t="s">
        <v>314</v>
      </c>
      <c r="O66" s="73" t="s">
        <v>315</v>
      </c>
      <c r="P66" s="75" t="s">
        <v>323</v>
      </c>
      <c r="Q66" s="75" t="s">
        <v>399</v>
      </c>
      <c r="R66" s="119">
        <v>43432.663275462961</v>
      </c>
    </row>
    <row r="67" spans="1:18" s="76" customFormat="1" ht="37.200000000000003" customHeight="1" x14ac:dyDescent="0.25">
      <c r="A67" s="115" t="str">
        <f t="shared" ref="A67:A101" si="2">HYPERLINK("#'x-"&amp;H67 &amp; "'!A1","x-"&amp;H67)</f>
        <v>x-324</v>
      </c>
      <c r="B67" s="73" t="s">
        <v>87</v>
      </c>
      <c r="C67" s="73" t="s">
        <v>481</v>
      </c>
      <c r="D67" s="73" t="s">
        <v>510</v>
      </c>
      <c r="E67" s="73" t="s">
        <v>326</v>
      </c>
      <c r="F67" s="73" t="s">
        <v>319</v>
      </c>
      <c r="G67" s="73">
        <v>0</v>
      </c>
      <c r="H67" s="73">
        <v>324</v>
      </c>
      <c r="I67" s="73" t="s">
        <v>511</v>
      </c>
      <c r="J67" s="73" t="s">
        <v>512</v>
      </c>
      <c r="K67" s="73" t="s">
        <v>485</v>
      </c>
      <c r="L67" s="118">
        <v>45072</v>
      </c>
      <c r="M67" s="73"/>
      <c r="N67" s="73" t="s">
        <v>314</v>
      </c>
      <c r="O67" s="73" t="s">
        <v>315</v>
      </c>
      <c r="P67" s="75" t="s">
        <v>323</v>
      </c>
      <c r="Q67" s="75" t="s">
        <v>399</v>
      </c>
      <c r="R67" s="119">
        <v>43432.663275462961</v>
      </c>
    </row>
    <row r="68" spans="1:18" s="76" customFormat="1" ht="37.200000000000003" customHeight="1" x14ac:dyDescent="0.25">
      <c r="A68" s="115" t="str">
        <f t="shared" si="2"/>
        <v>x-401</v>
      </c>
      <c r="B68" s="73" t="s">
        <v>88</v>
      </c>
      <c r="C68" s="73" t="s">
        <v>513</v>
      </c>
      <c r="D68" s="73" t="s">
        <v>514</v>
      </c>
      <c r="E68" s="73" t="s">
        <v>395</v>
      </c>
      <c r="F68" s="73" t="s">
        <v>515</v>
      </c>
      <c r="G68" s="73">
        <v>1</v>
      </c>
      <c r="H68" s="73">
        <v>401</v>
      </c>
      <c r="I68" s="73" t="s">
        <v>516</v>
      </c>
      <c r="J68" s="73" t="s">
        <v>517</v>
      </c>
      <c r="K68" s="73" t="s">
        <v>518</v>
      </c>
      <c r="L68" s="118">
        <v>45107</v>
      </c>
      <c r="M68" s="73"/>
      <c r="N68" s="73" t="s">
        <v>314</v>
      </c>
      <c r="O68" s="73" t="s">
        <v>315</v>
      </c>
      <c r="P68" s="75" t="s">
        <v>452</v>
      </c>
      <c r="Q68" s="75" t="s">
        <v>399</v>
      </c>
      <c r="R68" s="119">
        <v>43420.490023148152</v>
      </c>
    </row>
    <row r="69" spans="1:18" s="76" customFormat="1" ht="37.200000000000003" customHeight="1" x14ac:dyDescent="0.25">
      <c r="A69" s="115" t="str">
        <f t="shared" si="2"/>
        <v>x-402</v>
      </c>
      <c r="B69" s="73" t="s">
        <v>88</v>
      </c>
      <c r="C69" s="73" t="s">
        <v>513</v>
      </c>
      <c r="D69" s="73" t="s">
        <v>519</v>
      </c>
      <c r="E69" s="73" t="s">
        <v>395</v>
      </c>
      <c r="F69" s="73" t="s">
        <v>515</v>
      </c>
      <c r="G69" s="73">
        <v>1</v>
      </c>
      <c r="H69" s="73">
        <v>402</v>
      </c>
      <c r="I69" s="73" t="s">
        <v>520</v>
      </c>
      <c r="J69" s="73" t="s">
        <v>521</v>
      </c>
      <c r="K69" s="73" t="s">
        <v>518</v>
      </c>
      <c r="L69" s="118">
        <v>45107</v>
      </c>
      <c r="M69" s="73"/>
      <c r="N69" s="73" t="s">
        <v>314</v>
      </c>
      <c r="O69" s="73" t="s">
        <v>315</v>
      </c>
      <c r="P69" s="75" t="s">
        <v>452</v>
      </c>
      <c r="Q69" s="75" t="s">
        <v>399</v>
      </c>
      <c r="R69" s="119">
        <v>43420.490023148152</v>
      </c>
    </row>
    <row r="70" spans="1:18" s="76" customFormat="1" ht="37.200000000000003" customHeight="1" x14ac:dyDescent="0.25">
      <c r="A70" s="115" t="str">
        <f t="shared" si="2"/>
        <v>x-403</v>
      </c>
      <c r="B70" s="73" t="s">
        <v>88</v>
      </c>
      <c r="C70" s="73" t="s">
        <v>513</v>
      </c>
      <c r="D70" s="73" t="s">
        <v>522</v>
      </c>
      <c r="E70" s="73" t="s">
        <v>395</v>
      </c>
      <c r="F70" s="73" t="s">
        <v>515</v>
      </c>
      <c r="G70" s="73">
        <v>1</v>
      </c>
      <c r="H70" s="73">
        <v>403</v>
      </c>
      <c r="I70" s="73" t="s">
        <v>523</v>
      </c>
      <c r="J70" s="73" t="s">
        <v>524</v>
      </c>
      <c r="K70" s="73" t="s">
        <v>518</v>
      </c>
      <c r="L70" s="118">
        <v>45107</v>
      </c>
      <c r="M70" s="73"/>
      <c r="N70" s="73" t="s">
        <v>314</v>
      </c>
      <c r="O70" s="73" t="s">
        <v>315</v>
      </c>
      <c r="P70" s="75" t="s">
        <v>452</v>
      </c>
      <c r="Q70" s="75" t="s">
        <v>399</v>
      </c>
      <c r="R70" s="119">
        <v>43420.490023148152</v>
      </c>
    </row>
    <row r="71" spans="1:18" s="76" customFormat="1" ht="37.200000000000003" customHeight="1" x14ac:dyDescent="0.25">
      <c r="A71" s="115" t="str">
        <f t="shared" si="2"/>
        <v>x-404</v>
      </c>
      <c r="B71" s="73" t="s">
        <v>88</v>
      </c>
      <c r="C71" s="73" t="s">
        <v>513</v>
      </c>
      <c r="D71" s="73" t="s">
        <v>525</v>
      </c>
      <c r="E71" s="73" t="s">
        <v>395</v>
      </c>
      <c r="F71" s="73" t="s">
        <v>515</v>
      </c>
      <c r="G71" s="73">
        <v>1</v>
      </c>
      <c r="H71" s="73">
        <v>404</v>
      </c>
      <c r="I71" s="73" t="s">
        <v>526</v>
      </c>
      <c r="J71" s="73" t="s">
        <v>527</v>
      </c>
      <c r="K71" s="73" t="s">
        <v>518</v>
      </c>
      <c r="L71" s="118">
        <v>45107</v>
      </c>
      <c r="M71" s="73"/>
      <c r="N71" s="73" t="s">
        <v>314</v>
      </c>
      <c r="O71" s="73" t="s">
        <v>315</v>
      </c>
      <c r="P71" s="75" t="s">
        <v>452</v>
      </c>
      <c r="Q71" s="75" t="s">
        <v>399</v>
      </c>
      <c r="R71" s="119">
        <v>43420.490023148152</v>
      </c>
    </row>
    <row r="72" spans="1:18" s="76" customFormat="1" ht="37.200000000000003" customHeight="1" x14ac:dyDescent="0.25">
      <c r="A72" s="115" t="str">
        <f t="shared" si="2"/>
        <v>x-405</v>
      </c>
      <c r="B72" s="73" t="s">
        <v>88</v>
      </c>
      <c r="C72" s="73" t="s">
        <v>513</v>
      </c>
      <c r="D72" s="73" t="s">
        <v>528</v>
      </c>
      <c r="E72" s="73" t="s">
        <v>395</v>
      </c>
      <c r="F72" s="73" t="s">
        <v>515</v>
      </c>
      <c r="G72" s="73">
        <v>1</v>
      </c>
      <c r="H72" s="73">
        <v>405</v>
      </c>
      <c r="I72" s="73" t="s">
        <v>529</v>
      </c>
      <c r="J72" s="73" t="s">
        <v>530</v>
      </c>
      <c r="K72" s="73" t="s">
        <v>518</v>
      </c>
      <c r="L72" s="118">
        <v>45107</v>
      </c>
      <c r="M72" s="73"/>
      <c r="N72" s="73" t="s">
        <v>314</v>
      </c>
      <c r="O72" s="73" t="s">
        <v>315</v>
      </c>
      <c r="P72" s="75" t="s">
        <v>452</v>
      </c>
      <c r="Q72" s="75" t="s">
        <v>399</v>
      </c>
      <c r="R72" s="119">
        <v>43420.490023148152</v>
      </c>
    </row>
    <row r="73" spans="1:18" s="76" customFormat="1" ht="37.200000000000003" customHeight="1" x14ac:dyDescent="0.25">
      <c r="A73" s="115" t="str">
        <f t="shared" si="2"/>
        <v>x-406</v>
      </c>
      <c r="B73" s="73" t="s">
        <v>88</v>
      </c>
      <c r="C73" s="73" t="s">
        <v>513</v>
      </c>
      <c r="D73" s="73" t="s">
        <v>531</v>
      </c>
      <c r="E73" s="73" t="s">
        <v>395</v>
      </c>
      <c r="F73" s="73" t="s">
        <v>515</v>
      </c>
      <c r="G73" s="73">
        <v>1</v>
      </c>
      <c r="H73" s="73">
        <v>406</v>
      </c>
      <c r="I73" s="73" t="s">
        <v>532</v>
      </c>
      <c r="J73" s="73" t="s">
        <v>533</v>
      </c>
      <c r="K73" s="73" t="s">
        <v>518</v>
      </c>
      <c r="L73" s="118">
        <v>45107</v>
      </c>
      <c r="M73" s="73"/>
      <c r="N73" s="73" t="s">
        <v>314</v>
      </c>
      <c r="O73" s="73" t="s">
        <v>315</v>
      </c>
      <c r="P73" s="75" t="s">
        <v>452</v>
      </c>
      <c r="Q73" s="75" t="s">
        <v>399</v>
      </c>
      <c r="R73" s="119">
        <v>43420.490023148152</v>
      </c>
    </row>
    <row r="74" spans="1:18" s="76" customFormat="1" ht="37.200000000000003" customHeight="1" x14ac:dyDescent="0.25">
      <c r="A74" s="115" t="str">
        <f t="shared" si="2"/>
        <v>x-407</v>
      </c>
      <c r="B74" s="73" t="s">
        <v>87</v>
      </c>
      <c r="C74" s="73" t="s">
        <v>513</v>
      </c>
      <c r="D74" s="73" t="s">
        <v>534</v>
      </c>
      <c r="E74" s="73" t="s">
        <v>395</v>
      </c>
      <c r="F74" s="73" t="s">
        <v>515</v>
      </c>
      <c r="G74" s="73">
        <v>0</v>
      </c>
      <c r="H74" s="73">
        <v>407</v>
      </c>
      <c r="I74" s="73" t="s">
        <v>535</v>
      </c>
      <c r="J74" s="73" t="s">
        <v>536</v>
      </c>
      <c r="K74" s="73" t="s">
        <v>518</v>
      </c>
      <c r="L74" s="118">
        <v>45107</v>
      </c>
      <c r="M74" s="73"/>
      <c r="N74" s="73" t="s">
        <v>314</v>
      </c>
      <c r="O74" s="73" t="s">
        <v>315</v>
      </c>
      <c r="P74" s="75" t="s">
        <v>452</v>
      </c>
      <c r="Q74" s="75" t="s">
        <v>399</v>
      </c>
      <c r="R74" s="119">
        <v>43420.490023148152</v>
      </c>
    </row>
    <row r="75" spans="1:18" s="76" customFormat="1" ht="37.200000000000003" customHeight="1" x14ac:dyDescent="0.25">
      <c r="A75" s="115" t="str">
        <f t="shared" si="2"/>
        <v>x-408</v>
      </c>
      <c r="B75" s="73" t="s">
        <v>87</v>
      </c>
      <c r="C75" s="73" t="s">
        <v>513</v>
      </c>
      <c r="D75" s="73" t="s">
        <v>537</v>
      </c>
      <c r="E75" s="73" t="s">
        <v>395</v>
      </c>
      <c r="F75" s="73" t="s">
        <v>538</v>
      </c>
      <c r="G75" s="73">
        <v>0</v>
      </c>
      <c r="H75" s="73">
        <v>408</v>
      </c>
      <c r="I75" s="73" t="s">
        <v>539</v>
      </c>
      <c r="J75" s="73" t="s">
        <v>540</v>
      </c>
      <c r="K75" s="73" t="s">
        <v>518</v>
      </c>
      <c r="L75" s="118">
        <v>45107</v>
      </c>
      <c r="M75" s="73"/>
      <c r="N75" s="73" t="s">
        <v>314</v>
      </c>
      <c r="O75" s="73" t="s">
        <v>315</v>
      </c>
      <c r="P75" s="75" t="s">
        <v>452</v>
      </c>
      <c r="Q75" s="75" t="s">
        <v>399</v>
      </c>
      <c r="R75" s="119">
        <v>43420.490023148152</v>
      </c>
    </row>
    <row r="76" spans="1:18" s="76" customFormat="1" ht="37.200000000000003" customHeight="1" x14ac:dyDescent="0.25">
      <c r="A76" s="115" t="str">
        <f t="shared" si="2"/>
        <v>x-409</v>
      </c>
      <c r="B76" s="73" t="s">
        <v>87</v>
      </c>
      <c r="C76" s="73" t="s">
        <v>513</v>
      </c>
      <c r="D76" s="73" t="s">
        <v>541</v>
      </c>
      <c r="E76" s="73" t="s">
        <v>395</v>
      </c>
      <c r="F76" s="73" t="s">
        <v>515</v>
      </c>
      <c r="G76" s="73">
        <v>0</v>
      </c>
      <c r="H76" s="73">
        <v>409</v>
      </c>
      <c r="I76" s="73" t="s">
        <v>542</v>
      </c>
      <c r="J76" s="73" t="s">
        <v>543</v>
      </c>
      <c r="K76" s="73" t="s">
        <v>518</v>
      </c>
      <c r="L76" s="118">
        <v>45107</v>
      </c>
      <c r="M76" s="73"/>
      <c r="N76" s="73" t="s">
        <v>314</v>
      </c>
      <c r="O76" s="73" t="s">
        <v>315</v>
      </c>
      <c r="P76" s="75" t="s">
        <v>452</v>
      </c>
      <c r="Q76" s="75" t="s">
        <v>399</v>
      </c>
      <c r="R76" s="119">
        <v>43420.490023148152</v>
      </c>
    </row>
    <row r="77" spans="1:18" s="76" customFormat="1" ht="37.200000000000003" customHeight="1" x14ac:dyDescent="0.25">
      <c r="A77" s="115" t="str">
        <f t="shared" si="2"/>
        <v>x-410</v>
      </c>
      <c r="B77" s="73" t="s">
        <v>88</v>
      </c>
      <c r="C77" s="73" t="s">
        <v>544</v>
      </c>
      <c r="D77" s="73" t="s">
        <v>545</v>
      </c>
      <c r="E77" s="73" t="s">
        <v>395</v>
      </c>
      <c r="F77" s="73" t="s">
        <v>515</v>
      </c>
      <c r="G77" s="73">
        <v>1</v>
      </c>
      <c r="H77" s="73">
        <v>410</v>
      </c>
      <c r="I77" s="73" t="s">
        <v>546</v>
      </c>
      <c r="J77" s="73" t="s">
        <v>547</v>
      </c>
      <c r="K77" s="73" t="s">
        <v>548</v>
      </c>
      <c r="L77" s="118">
        <v>45107</v>
      </c>
      <c r="M77" s="73"/>
      <c r="N77" s="73" t="s">
        <v>314</v>
      </c>
      <c r="O77" s="73" t="s">
        <v>315</v>
      </c>
      <c r="P77" s="75" t="s">
        <v>452</v>
      </c>
      <c r="Q77" s="75" t="s">
        <v>399</v>
      </c>
      <c r="R77" s="119">
        <v>43420.490023148152</v>
      </c>
    </row>
    <row r="78" spans="1:18" s="76" customFormat="1" ht="37.200000000000003" customHeight="1" x14ac:dyDescent="0.25">
      <c r="A78" s="115" t="str">
        <f t="shared" si="2"/>
        <v>x-411</v>
      </c>
      <c r="B78" s="73" t="s">
        <v>88</v>
      </c>
      <c r="C78" s="73" t="s">
        <v>544</v>
      </c>
      <c r="D78" s="73" t="s">
        <v>549</v>
      </c>
      <c r="E78" s="73" t="s">
        <v>395</v>
      </c>
      <c r="F78" s="73" t="s">
        <v>515</v>
      </c>
      <c r="G78" s="73">
        <v>1</v>
      </c>
      <c r="H78" s="73">
        <v>411</v>
      </c>
      <c r="I78" s="73" t="s">
        <v>550</v>
      </c>
      <c r="J78" s="73" t="s">
        <v>551</v>
      </c>
      <c r="K78" s="73" t="s">
        <v>548</v>
      </c>
      <c r="L78" s="118">
        <v>45107</v>
      </c>
      <c r="M78" s="73"/>
      <c r="N78" s="73" t="s">
        <v>314</v>
      </c>
      <c r="O78" s="73" t="s">
        <v>315</v>
      </c>
      <c r="P78" s="75" t="s">
        <v>452</v>
      </c>
      <c r="Q78" s="75" t="s">
        <v>399</v>
      </c>
      <c r="R78" s="119">
        <v>43420.490023148152</v>
      </c>
    </row>
    <row r="79" spans="1:18" s="76" customFormat="1" ht="37.200000000000003" customHeight="1" x14ac:dyDescent="0.25">
      <c r="A79" s="115" t="str">
        <f t="shared" si="2"/>
        <v>x-412</v>
      </c>
      <c r="B79" s="73" t="s">
        <v>88</v>
      </c>
      <c r="C79" s="73" t="s">
        <v>544</v>
      </c>
      <c r="D79" s="73" t="s">
        <v>552</v>
      </c>
      <c r="E79" s="73" t="s">
        <v>395</v>
      </c>
      <c r="F79" s="73" t="s">
        <v>515</v>
      </c>
      <c r="G79" s="73">
        <v>1</v>
      </c>
      <c r="H79" s="73">
        <v>412</v>
      </c>
      <c r="I79" s="73" t="s">
        <v>553</v>
      </c>
      <c r="J79" s="73" t="s">
        <v>554</v>
      </c>
      <c r="K79" s="73" t="s">
        <v>548</v>
      </c>
      <c r="L79" s="118">
        <v>45107</v>
      </c>
      <c r="M79" s="73"/>
      <c r="N79" s="73" t="s">
        <v>314</v>
      </c>
      <c r="O79" s="73" t="s">
        <v>315</v>
      </c>
      <c r="P79" s="75" t="s">
        <v>452</v>
      </c>
      <c r="Q79" s="75" t="s">
        <v>399</v>
      </c>
      <c r="R79" s="119">
        <v>43420.490023148152</v>
      </c>
    </row>
    <row r="80" spans="1:18" s="76" customFormat="1" ht="37.200000000000003" customHeight="1" x14ac:dyDescent="0.25">
      <c r="A80" s="115" t="str">
        <f t="shared" si="2"/>
        <v>x-413</v>
      </c>
      <c r="B80" s="73" t="s">
        <v>87</v>
      </c>
      <c r="C80" s="73" t="s">
        <v>544</v>
      </c>
      <c r="D80" s="73" t="s">
        <v>555</v>
      </c>
      <c r="E80" s="73" t="s">
        <v>395</v>
      </c>
      <c r="F80" s="73" t="s">
        <v>556</v>
      </c>
      <c r="G80" s="73">
        <v>0</v>
      </c>
      <c r="H80" s="73">
        <v>413</v>
      </c>
      <c r="I80" s="73" t="s">
        <v>557</v>
      </c>
      <c r="J80" s="73" t="s">
        <v>558</v>
      </c>
      <c r="K80" s="73" t="s">
        <v>559</v>
      </c>
      <c r="L80" s="118">
        <v>45107</v>
      </c>
      <c r="M80" s="73"/>
      <c r="N80" s="73" t="s">
        <v>314</v>
      </c>
      <c r="O80" s="73" t="s">
        <v>315</v>
      </c>
      <c r="P80" s="75"/>
      <c r="Q80" s="75"/>
      <c r="R80" s="119"/>
    </row>
    <row r="81" spans="1:18" s="76" customFormat="1" ht="37.200000000000003" customHeight="1" x14ac:dyDescent="0.25">
      <c r="A81" s="115" t="str">
        <f t="shared" si="2"/>
        <v>x-414</v>
      </c>
      <c r="B81" s="73" t="s">
        <v>87</v>
      </c>
      <c r="C81" s="73" t="s">
        <v>544</v>
      </c>
      <c r="D81" s="73" t="s">
        <v>560</v>
      </c>
      <c r="E81" s="73" t="s">
        <v>395</v>
      </c>
      <c r="F81" s="73" t="s">
        <v>556</v>
      </c>
      <c r="G81" s="73">
        <v>0</v>
      </c>
      <c r="H81" s="73">
        <v>414</v>
      </c>
      <c r="I81" s="73" t="s">
        <v>561</v>
      </c>
      <c r="J81" s="73" t="s">
        <v>562</v>
      </c>
      <c r="K81" s="73" t="s">
        <v>559</v>
      </c>
      <c r="L81" s="118">
        <v>45107</v>
      </c>
      <c r="M81" s="73"/>
      <c r="N81" s="73" t="s">
        <v>314</v>
      </c>
      <c r="O81" s="73" t="s">
        <v>315</v>
      </c>
      <c r="P81" s="75"/>
      <c r="Q81" s="75"/>
      <c r="R81" s="119"/>
    </row>
    <row r="82" spans="1:18" s="76" customFormat="1" ht="37.200000000000003" customHeight="1" x14ac:dyDescent="0.25">
      <c r="A82" s="115" t="str">
        <f t="shared" ref="A82:A83" si="3">HYPERLINK("#'x-"&amp;H82 &amp; "'!A1","x-"&amp;H82)</f>
        <v>x-415</v>
      </c>
      <c r="B82" s="73" t="s">
        <v>88</v>
      </c>
      <c r="C82" s="73" t="s">
        <v>513</v>
      </c>
      <c r="D82" s="73" t="s">
        <v>514</v>
      </c>
      <c r="E82" s="73" t="s">
        <v>395</v>
      </c>
      <c r="F82" s="73" t="s">
        <v>515</v>
      </c>
      <c r="G82" s="73">
        <v>1</v>
      </c>
      <c r="H82" s="73">
        <v>415</v>
      </c>
      <c r="I82" s="73" t="s">
        <v>563</v>
      </c>
      <c r="J82" s="73" t="s">
        <v>564</v>
      </c>
      <c r="K82" s="73" t="s">
        <v>518</v>
      </c>
      <c r="L82" s="118">
        <v>45107</v>
      </c>
      <c r="M82" s="73"/>
      <c r="N82" s="73" t="s">
        <v>314</v>
      </c>
      <c r="O82" s="73" t="s">
        <v>315</v>
      </c>
      <c r="P82" s="75" t="s">
        <v>452</v>
      </c>
      <c r="Q82" s="75" t="s">
        <v>399</v>
      </c>
      <c r="R82" s="119">
        <v>43420.490023148152</v>
      </c>
    </row>
    <row r="83" spans="1:18" s="76" customFormat="1" ht="37.200000000000003" customHeight="1" x14ac:dyDescent="0.25">
      <c r="A83" s="115" t="str">
        <f t="shared" si="3"/>
        <v>x-416</v>
      </c>
      <c r="B83" s="73" t="s">
        <v>88</v>
      </c>
      <c r="C83" s="73" t="s">
        <v>513</v>
      </c>
      <c r="D83" s="73" t="s">
        <v>514</v>
      </c>
      <c r="E83" s="73" t="s">
        <v>395</v>
      </c>
      <c r="F83" s="73" t="s">
        <v>515</v>
      </c>
      <c r="G83" s="73">
        <v>1</v>
      </c>
      <c r="H83" s="73">
        <v>416</v>
      </c>
      <c r="I83" s="73" t="s">
        <v>565</v>
      </c>
      <c r="J83" s="73" t="s">
        <v>566</v>
      </c>
      <c r="K83" s="73" t="s">
        <v>518</v>
      </c>
      <c r="L83" s="118">
        <v>45107</v>
      </c>
      <c r="M83" s="73"/>
      <c r="N83" s="73" t="s">
        <v>314</v>
      </c>
      <c r="O83" s="73" t="s">
        <v>315</v>
      </c>
      <c r="P83" s="75" t="s">
        <v>452</v>
      </c>
      <c r="Q83" s="75" t="s">
        <v>399</v>
      </c>
      <c r="R83" s="119">
        <v>43420.490023148152</v>
      </c>
    </row>
    <row r="84" spans="1:18" s="76" customFormat="1" ht="37.200000000000003" customHeight="1" x14ac:dyDescent="0.25">
      <c r="A84" s="115" t="str">
        <f t="shared" si="2"/>
        <v>x-501</v>
      </c>
      <c r="B84" s="73" t="s">
        <v>329</v>
      </c>
      <c r="C84" s="73" t="s">
        <v>567</v>
      </c>
      <c r="D84" s="73" t="s">
        <v>568</v>
      </c>
      <c r="E84" s="73" t="s">
        <v>395</v>
      </c>
      <c r="F84" s="73" t="s">
        <v>310</v>
      </c>
      <c r="G84" s="73">
        <v>0</v>
      </c>
      <c r="H84" s="73">
        <v>501</v>
      </c>
      <c r="I84" s="73" t="s">
        <v>569</v>
      </c>
      <c r="J84" s="73" t="s">
        <v>570</v>
      </c>
      <c r="K84" s="73" t="s">
        <v>571</v>
      </c>
      <c r="L84" s="118">
        <v>45135</v>
      </c>
      <c r="M84" s="73"/>
      <c r="N84" s="73" t="s">
        <v>314</v>
      </c>
      <c r="O84" s="73" t="s">
        <v>315</v>
      </c>
      <c r="P84" s="75" t="s">
        <v>323</v>
      </c>
      <c r="Q84" s="75" t="s">
        <v>399</v>
      </c>
      <c r="R84" s="119">
        <v>43432.663275462961</v>
      </c>
    </row>
    <row r="85" spans="1:18" s="76" customFormat="1" ht="37.200000000000003" customHeight="1" x14ac:dyDescent="0.25">
      <c r="A85" s="115" t="str">
        <f t="shared" si="2"/>
        <v>x-502</v>
      </c>
      <c r="B85" s="73" t="s">
        <v>329</v>
      </c>
      <c r="C85" s="73" t="s">
        <v>567</v>
      </c>
      <c r="D85" s="73" t="s">
        <v>572</v>
      </c>
      <c r="E85" s="73" t="s">
        <v>395</v>
      </c>
      <c r="F85" s="73" t="s">
        <v>310</v>
      </c>
      <c r="G85" s="73">
        <v>0</v>
      </c>
      <c r="H85" s="73">
        <v>502</v>
      </c>
      <c r="I85" s="73" t="s">
        <v>573</v>
      </c>
      <c r="J85" s="73" t="s">
        <v>574</v>
      </c>
      <c r="K85" s="73" t="s">
        <v>571</v>
      </c>
      <c r="L85" s="118">
        <v>45135</v>
      </c>
      <c r="M85" s="73"/>
      <c r="N85" s="73" t="s">
        <v>314</v>
      </c>
      <c r="O85" s="73" t="s">
        <v>315</v>
      </c>
      <c r="P85" s="75" t="s">
        <v>323</v>
      </c>
      <c r="Q85" s="75" t="s">
        <v>399</v>
      </c>
      <c r="R85" s="119">
        <v>43432.663275462961</v>
      </c>
    </row>
    <row r="86" spans="1:18" s="76" customFormat="1" ht="37.200000000000003" customHeight="1" x14ac:dyDescent="0.25">
      <c r="A86" s="115" t="str">
        <f t="shared" si="2"/>
        <v>x-503</v>
      </c>
      <c r="B86" s="73" t="s">
        <v>329</v>
      </c>
      <c r="C86" s="73" t="s">
        <v>567</v>
      </c>
      <c r="D86" s="73" t="s">
        <v>575</v>
      </c>
      <c r="E86" s="73" t="s">
        <v>395</v>
      </c>
      <c r="F86" s="73" t="s">
        <v>310</v>
      </c>
      <c r="G86" s="73">
        <v>0</v>
      </c>
      <c r="H86" s="73">
        <v>503</v>
      </c>
      <c r="I86" s="73" t="s">
        <v>576</v>
      </c>
      <c r="J86" s="73" t="s">
        <v>577</v>
      </c>
      <c r="K86" s="73" t="s">
        <v>571</v>
      </c>
      <c r="L86" s="118">
        <v>45135</v>
      </c>
      <c r="M86" s="73"/>
      <c r="N86" s="73" t="s">
        <v>314</v>
      </c>
      <c r="O86" s="73" t="s">
        <v>315</v>
      </c>
      <c r="P86" s="75" t="s">
        <v>323</v>
      </c>
      <c r="Q86" s="75" t="s">
        <v>399</v>
      </c>
      <c r="R86" s="119">
        <v>43432.663275462961</v>
      </c>
    </row>
    <row r="87" spans="1:18" s="76" customFormat="1" ht="37.200000000000003" customHeight="1" x14ac:dyDescent="0.25">
      <c r="A87" s="115" t="str">
        <f t="shared" si="2"/>
        <v>x-504</v>
      </c>
      <c r="B87" s="73" t="s">
        <v>329</v>
      </c>
      <c r="C87" s="73" t="s">
        <v>578</v>
      </c>
      <c r="D87" s="73" t="s">
        <v>579</v>
      </c>
      <c r="E87" s="73" t="s">
        <v>395</v>
      </c>
      <c r="F87" s="73" t="s">
        <v>310</v>
      </c>
      <c r="G87" s="73">
        <v>0</v>
      </c>
      <c r="H87" s="73">
        <v>504</v>
      </c>
      <c r="I87" s="73" t="s">
        <v>580</v>
      </c>
      <c r="J87" s="73" t="s">
        <v>570</v>
      </c>
      <c r="K87" s="73" t="s">
        <v>581</v>
      </c>
      <c r="L87" s="118">
        <v>45135</v>
      </c>
      <c r="M87" s="73"/>
      <c r="N87" s="73" t="s">
        <v>314</v>
      </c>
      <c r="O87" s="73" t="s">
        <v>315</v>
      </c>
      <c r="P87" s="75" t="s">
        <v>323</v>
      </c>
      <c r="Q87" s="75" t="s">
        <v>399</v>
      </c>
      <c r="R87" s="119">
        <v>43432.663275462961</v>
      </c>
    </row>
    <row r="88" spans="1:18" s="76" customFormat="1" ht="37.200000000000003" customHeight="1" x14ac:dyDescent="0.25">
      <c r="A88" s="115" t="str">
        <f t="shared" si="2"/>
        <v>x-505</v>
      </c>
      <c r="B88" s="73" t="s">
        <v>329</v>
      </c>
      <c r="C88" s="73" t="s">
        <v>578</v>
      </c>
      <c r="D88" s="73" t="s">
        <v>582</v>
      </c>
      <c r="E88" s="73" t="s">
        <v>395</v>
      </c>
      <c r="F88" s="73" t="s">
        <v>310</v>
      </c>
      <c r="G88" s="73">
        <v>0</v>
      </c>
      <c r="H88" s="73">
        <v>505</v>
      </c>
      <c r="I88" s="73" t="s">
        <v>583</v>
      </c>
      <c r="J88" s="73" t="s">
        <v>574</v>
      </c>
      <c r="K88" s="73" t="s">
        <v>581</v>
      </c>
      <c r="L88" s="118">
        <v>45135</v>
      </c>
      <c r="M88" s="73"/>
      <c r="N88" s="73" t="s">
        <v>314</v>
      </c>
      <c r="O88" s="73" t="s">
        <v>315</v>
      </c>
      <c r="P88" s="75" t="s">
        <v>323</v>
      </c>
      <c r="Q88" s="75" t="s">
        <v>399</v>
      </c>
      <c r="R88" s="119">
        <v>43432.663275462961</v>
      </c>
    </row>
    <row r="89" spans="1:18" s="76" customFormat="1" ht="37.200000000000003" customHeight="1" x14ac:dyDescent="0.25">
      <c r="A89" s="115" t="str">
        <f t="shared" si="2"/>
        <v>x-601</v>
      </c>
      <c r="B89" s="73" t="s">
        <v>88</v>
      </c>
      <c r="C89" s="73" t="s">
        <v>584</v>
      </c>
      <c r="D89" s="73" t="s">
        <v>585</v>
      </c>
      <c r="E89" s="73" t="s">
        <v>395</v>
      </c>
      <c r="F89" s="73" t="s">
        <v>319</v>
      </c>
      <c r="G89" s="73">
        <v>1</v>
      </c>
      <c r="H89" s="73">
        <v>601</v>
      </c>
      <c r="I89" s="73" t="s">
        <v>586</v>
      </c>
      <c r="J89" s="73" t="s">
        <v>587</v>
      </c>
      <c r="K89" s="73" t="s">
        <v>588</v>
      </c>
      <c r="L89" s="118">
        <v>45135</v>
      </c>
      <c r="M89" s="73"/>
      <c r="N89" s="73" t="s">
        <v>314</v>
      </c>
      <c r="O89" s="73" t="s">
        <v>315</v>
      </c>
      <c r="P89" s="75" t="s">
        <v>589</v>
      </c>
      <c r="Q89" s="75" t="s">
        <v>590</v>
      </c>
      <c r="R89" s="119">
        <v>43476.514328703706</v>
      </c>
    </row>
    <row r="90" spans="1:18" s="76" customFormat="1" ht="37.200000000000003" customHeight="1" x14ac:dyDescent="0.25">
      <c r="A90" s="115" t="str">
        <f t="shared" si="2"/>
        <v>x-602</v>
      </c>
      <c r="B90" s="73" t="s">
        <v>88</v>
      </c>
      <c r="C90" s="73" t="s">
        <v>584</v>
      </c>
      <c r="D90" s="73" t="s">
        <v>591</v>
      </c>
      <c r="E90" s="73" t="s">
        <v>395</v>
      </c>
      <c r="F90" s="73" t="s">
        <v>319</v>
      </c>
      <c r="G90" s="73">
        <v>1</v>
      </c>
      <c r="H90" s="73">
        <v>602</v>
      </c>
      <c r="I90" s="73" t="s">
        <v>592</v>
      </c>
      <c r="J90" s="73" t="s">
        <v>593</v>
      </c>
      <c r="K90" s="73" t="s">
        <v>588</v>
      </c>
      <c r="L90" s="118">
        <v>45135</v>
      </c>
      <c r="M90" s="73"/>
      <c r="N90" s="73" t="s">
        <v>314</v>
      </c>
      <c r="O90" s="73" t="s">
        <v>315</v>
      </c>
      <c r="P90" s="75" t="s">
        <v>589</v>
      </c>
      <c r="Q90" s="75" t="s">
        <v>590</v>
      </c>
      <c r="R90" s="119">
        <v>43476.514328703706</v>
      </c>
    </row>
    <row r="91" spans="1:18" s="76" customFormat="1" ht="37.200000000000003" customHeight="1" x14ac:dyDescent="0.25">
      <c r="A91" s="115" t="str">
        <f t="shared" si="2"/>
        <v>x-603</v>
      </c>
      <c r="B91" s="73" t="s">
        <v>88</v>
      </c>
      <c r="C91" s="73" t="s">
        <v>584</v>
      </c>
      <c r="D91" s="73" t="s">
        <v>594</v>
      </c>
      <c r="E91" s="73" t="s">
        <v>395</v>
      </c>
      <c r="F91" s="73" t="s">
        <v>595</v>
      </c>
      <c r="G91" s="73">
        <v>1</v>
      </c>
      <c r="H91" s="73">
        <v>603</v>
      </c>
      <c r="I91" s="73" t="s">
        <v>596</v>
      </c>
      <c r="J91" s="73" t="s">
        <v>597</v>
      </c>
      <c r="K91" s="73" t="s">
        <v>588</v>
      </c>
      <c r="L91" s="118">
        <v>45135</v>
      </c>
      <c r="M91" s="73"/>
      <c r="N91" s="73" t="s">
        <v>314</v>
      </c>
      <c r="O91" s="73" t="s">
        <v>315</v>
      </c>
      <c r="P91" s="75" t="s">
        <v>589</v>
      </c>
      <c r="Q91" s="75" t="s">
        <v>590</v>
      </c>
      <c r="R91" s="119">
        <v>43476.514328703706</v>
      </c>
    </row>
    <row r="92" spans="1:18" s="76" customFormat="1" ht="37.200000000000003" customHeight="1" x14ac:dyDescent="0.25">
      <c r="A92" s="115" t="str">
        <f t="shared" si="2"/>
        <v>x-604</v>
      </c>
      <c r="B92" s="73" t="s">
        <v>88</v>
      </c>
      <c r="C92" s="73" t="s">
        <v>584</v>
      </c>
      <c r="D92" s="73" t="s">
        <v>598</v>
      </c>
      <c r="E92" s="73" t="s">
        <v>395</v>
      </c>
      <c r="F92" s="73" t="s">
        <v>595</v>
      </c>
      <c r="G92" s="73">
        <v>1</v>
      </c>
      <c r="H92" s="73">
        <v>604</v>
      </c>
      <c r="I92" s="73" t="s">
        <v>599</v>
      </c>
      <c r="J92" s="73" t="s">
        <v>600</v>
      </c>
      <c r="K92" s="73" t="s">
        <v>588</v>
      </c>
      <c r="L92" s="118">
        <v>45135</v>
      </c>
      <c r="M92" s="73"/>
      <c r="N92" s="73" t="s">
        <v>314</v>
      </c>
      <c r="O92" s="73" t="s">
        <v>315</v>
      </c>
      <c r="P92" s="75" t="s">
        <v>589</v>
      </c>
      <c r="Q92" s="75" t="s">
        <v>590</v>
      </c>
      <c r="R92" s="119">
        <v>43476.514328703706</v>
      </c>
    </row>
    <row r="93" spans="1:18" s="76" customFormat="1" ht="37.200000000000003" customHeight="1" x14ac:dyDescent="0.25">
      <c r="A93" s="115" t="str">
        <f t="shared" si="2"/>
        <v>x-605</v>
      </c>
      <c r="B93" s="73" t="s">
        <v>87</v>
      </c>
      <c r="C93" s="73" t="s">
        <v>584</v>
      </c>
      <c r="D93" s="73" t="s">
        <v>591</v>
      </c>
      <c r="E93" s="73" t="s">
        <v>395</v>
      </c>
      <c r="F93" s="73" t="s">
        <v>319</v>
      </c>
      <c r="G93" s="73">
        <v>0</v>
      </c>
      <c r="H93" s="73">
        <v>605</v>
      </c>
      <c r="I93" s="73" t="s">
        <v>601</v>
      </c>
      <c r="J93" s="73" t="s">
        <v>602</v>
      </c>
      <c r="K93" s="73" t="s">
        <v>603</v>
      </c>
      <c r="L93" s="118">
        <v>45135</v>
      </c>
      <c r="M93" s="73"/>
      <c r="N93" s="73" t="s">
        <v>314</v>
      </c>
      <c r="O93" s="73" t="s">
        <v>315</v>
      </c>
      <c r="P93" s="75" t="s">
        <v>589</v>
      </c>
      <c r="Q93" s="75" t="s">
        <v>590</v>
      </c>
      <c r="R93" s="119">
        <v>43476.514328703706</v>
      </c>
    </row>
    <row r="94" spans="1:18" s="76" customFormat="1" ht="37.200000000000003" customHeight="1" x14ac:dyDescent="0.25">
      <c r="A94" s="115" t="str">
        <f t="shared" si="2"/>
        <v>x-606</v>
      </c>
      <c r="B94" s="73" t="s">
        <v>87</v>
      </c>
      <c r="C94" s="73" t="s">
        <v>584</v>
      </c>
      <c r="D94" s="73" t="s">
        <v>604</v>
      </c>
      <c r="E94" s="73" t="s">
        <v>395</v>
      </c>
      <c r="F94" s="73" t="s">
        <v>319</v>
      </c>
      <c r="G94" s="73">
        <v>0</v>
      </c>
      <c r="H94" s="73">
        <v>606</v>
      </c>
      <c r="I94" s="73" t="s">
        <v>605</v>
      </c>
      <c r="J94" s="73" t="s">
        <v>606</v>
      </c>
      <c r="K94" s="73" t="s">
        <v>603</v>
      </c>
      <c r="L94" s="118">
        <v>45135</v>
      </c>
      <c r="M94" s="73"/>
      <c r="N94" s="73" t="s">
        <v>314</v>
      </c>
      <c r="O94" s="73" t="s">
        <v>315</v>
      </c>
      <c r="P94" s="75" t="s">
        <v>589</v>
      </c>
      <c r="Q94" s="75" t="s">
        <v>590</v>
      </c>
      <c r="R94" s="119">
        <v>43476.514328703706</v>
      </c>
    </row>
    <row r="95" spans="1:18" s="76" customFormat="1" ht="37.200000000000003" customHeight="1" x14ac:dyDescent="0.25">
      <c r="A95" s="115" t="str">
        <f t="shared" si="2"/>
        <v>x-607</v>
      </c>
      <c r="B95" s="73" t="s">
        <v>87</v>
      </c>
      <c r="C95" s="73" t="s">
        <v>584</v>
      </c>
      <c r="D95" s="73" t="s">
        <v>607</v>
      </c>
      <c r="E95" s="73" t="s">
        <v>395</v>
      </c>
      <c r="F95" s="73" t="s">
        <v>319</v>
      </c>
      <c r="G95" s="73">
        <v>0</v>
      </c>
      <c r="H95" s="73">
        <v>607</v>
      </c>
      <c r="I95" s="73" t="s">
        <v>608</v>
      </c>
      <c r="J95" s="73" t="s">
        <v>609</v>
      </c>
      <c r="K95" s="73" t="s">
        <v>603</v>
      </c>
      <c r="L95" s="118">
        <v>45135</v>
      </c>
      <c r="M95" s="73"/>
      <c r="N95" s="73" t="s">
        <v>314</v>
      </c>
      <c r="O95" s="73" t="s">
        <v>315</v>
      </c>
      <c r="P95" s="75" t="s">
        <v>589</v>
      </c>
      <c r="Q95" s="75" t="s">
        <v>590</v>
      </c>
      <c r="R95" s="119">
        <v>43476.514328703706</v>
      </c>
    </row>
    <row r="96" spans="1:18" s="76" customFormat="1" ht="37.200000000000003" customHeight="1" x14ac:dyDescent="0.25">
      <c r="A96" s="115" t="str">
        <f t="shared" si="2"/>
        <v>x-608</v>
      </c>
      <c r="B96" s="73" t="s">
        <v>87</v>
      </c>
      <c r="C96" s="73" t="s">
        <v>584</v>
      </c>
      <c r="D96" s="73" t="s">
        <v>610</v>
      </c>
      <c r="E96" s="73" t="s">
        <v>395</v>
      </c>
      <c r="F96" s="73" t="s">
        <v>319</v>
      </c>
      <c r="G96" s="73">
        <v>0</v>
      </c>
      <c r="H96" s="73">
        <v>608</v>
      </c>
      <c r="I96" s="73" t="s">
        <v>611</v>
      </c>
      <c r="J96" s="73" t="s">
        <v>612</v>
      </c>
      <c r="K96" s="73" t="s">
        <v>603</v>
      </c>
      <c r="L96" s="118">
        <v>45135</v>
      </c>
      <c r="M96" s="73"/>
      <c r="N96" s="73" t="s">
        <v>314</v>
      </c>
      <c r="O96" s="73" t="s">
        <v>315</v>
      </c>
      <c r="P96" s="75" t="s">
        <v>589</v>
      </c>
      <c r="Q96" s="75" t="s">
        <v>590</v>
      </c>
      <c r="R96" s="119">
        <v>43476.514328703706</v>
      </c>
    </row>
    <row r="97" spans="1:18" s="76" customFormat="1" ht="37.200000000000003" customHeight="1" x14ac:dyDescent="0.25">
      <c r="A97" s="115" t="str">
        <f t="shared" si="2"/>
        <v>x-609</v>
      </c>
      <c r="B97" s="73" t="s">
        <v>87</v>
      </c>
      <c r="C97" s="73" t="s">
        <v>584</v>
      </c>
      <c r="D97" s="73" t="s">
        <v>613</v>
      </c>
      <c r="E97" s="73" t="s">
        <v>395</v>
      </c>
      <c r="F97" s="73" t="s">
        <v>614</v>
      </c>
      <c r="G97" s="73">
        <v>0</v>
      </c>
      <c r="H97" s="73">
        <v>609</v>
      </c>
      <c r="I97" s="73" t="s">
        <v>615</v>
      </c>
      <c r="J97" s="73" t="s">
        <v>616</v>
      </c>
      <c r="K97" s="73" t="s">
        <v>603</v>
      </c>
      <c r="L97" s="118">
        <v>45135</v>
      </c>
      <c r="M97" s="73"/>
      <c r="N97" s="73" t="s">
        <v>314</v>
      </c>
      <c r="O97" s="73" t="s">
        <v>315</v>
      </c>
      <c r="P97" s="75" t="s">
        <v>589</v>
      </c>
      <c r="Q97" s="75" t="s">
        <v>590</v>
      </c>
      <c r="R97" s="119">
        <v>43476.514328703706</v>
      </c>
    </row>
    <row r="98" spans="1:18" s="76" customFormat="1" ht="37.200000000000003" customHeight="1" x14ac:dyDescent="0.25">
      <c r="A98" s="115" t="str">
        <f t="shared" si="2"/>
        <v>x-610</v>
      </c>
      <c r="B98" s="73" t="s">
        <v>329</v>
      </c>
      <c r="C98" s="73" t="s">
        <v>617</v>
      </c>
      <c r="D98" s="73" t="s">
        <v>618</v>
      </c>
      <c r="E98" s="73" t="s">
        <v>395</v>
      </c>
      <c r="F98" s="73" t="s">
        <v>319</v>
      </c>
      <c r="G98" s="73">
        <v>0</v>
      </c>
      <c r="H98" s="73">
        <v>610</v>
      </c>
      <c r="I98" s="73" t="s">
        <v>619</v>
      </c>
      <c r="J98" s="73" t="s">
        <v>620</v>
      </c>
      <c r="K98" s="73" t="s">
        <v>621</v>
      </c>
      <c r="L98" s="118">
        <v>45135</v>
      </c>
      <c r="M98" s="73"/>
      <c r="N98" s="73" t="s">
        <v>1233</v>
      </c>
      <c r="O98" s="73" t="s">
        <v>315</v>
      </c>
      <c r="P98" s="75" t="s">
        <v>589</v>
      </c>
      <c r="Q98" s="75" t="s">
        <v>590</v>
      </c>
      <c r="R98" s="119">
        <v>43476.514328703706</v>
      </c>
    </row>
    <row r="99" spans="1:18" s="76" customFormat="1" ht="37.200000000000003" customHeight="1" x14ac:dyDescent="0.25">
      <c r="A99" s="115" t="str">
        <f t="shared" si="2"/>
        <v>x-611</v>
      </c>
      <c r="B99" s="73" t="s">
        <v>329</v>
      </c>
      <c r="C99" s="73" t="s">
        <v>617</v>
      </c>
      <c r="D99" s="73" t="s">
        <v>622</v>
      </c>
      <c r="E99" s="73" t="s">
        <v>395</v>
      </c>
      <c r="F99" s="73" t="s">
        <v>319</v>
      </c>
      <c r="G99" s="73">
        <v>0</v>
      </c>
      <c r="H99" s="73">
        <v>611</v>
      </c>
      <c r="I99" s="73" t="s">
        <v>623</v>
      </c>
      <c r="J99" s="73" t="s">
        <v>624</v>
      </c>
      <c r="K99" s="73" t="s">
        <v>621</v>
      </c>
      <c r="L99" s="118">
        <v>45135</v>
      </c>
      <c r="M99" s="73"/>
      <c r="N99" s="73" t="s">
        <v>1233</v>
      </c>
      <c r="O99" s="73" t="s">
        <v>315</v>
      </c>
      <c r="P99" s="75" t="s">
        <v>589</v>
      </c>
      <c r="Q99" s="75" t="s">
        <v>590</v>
      </c>
      <c r="R99" s="119">
        <v>43476.514328703706</v>
      </c>
    </row>
    <row r="100" spans="1:18" s="76" customFormat="1" ht="37.200000000000003" customHeight="1" x14ac:dyDescent="0.25">
      <c r="A100" s="115" t="str">
        <f t="shared" si="2"/>
        <v>x-702</v>
      </c>
      <c r="B100" s="73" t="s">
        <v>329</v>
      </c>
      <c r="C100" s="73" t="s">
        <v>625</v>
      </c>
      <c r="D100" s="73" t="s">
        <v>626</v>
      </c>
      <c r="E100" s="73" t="s">
        <v>395</v>
      </c>
      <c r="F100" s="73" t="s">
        <v>627</v>
      </c>
      <c r="G100" s="73">
        <v>0</v>
      </c>
      <c r="H100" s="73">
        <v>702</v>
      </c>
      <c r="I100" s="73" t="s">
        <v>628</v>
      </c>
      <c r="J100" s="73" t="s">
        <v>629</v>
      </c>
      <c r="K100" s="73" t="s">
        <v>630</v>
      </c>
      <c r="L100" s="118">
        <v>45216</v>
      </c>
      <c r="M100" s="118"/>
      <c r="N100" s="73" t="s">
        <v>314</v>
      </c>
      <c r="O100" s="73" t="s">
        <v>315</v>
      </c>
      <c r="P100" s="75" t="s">
        <v>631</v>
      </c>
      <c r="Q100" s="75" t="s">
        <v>324</v>
      </c>
      <c r="R100" s="119">
        <v>43469.667951388888</v>
      </c>
    </row>
    <row r="101" spans="1:18" s="76" customFormat="1" ht="37.200000000000003" customHeight="1" x14ac:dyDescent="0.25">
      <c r="A101" s="115" t="str">
        <f t="shared" si="2"/>
        <v>x-703</v>
      </c>
      <c r="B101" s="73" t="s">
        <v>87</v>
      </c>
      <c r="C101" s="73" t="s">
        <v>625</v>
      </c>
      <c r="D101" s="73" t="s">
        <v>632</v>
      </c>
      <c r="E101" s="73" t="s">
        <v>395</v>
      </c>
      <c r="F101" s="73" t="s">
        <v>627</v>
      </c>
      <c r="G101" s="73">
        <v>0</v>
      </c>
      <c r="H101" s="73">
        <v>703</v>
      </c>
      <c r="I101" s="73" t="s">
        <v>633</v>
      </c>
      <c r="J101" s="73" t="s">
        <v>634</v>
      </c>
      <c r="K101" s="73" t="s">
        <v>630</v>
      </c>
      <c r="L101" s="118">
        <v>45216</v>
      </c>
      <c r="M101" s="118"/>
      <c r="N101" s="73" t="s">
        <v>314</v>
      </c>
      <c r="O101" s="73" t="s">
        <v>315</v>
      </c>
      <c r="P101" s="75" t="s">
        <v>631</v>
      </c>
      <c r="Q101" s="75" t="s">
        <v>324</v>
      </c>
      <c r="R101" s="119">
        <v>43469.667951388888</v>
      </c>
    </row>
    <row r="102" spans="1:18" s="76" customFormat="1" ht="37.200000000000003" customHeight="1" x14ac:dyDescent="0.25">
      <c r="A102" s="115" t="str">
        <f t="shared" ref="A102:A133" si="4">HYPERLINK("#'x-"&amp;H102 &amp; "'!A1","x-"&amp;H102)</f>
        <v>x-704</v>
      </c>
      <c r="B102" s="73" t="s">
        <v>87</v>
      </c>
      <c r="C102" s="73" t="s">
        <v>625</v>
      </c>
      <c r="D102" s="73" t="s">
        <v>635</v>
      </c>
      <c r="E102" s="73" t="s">
        <v>395</v>
      </c>
      <c r="F102" s="73" t="s">
        <v>627</v>
      </c>
      <c r="G102" s="73">
        <v>0</v>
      </c>
      <c r="H102" s="73">
        <v>704</v>
      </c>
      <c r="I102" s="73" t="s">
        <v>636</v>
      </c>
      <c r="J102" s="73" t="s">
        <v>637</v>
      </c>
      <c r="K102" s="73" t="s">
        <v>630</v>
      </c>
      <c r="L102" s="118">
        <v>45216</v>
      </c>
      <c r="M102" s="118"/>
      <c r="N102" s="73" t="s">
        <v>314</v>
      </c>
      <c r="O102" s="73" t="s">
        <v>315</v>
      </c>
      <c r="P102" s="75" t="s">
        <v>631</v>
      </c>
      <c r="Q102" s="75" t="s">
        <v>324</v>
      </c>
      <c r="R102" s="119">
        <v>43469.667951388888</v>
      </c>
    </row>
    <row r="103" spans="1:18" s="76" customFormat="1" ht="37.200000000000003" customHeight="1" x14ac:dyDescent="0.25">
      <c r="A103" s="115" t="str">
        <f t="shared" si="4"/>
        <v>x-705</v>
      </c>
      <c r="B103" s="73" t="s">
        <v>87</v>
      </c>
      <c r="C103" s="73" t="s">
        <v>625</v>
      </c>
      <c r="D103" s="73" t="s">
        <v>638</v>
      </c>
      <c r="E103" s="73" t="s">
        <v>395</v>
      </c>
      <c r="F103" s="73" t="s">
        <v>627</v>
      </c>
      <c r="G103" s="73">
        <v>0</v>
      </c>
      <c r="H103" s="73">
        <v>705</v>
      </c>
      <c r="I103" s="73" t="s">
        <v>639</v>
      </c>
      <c r="J103" s="73" t="s">
        <v>640</v>
      </c>
      <c r="K103" s="73" t="s">
        <v>630</v>
      </c>
      <c r="L103" s="118">
        <v>45216</v>
      </c>
      <c r="M103" s="118"/>
      <c r="N103" s="73" t="s">
        <v>314</v>
      </c>
      <c r="O103" s="73" t="s">
        <v>315</v>
      </c>
      <c r="P103" s="75" t="s">
        <v>631</v>
      </c>
      <c r="Q103" s="75" t="s">
        <v>324</v>
      </c>
      <c r="R103" s="119">
        <v>43469.667951388888</v>
      </c>
    </row>
    <row r="104" spans="1:18" s="76" customFormat="1" ht="37.200000000000003" customHeight="1" x14ac:dyDescent="0.25">
      <c r="A104" s="115" t="str">
        <f t="shared" si="4"/>
        <v>x-706</v>
      </c>
      <c r="B104" s="73" t="s">
        <v>88</v>
      </c>
      <c r="C104" s="73" t="s">
        <v>625</v>
      </c>
      <c r="D104" s="73" t="s">
        <v>641</v>
      </c>
      <c r="E104" s="73" t="s">
        <v>395</v>
      </c>
      <c r="F104" s="73" t="s">
        <v>642</v>
      </c>
      <c r="G104" s="73">
        <v>1</v>
      </c>
      <c r="H104" s="73">
        <v>706</v>
      </c>
      <c r="I104" s="73" t="s">
        <v>643</v>
      </c>
      <c r="J104" s="73" t="s">
        <v>644</v>
      </c>
      <c r="K104" s="73" t="s">
        <v>630</v>
      </c>
      <c r="L104" s="118">
        <v>45216</v>
      </c>
      <c r="M104" s="118"/>
      <c r="N104" s="73" t="s">
        <v>314</v>
      </c>
      <c r="O104" s="73" t="s">
        <v>315</v>
      </c>
      <c r="P104" s="75" t="s">
        <v>631</v>
      </c>
      <c r="Q104" s="75" t="s">
        <v>324</v>
      </c>
      <c r="R104" s="119">
        <v>43469.667951388888</v>
      </c>
    </row>
    <row r="105" spans="1:18" s="76" customFormat="1" ht="37.200000000000003" customHeight="1" x14ac:dyDescent="0.25">
      <c r="A105" s="115" t="str">
        <f t="shared" si="4"/>
        <v>x-707</v>
      </c>
      <c r="B105" s="73" t="s">
        <v>88</v>
      </c>
      <c r="C105" s="73" t="s">
        <v>625</v>
      </c>
      <c r="D105" s="73" t="s">
        <v>645</v>
      </c>
      <c r="E105" s="73" t="s">
        <v>395</v>
      </c>
      <c r="F105" s="73" t="s">
        <v>642</v>
      </c>
      <c r="G105" s="73">
        <v>1</v>
      </c>
      <c r="H105" s="73">
        <v>707</v>
      </c>
      <c r="I105" s="73" t="s">
        <v>646</v>
      </c>
      <c r="J105" s="73" t="s">
        <v>647</v>
      </c>
      <c r="K105" s="73" t="s">
        <v>630</v>
      </c>
      <c r="L105" s="118">
        <v>45216</v>
      </c>
      <c r="M105" s="118"/>
      <c r="N105" s="73" t="s">
        <v>314</v>
      </c>
      <c r="O105" s="73" t="s">
        <v>315</v>
      </c>
      <c r="P105" s="75" t="s">
        <v>631</v>
      </c>
      <c r="Q105" s="75" t="s">
        <v>324</v>
      </c>
      <c r="R105" s="119">
        <v>43469.667951388888</v>
      </c>
    </row>
    <row r="106" spans="1:18" s="76" customFormat="1" ht="37.200000000000003" customHeight="1" x14ac:dyDescent="0.25">
      <c r="A106" s="115" t="str">
        <f t="shared" si="4"/>
        <v>x-708</v>
      </c>
      <c r="B106" s="73" t="s">
        <v>329</v>
      </c>
      <c r="C106" s="73" t="s">
        <v>625</v>
      </c>
      <c r="D106" s="73" t="s">
        <v>648</v>
      </c>
      <c r="E106" s="73" t="s">
        <v>395</v>
      </c>
      <c r="F106" s="73" t="s">
        <v>642</v>
      </c>
      <c r="G106" s="73">
        <v>0</v>
      </c>
      <c r="H106" s="73">
        <v>708</v>
      </c>
      <c r="I106" s="73" t="s">
        <v>649</v>
      </c>
      <c r="J106" s="73" t="s">
        <v>650</v>
      </c>
      <c r="K106" s="73" t="s">
        <v>630</v>
      </c>
      <c r="L106" s="118">
        <v>45216</v>
      </c>
      <c r="M106" s="118"/>
      <c r="N106" s="73" t="s">
        <v>314</v>
      </c>
      <c r="O106" s="73" t="s">
        <v>315</v>
      </c>
      <c r="P106" s="75" t="s">
        <v>651</v>
      </c>
      <c r="Q106" s="75" t="s">
        <v>453</v>
      </c>
      <c r="R106" s="119">
        <v>43496.473344907405</v>
      </c>
    </row>
    <row r="107" spans="1:18" s="76" customFormat="1" ht="37.200000000000003" customHeight="1" x14ac:dyDescent="0.25">
      <c r="A107" s="115" t="str">
        <f t="shared" si="4"/>
        <v>x-709</v>
      </c>
      <c r="B107" s="73" t="s">
        <v>329</v>
      </c>
      <c r="C107" s="73" t="s">
        <v>625</v>
      </c>
      <c r="D107" s="73" t="s">
        <v>652</v>
      </c>
      <c r="E107" s="73" t="s">
        <v>395</v>
      </c>
      <c r="F107" s="73" t="s">
        <v>642</v>
      </c>
      <c r="G107" s="73">
        <v>0</v>
      </c>
      <c r="H107" s="73">
        <v>709</v>
      </c>
      <c r="I107" s="73" t="s">
        <v>653</v>
      </c>
      <c r="J107" s="73" t="s">
        <v>654</v>
      </c>
      <c r="K107" s="73" t="s">
        <v>630</v>
      </c>
      <c r="L107" s="118">
        <v>45216</v>
      </c>
      <c r="M107" s="118"/>
      <c r="N107" s="73" t="s">
        <v>314</v>
      </c>
      <c r="O107" s="73" t="s">
        <v>315</v>
      </c>
      <c r="P107" s="75" t="s">
        <v>651</v>
      </c>
      <c r="Q107" s="75" t="s">
        <v>453</v>
      </c>
      <c r="R107" s="119">
        <v>43496.473344907405</v>
      </c>
    </row>
    <row r="108" spans="1:18" s="76" customFormat="1" ht="37.200000000000003" customHeight="1" x14ac:dyDescent="0.25">
      <c r="A108" s="115" t="str">
        <f t="shared" si="4"/>
        <v>x-710</v>
      </c>
      <c r="B108" s="73" t="s">
        <v>87</v>
      </c>
      <c r="C108" s="73" t="s">
        <v>625</v>
      </c>
      <c r="D108" s="73" t="s">
        <v>655</v>
      </c>
      <c r="E108" s="73" t="s">
        <v>395</v>
      </c>
      <c r="F108" s="73" t="s">
        <v>642</v>
      </c>
      <c r="G108" s="73">
        <v>0</v>
      </c>
      <c r="H108" s="73">
        <v>710</v>
      </c>
      <c r="I108" s="73" t="s">
        <v>656</v>
      </c>
      <c r="J108" s="73" t="s">
        <v>657</v>
      </c>
      <c r="K108" s="73" t="s">
        <v>630</v>
      </c>
      <c r="L108" s="118">
        <v>45216</v>
      </c>
      <c r="M108" s="118"/>
      <c r="N108" s="73" t="s">
        <v>314</v>
      </c>
      <c r="O108" s="73" t="s">
        <v>315</v>
      </c>
      <c r="P108" s="75" t="s">
        <v>651</v>
      </c>
      <c r="Q108" s="75" t="s">
        <v>453</v>
      </c>
      <c r="R108" s="119">
        <v>43496.473344907405</v>
      </c>
    </row>
    <row r="109" spans="1:18" s="76" customFormat="1" ht="37.200000000000003" customHeight="1" x14ac:dyDescent="0.25">
      <c r="A109" s="115" t="str">
        <f t="shared" si="4"/>
        <v>x-711</v>
      </c>
      <c r="B109" s="73" t="s">
        <v>87</v>
      </c>
      <c r="C109" s="73" t="s">
        <v>625</v>
      </c>
      <c r="D109" s="73" t="s">
        <v>658</v>
      </c>
      <c r="E109" s="73" t="s">
        <v>395</v>
      </c>
      <c r="F109" s="73" t="s">
        <v>642</v>
      </c>
      <c r="G109" s="73">
        <v>0</v>
      </c>
      <c r="H109" s="73">
        <v>711</v>
      </c>
      <c r="I109" s="73" t="s">
        <v>659</v>
      </c>
      <c r="J109" s="73" t="s">
        <v>660</v>
      </c>
      <c r="K109" s="73" t="s">
        <v>630</v>
      </c>
      <c r="L109" s="118">
        <v>45216</v>
      </c>
      <c r="M109" s="118"/>
      <c r="N109" s="73" t="s">
        <v>314</v>
      </c>
      <c r="O109" s="73" t="s">
        <v>315</v>
      </c>
      <c r="P109" s="75" t="s">
        <v>651</v>
      </c>
      <c r="Q109" s="75" t="s">
        <v>453</v>
      </c>
      <c r="R109" s="119">
        <v>43496.473344907405</v>
      </c>
    </row>
    <row r="110" spans="1:18" s="76" customFormat="1" ht="37.200000000000003" customHeight="1" x14ac:dyDescent="0.25">
      <c r="A110" s="115" t="str">
        <f t="shared" si="4"/>
        <v>x-712</v>
      </c>
      <c r="B110" s="73" t="s">
        <v>87</v>
      </c>
      <c r="C110" s="73" t="s">
        <v>625</v>
      </c>
      <c r="D110" s="73" t="s">
        <v>661</v>
      </c>
      <c r="E110" s="73" t="s">
        <v>395</v>
      </c>
      <c r="F110" s="73" t="s">
        <v>642</v>
      </c>
      <c r="G110" s="73">
        <v>0</v>
      </c>
      <c r="H110" s="73">
        <v>712</v>
      </c>
      <c r="I110" s="73" t="s">
        <v>662</v>
      </c>
      <c r="J110" s="73" t="s">
        <v>663</v>
      </c>
      <c r="K110" s="73" t="s">
        <v>630</v>
      </c>
      <c r="L110" s="118">
        <v>45216</v>
      </c>
      <c r="M110" s="118"/>
      <c r="N110" s="73" t="s">
        <v>314</v>
      </c>
      <c r="O110" s="73" t="s">
        <v>315</v>
      </c>
      <c r="P110" s="75" t="s">
        <v>651</v>
      </c>
      <c r="Q110" s="75" t="s">
        <v>453</v>
      </c>
      <c r="R110" s="119">
        <v>43496.473344907405</v>
      </c>
    </row>
    <row r="111" spans="1:18" s="76" customFormat="1" ht="37.200000000000003" customHeight="1" x14ac:dyDescent="0.25">
      <c r="A111" s="115" t="str">
        <f t="shared" si="4"/>
        <v>x-713</v>
      </c>
      <c r="B111" s="73" t="s">
        <v>87</v>
      </c>
      <c r="C111" s="73" t="s">
        <v>625</v>
      </c>
      <c r="D111" s="73" t="s">
        <v>664</v>
      </c>
      <c r="E111" s="73" t="s">
        <v>395</v>
      </c>
      <c r="F111" s="73" t="s">
        <v>642</v>
      </c>
      <c r="G111" s="73">
        <v>0</v>
      </c>
      <c r="H111" s="73">
        <v>713</v>
      </c>
      <c r="I111" s="73" t="s">
        <v>665</v>
      </c>
      <c r="J111" s="73" t="s">
        <v>666</v>
      </c>
      <c r="K111" s="73" t="s">
        <v>630</v>
      </c>
      <c r="L111" s="118">
        <v>45216</v>
      </c>
      <c r="M111" s="118"/>
      <c r="N111" s="73" t="s">
        <v>314</v>
      </c>
      <c r="O111" s="73" t="s">
        <v>315</v>
      </c>
      <c r="P111" s="75" t="s">
        <v>631</v>
      </c>
      <c r="Q111" s="75" t="s">
        <v>324</v>
      </c>
      <c r="R111" s="119">
        <v>43469.667951388888</v>
      </c>
    </row>
    <row r="112" spans="1:18" s="76" customFormat="1" ht="37.200000000000003" customHeight="1" x14ac:dyDescent="0.25">
      <c r="A112" s="115" t="str">
        <f t="shared" si="4"/>
        <v>x-714</v>
      </c>
      <c r="B112" s="73" t="s">
        <v>87</v>
      </c>
      <c r="C112" s="73" t="s">
        <v>625</v>
      </c>
      <c r="D112" s="73" t="s">
        <v>667</v>
      </c>
      <c r="E112" s="73" t="s">
        <v>395</v>
      </c>
      <c r="F112" s="73" t="s">
        <v>642</v>
      </c>
      <c r="G112" s="73">
        <v>0</v>
      </c>
      <c r="H112" s="73">
        <v>714</v>
      </c>
      <c r="I112" s="73" t="s">
        <v>668</v>
      </c>
      <c r="J112" s="73" t="s">
        <v>669</v>
      </c>
      <c r="K112" s="73" t="s">
        <v>630</v>
      </c>
      <c r="L112" s="118">
        <v>45216</v>
      </c>
      <c r="M112" s="118"/>
      <c r="N112" s="73" t="s">
        <v>314</v>
      </c>
      <c r="O112" s="73" t="s">
        <v>315</v>
      </c>
      <c r="P112" s="75" t="s">
        <v>651</v>
      </c>
      <c r="Q112" s="75" t="s">
        <v>453</v>
      </c>
      <c r="R112" s="119">
        <v>43496.473344907405</v>
      </c>
    </row>
    <row r="113" spans="1:18" s="76" customFormat="1" ht="37.200000000000003" customHeight="1" x14ac:dyDescent="0.25">
      <c r="A113" s="115" t="str">
        <f t="shared" si="4"/>
        <v>x-715</v>
      </c>
      <c r="B113" s="73" t="s">
        <v>87</v>
      </c>
      <c r="C113" s="73" t="s">
        <v>625</v>
      </c>
      <c r="D113" s="73" t="s">
        <v>670</v>
      </c>
      <c r="E113" s="73" t="s">
        <v>395</v>
      </c>
      <c r="F113" s="73" t="s">
        <v>642</v>
      </c>
      <c r="G113" s="73">
        <v>0</v>
      </c>
      <c r="H113" s="73">
        <v>715</v>
      </c>
      <c r="I113" s="73" t="s">
        <v>671</v>
      </c>
      <c r="J113" s="73" t="s">
        <v>672</v>
      </c>
      <c r="K113" s="73" t="s">
        <v>630</v>
      </c>
      <c r="L113" s="118">
        <v>45216</v>
      </c>
      <c r="M113" s="118"/>
      <c r="N113" s="73" t="s">
        <v>314</v>
      </c>
      <c r="O113" s="73" t="s">
        <v>315</v>
      </c>
      <c r="P113" s="75" t="s">
        <v>631</v>
      </c>
      <c r="Q113" s="75" t="s">
        <v>324</v>
      </c>
      <c r="R113" s="119">
        <v>43469.667951388888</v>
      </c>
    </row>
    <row r="114" spans="1:18" s="76" customFormat="1" ht="37.200000000000003" customHeight="1" x14ac:dyDescent="0.25">
      <c r="A114" s="115" t="str">
        <f t="shared" si="4"/>
        <v>x-716</v>
      </c>
      <c r="B114" s="73" t="s">
        <v>88</v>
      </c>
      <c r="C114" s="73" t="s">
        <v>625</v>
      </c>
      <c r="D114" s="73" t="s">
        <v>673</v>
      </c>
      <c r="E114" s="73" t="s">
        <v>395</v>
      </c>
      <c r="F114" s="73" t="s">
        <v>642</v>
      </c>
      <c r="G114" s="73">
        <v>1</v>
      </c>
      <c r="H114" s="73">
        <v>716</v>
      </c>
      <c r="I114" s="73" t="s">
        <v>674</v>
      </c>
      <c r="J114" s="73" t="s">
        <v>675</v>
      </c>
      <c r="K114" s="73" t="s">
        <v>630</v>
      </c>
      <c r="L114" s="118">
        <v>45216</v>
      </c>
      <c r="M114" s="118"/>
      <c r="N114" s="73" t="s">
        <v>314</v>
      </c>
      <c r="O114" s="73" t="s">
        <v>315</v>
      </c>
      <c r="P114" s="75" t="s">
        <v>631</v>
      </c>
      <c r="Q114" s="75" t="s">
        <v>324</v>
      </c>
      <c r="R114" s="119">
        <v>43469.667951388888</v>
      </c>
    </row>
    <row r="115" spans="1:18" s="76" customFormat="1" ht="37.200000000000003" customHeight="1" x14ac:dyDescent="0.25">
      <c r="A115" s="115" t="str">
        <f t="shared" si="4"/>
        <v>x-717</v>
      </c>
      <c r="B115" s="73" t="s">
        <v>88</v>
      </c>
      <c r="C115" s="73" t="s">
        <v>625</v>
      </c>
      <c r="D115" s="73" t="s">
        <v>676</v>
      </c>
      <c r="E115" s="73" t="s">
        <v>395</v>
      </c>
      <c r="F115" s="73" t="s">
        <v>642</v>
      </c>
      <c r="G115" s="73">
        <v>1</v>
      </c>
      <c r="H115" s="73">
        <v>717</v>
      </c>
      <c r="I115" s="73" t="s">
        <v>677</v>
      </c>
      <c r="J115" s="73" t="s">
        <v>678</v>
      </c>
      <c r="K115" s="73" t="s">
        <v>630</v>
      </c>
      <c r="L115" s="118">
        <v>45216</v>
      </c>
      <c r="M115" s="118"/>
      <c r="N115" s="73" t="s">
        <v>314</v>
      </c>
      <c r="O115" s="73" t="s">
        <v>315</v>
      </c>
      <c r="P115" s="75" t="s">
        <v>631</v>
      </c>
      <c r="Q115" s="75" t="s">
        <v>324</v>
      </c>
      <c r="R115" s="119">
        <v>43469.667951388888</v>
      </c>
    </row>
    <row r="116" spans="1:18" s="76" customFormat="1" ht="37.200000000000003" customHeight="1" x14ac:dyDescent="0.25">
      <c r="A116" s="115" t="str">
        <f t="shared" si="4"/>
        <v>x-718</v>
      </c>
      <c r="B116" s="73" t="s">
        <v>88</v>
      </c>
      <c r="C116" s="73" t="s">
        <v>625</v>
      </c>
      <c r="D116" s="73" t="s">
        <v>679</v>
      </c>
      <c r="E116" s="73" t="s">
        <v>395</v>
      </c>
      <c r="F116" s="73" t="s">
        <v>642</v>
      </c>
      <c r="G116" s="73">
        <v>1</v>
      </c>
      <c r="H116" s="73">
        <v>718</v>
      </c>
      <c r="I116" s="73" t="s">
        <v>680</v>
      </c>
      <c r="J116" s="73" t="s">
        <v>681</v>
      </c>
      <c r="K116" s="73" t="s">
        <v>630</v>
      </c>
      <c r="L116" s="118">
        <v>45216</v>
      </c>
      <c r="M116" s="118"/>
      <c r="N116" s="73" t="s">
        <v>314</v>
      </c>
      <c r="O116" s="73" t="s">
        <v>315</v>
      </c>
      <c r="P116" s="75" t="s">
        <v>631</v>
      </c>
      <c r="Q116" s="75" t="s">
        <v>324</v>
      </c>
      <c r="R116" s="119">
        <v>43469.667951388888</v>
      </c>
    </row>
    <row r="117" spans="1:18" s="76" customFormat="1" ht="37.200000000000003" customHeight="1" x14ac:dyDescent="0.25">
      <c r="A117" s="115" t="str">
        <f t="shared" si="4"/>
        <v>x-719</v>
      </c>
      <c r="B117" s="73" t="s">
        <v>88</v>
      </c>
      <c r="C117" s="73" t="s">
        <v>625</v>
      </c>
      <c r="D117" s="73" t="s">
        <v>682</v>
      </c>
      <c r="E117" s="73" t="s">
        <v>395</v>
      </c>
      <c r="F117" s="73" t="s">
        <v>642</v>
      </c>
      <c r="G117" s="73">
        <v>1</v>
      </c>
      <c r="H117" s="73">
        <v>719</v>
      </c>
      <c r="I117" s="73" t="s">
        <v>683</v>
      </c>
      <c r="J117" s="73" t="s">
        <v>684</v>
      </c>
      <c r="K117" s="73" t="s">
        <v>630</v>
      </c>
      <c r="L117" s="118">
        <v>45216</v>
      </c>
      <c r="M117" s="118"/>
      <c r="N117" s="73" t="s">
        <v>314</v>
      </c>
      <c r="O117" s="73" t="s">
        <v>315</v>
      </c>
      <c r="P117" s="75" t="s">
        <v>631</v>
      </c>
      <c r="Q117" s="75" t="s">
        <v>324</v>
      </c>
      <c r="R117" s="119">
        <v>43469.667951388888</v>
      </c>
    </row>
    <row r="118" spans="1:18" s="76" customFormat="1" ht="37.200000000000003" customHeight="1" x14ac:dyDescent="0.25">
      <c r="A118" s="115" t="str">
        <f t="shared" si="4"/>
        <v>x-720</v>
      </c>
      <c r="B118" s="73" t="s">
        <v>88</v>
      </c>
      <c r="C118" s="73" t="s">
        <v>625</v>
      </c>
      <c r="D118" s="73" t="s">
        <v>685</v>
      </c>
      <c r="E118" s="73" t="s">
        <v>395</v>
      </c>
      <c r="F118" s="73" t="s">
        <v>627</v>
      </c>
      <c r="G118" s="73">
        <v>1</v>
      </c>
      <c r="H118" s="73">
        <v>720</v>
      </c>
      <c r="I118" s="73" t="s">
        <v>686</v>
      </c>
      <c r="J118" s="73" t="s">
        <v>687</v>
      </c>
      <c r="K118" s="73" t="s">
        <v>630</v>
      </c>
      <c r="L118" s="118">
        <v>45216</v>
      </c>
      <c r="M118" s="118"/>
      <c r="N118" s="73" t="s">
        <v>314</v>
      </c>
      <c r="O118" s="73" t="s">
        <v>315</v>
      </c>
      <c r="P118" s="75"/>
      <c r="Q118" s="75"/>
      <c r="R118" s="119"/>
    </row>
    <row r="119" spans="1:18" s="76" customFormat="1" ht="37.200000000000003" customHeight="1" x14ac:dyDescent="0.25">
      <c r="A119" s="115" t="str">
        <f t="shared" si="4"/>
        <v>x-721</v>
      </c>
      <c r="B119" s="73" t="s">
        <v>88</v>
      </c>
      <c r="C119" s="73" t="s">
        <v>625</v>
      </c>
      <c r="D119" s="73" t="s">
        <v>688</v>
      </c>
      <c r="E119" s="73" t="s">
        <v>395</v>
      </c>
      <c r="F119" s="73" t="s">
        <v>627</v>
      </c>
      <c r="G119" s="73">
        <v>1</v>
      </c>
      <c r="H119" s="73">
        <v>721</v>
      </c>
      <c r="I119" s="73" t="s">
        <v>689</v>
      </c>
      <c r="J119" s="73" t="s">
        <v>690</v>
      </c>
      <c r="K119" s="73" t="s">
        <v>630</v>
      </c>
      <c r="L119" s="118">
        <v>45216</v>
      </c>
      <c r="M119" s="118"/>
      <c r="N119" s="73" t="s">
        <v>314</v>
      </c>
      <c r="O119" s="73" t="s">
        <v>315</v>
      </c>
      <c r="P119" s="75"/>
      <c r="Q119" s="75"/>
      <c r="R119" s="119"/>
    </row>
    <row r="120" spans="1:18" s="76" customFormat="1" ht="37.200000000000003" customHeight="1" x14ac:dyDescent="0.25">
      <c r="A120" s="115" t="str">
        <f t="shared" si="4"/>
        <v>x-722</v>
      </c>
      <c r="B120" s="73" t="s">
        <v>87</v>
      </c>
      <c r="C120" s="73" t="s">
        <v>691</v>
      </c>
      <c r="D120" s="73" t="s">
        <v>692</v>
      </c>
      <c r="E120" s="73" t="s">
        <v>395</v>
      </c>
      <c r="F120" s="73" t="s">
        <v>693</v>
      </c>
      <c r="G120" s="73">
        <v>0</v>
      </c>
      <c r="H120" s="73">
        <v>722</v>
      </c>
      <c r="I120" s="73" t="s">
        <v>694</v>
      </c>
      <c r="J120" s="73" t="s">
        <v>695</v>
      </c>
      <c r="K120" s="73" t="s">
        <v>696</v>
      </c>
      <c r="L120" s="118">
        <v>45216</v>
      </c>
      <c r="M120" s="118"/>
      <c r="N120" s="73" t="s">
        <v>314</v>
      </c>
      <c r="O120" s="73" t="s">
        <v>315</v>
      </c>
      <c r="P120" s="75"/>
      <c r="Q120" s="75"/>
      <c r="R120" s="119"/>
    </row>
    <row r="121" spans="1:18" s="76" customFormat="1" ht="37.200000000000003" customHeight="1" x14ac:dyDescent="0.25">
      <c r="A121" s="115" t="str">
        <f t="shared" si="4"/>
        <v>x-723</v>
      </c>
      <c r="B121" s="73" t="s">
        <v>87</v>
      </c>
      <c r="C121" s="73" t="s">
        <v>691</v>
      </c>
      <c r="D121" s="73" t="s">
        <v>697</v>
      </c>
      <c r="E121" s="73" t="s">
        <v>395</v>
      </c>
      <c r="F121" s="73" t="s">
        <v>698</v>
      </c>
      <c r="G121" s="73">
        <v>0</v>
      </c>
      <c r="H121" s="73">
        <v>723</v>
      </c>
      <c r="I121" s="73" t="s">
        <v>699</v>
      </c>
      <c r="J121" s="73" t="s">
        <v>700</v>
      </c>
      <c r="K121" s="73" t="s">
        <v>696</v>
      </c>
      <c r="L121" s="118">
        <v>45216</v>
      </c>
      <c r="M121" s="118"/>
      <c r="N121" s="73" t="s">
        <v>314</v>
      </c>
      <c r="O121" s="73" t="s">
        <v>315</v>
      </c>
      <c r="P121" s="75"/>
      <c r="Q121" s="75" t="s">
        <v>324</v>
      </c>
      <c r="R121" s="119">
        <v>43469.667951388888</v>
      </c>
    </row>
    <row r="122" spans="1:18" s="76" customFormat="1" ht="37.200000000000003" customHeight="1" x14ac:dyDescent="0.25">
      <c r="A122" s="115" t="str">
        <f t="shared" si="4"/>
        <v>x-724</v>
      </c>
      <c r="B122" s="73" t="s">
        <v>87</v>
      </c>
      <c r="C122" s="73" t="s">
        <v>701</v>
      </c>
      <c r="D122" s="73" t="s">
        <v>702</v>
      </c>
      <c r="E122" s="73" t="s">
        <v>395</v>
      </c>
      <c r="F122" s="73" t="s">
        <v>703</v>
      </c>
      <c r="G122" s="73">
        <v>0</v>
      </c>
      <c r="H122" s="73">
        <v>724</v>
      </c>
      <c r="I122" s="73" t="s">
        <v>704</v>
      </c>
      <c r="J122" s="73" t="s">
        <v>705</v>
      </c>
      <c r="K122" s="73" t="s">
        <v>706</v>
      </c>
      <c r="L122" s="118">
        <v>45216</v>
      </c>
      <c r="M122" s="118"/>
      <c r="N122" s="73" t="s">
        <v>314</v>
      </c>
      <c r="O122" s="73" t="s">
        <v>315</v>
      </c>
      <c r="P122" s="75" t="s">
        <v>631</v>
      </c>
      <c r="Q122" s="75" t="s">
        <v>324</v>
      </c>
      <c r="R122" s="119">
        <v>43469.667951388888</v>
      </c>
    </row>
    <row r="123" spans="1:18" s="76" customFormat="1" ht="37.200000000000003" customHeight="1" x14ac:dyDescent="0.25">
      <c r="A123" s="115" t="str">
        <f t="shared" si="4"/>
        <v>x-725</v>
      </c>
      <c r="B123" s="73" t="s">
        <v>87</v>
      </c>
      <c r="C123" s="73" t="s">
        <v>701</v>
      </c>
      <c r="D123" s="73" t="s">
        <v>707</v>
      </c>
      <c r="E123" s="73" t="s">
        <v>395</v>
      </c>
      <c r="F123" s="73" t="s">
        <v>703</v>
      </c>
      <c r="G123" s="73">
        <v>0</v>
      </c>
      <c r="H123" s="73">
        <v>725</v>
      </c>
      <c r="I123" s="73" t="s">
        <v>708</v>
      </c>
      <c r="J123" s="73" t="s">
        <v>709</v>
      </c>
      <c r="K123" s="73" t="s">
        <v>706</v>
      </c>
      <c r="L123" s="118">
        <v>45216</v>
      </c>
      <c r="M123" s="118"/>
      <c r="N123" s="73" t="s">
        <v>314</v>
      </c>
      <c r="O123" s="73" t="s">
        <v>315</v>
      </c>
      <c r="P123" s="75" t="s">
        <v>631</v>
      </c>
      <c r="Q123" s="75" t="s">
        <v>324</v>
      </c>
      <c r="R123" s="119">
        <v>43469.667951388888</v>
      </c>
    </row>
    <row r="124" spans="1:18" s="76" customFormat="1" ht="37.200000000000003" customHeight="1" x14ac:dyDescent="0.25">
      <c r="A124" s="115" t="str">
        <f t="shared" si="4"/>
        <v>x-726</v>
      </c>
      <c r="B124" s="73" t="s">
        <v>87</v>
      </c>
      <c r="C124" s="73" t="s">
        <v>701</v>
      </c>
      <c r="D124" s="73" t="s">
        <v>710</v>
      </c>
      <c r="E124" s="73" t="s">
        <v>395</v>
      </c>
      <c r="F124" s="73" t="s">
        <v>703</v>
      </c>
      <c r="G124" s="73">
        <v>0</v>
      </c>
      <c r="H124" s="73">
        <v>726</v>
      </c>
      <c r="I124" s="73" t="s">
        <v>711</v>
      </c>
      <c r="J124" s="73" t="s">
        <v>712</v>
      </c>
      <c r="K124" s="73" t="s">
        <v>706</v>
      </c>
      <c r="L124" s="118">
        <v>45216</v>
      </c>
      <c r="M124" s="118"/>
      <c r="N124" s="73" t="s">
        <v>314</v>
      </c>
      <c r="O124" s="73" t="s">
        <v>315</v>
      </c>
      <c r="P124" s="75" t="s">
        <v>631</v>
      </c>
      <c r="Q124" s="75" t="s">
        <v>324</v>
      </c>
      <c r="R124" s="119">
        <v>43469.667951388888</v>
      </c>
    </row>
    <row r="125" spans="1:18" s="76" customFormat="1" ht="37.200000000000003" customHeight="1" x14ac:dyDescent="0.25">
      <c r="A125" s="115" t="str">
        <f t="shared" si="4"/>
        <v>x-727</v>
      </c>
      <c r="B125" s="73" t="s">
        <v>87</v>
      </c>
      <c r="C125" s="73" t="s">
        <v>701</v>
      </c>
      <c r="D125" s="73" t="s">
        <v>713</v>
      </c>
      <c r="E125" s="73" t="s">
        <v>395</v>
      </c>
      <c r="F125" s="73" t="s">
        <v>714</v>
      </c>
      <c r="G125" s="73">
        <v>0</v>
      </c>
      <c r="H125" s="73">
        <v>727</v>
      </c>
      <c r="I125" s="73" t="s">
        <v>715</v>
      </c>
      <c r="J125" s="73" t="s">
        <v>716</v>
      </c>
      <c r="K125" s="73" t="s">
        <v>706</v>
      </c>
      <c r="L125" s="118">
        <v>45216</v>
      </c>
      <c r="M125" s="118"/>
      <c r="N125" s="73" t="s">
        <v>314</v>
      </c>
      <c r="O125" s="73" t="s">
        <v>315</v>
      </c>
      <c r="P125" s="75" t="s">
        <v>631</v>
      </c>
      <c r="Q125" s="75" t="s">
        <v>324</v>
      </c>
      <c r="R125" s="119">
        <v>43469.667951388888</v>
      </c>
    </row>
    <row r="126" spans="1:18" s="76" customFormat="1" ht="37.200000000000003" customHeight="1" x14ac:dyDescent="0.25">
      <c r="A126" s="115" t="str">
        <f t="shared" si="4"/>
        <v>x-728</v>
      </c>
      <c r="B126" s="73" t="s">
        <v>88</v>
      </c>
      <c r="C126" s="73" t="s">
        <v>717</v>
      </c>
      <c r="D126" s="73" t="s">
        <v>718</v>
      </c>
      <c r="E126" s="73" t="s">
        <v>309</v>
      </c>
      <c r="F126" s="73"/>
      <c r="G126" s="73">
        <v>1</v>
      </c>
      <c r="H126" s="73">
        <v>728</v>
      </c>
      <c r="I126" s="73" t="s">
        <v>719</v>
      </c>
      <c r="J126" s="73" t="s">
        <v>587</v>
      </c>
      <c r="K126" s="73" t="s">
        <v>720</v>
      </c>
      <c r="L126" s="118">
        <v>45216</v>
      </c>
      <c r="M126" s="118"/>
      <c r="N126" s="73" t="s">
        <v>314</v>
      </c>
      <c r="O126" s="73" t="s">
        <v>315</v>
      </c>
      <c r="P126" s="75"/>
      <c r="Q126" s="75" t="s">
        <v>324</v>
      </c>
      <c r="R126" s="119">
        <v>43469.667951388888</v>
      </c>
    </row>
    <row r="127" spans="1:18" s="76" customFormat="1" ht="37.200000000000003" customHeight="1" x14ac:dyDescent="0.25">
      <c r="A127" s="115" t="str">
        <f t="shared" si="4"/>
        <v>x-729</v>
      </c>
      <c r="B127" s="73" t="s">
        <v>87</v>
      </c>
      <c r="C127" s="73" t="s">
        <v>691</v>
      </c>
      <c r="D127" s="73" t="s">
        <v>721</v>
      </c>
      <c r="E127" s="73" t="s">
        <v>395</v>
      </c>
      <c r="F127" s="73"/>
      <c r="G127" s="73">
        <v>0</v>
      </c>
      <c r="H127" s="73">
        <v>729</v>
      </c>
      <c r="I127" s="73" t="s">
        <v>722</v>
      </c>
      <c r="J127" s="73" t="s">
        <v>723</v>
      </c>
      <c r="K127" s="73" t="s">
        <v>696</v>
      </c>
      <c r="L127" s="118">
        <v>45216</v>
      </c>
      <c r="M127" s="118"/>
      <c r="N127" s="73" t="s">
        <v>314</v>
      </c>
      <c r="O127" s="73" t="s">
        <v>315</v>
      </c>
      <c r="P127" s="75"/>
      <c r="Q127" s="75"/>
      <c r="R127" s="119"/>
    </row>
    <row r="128" spans="1:18" x14ac:dyDescent="0.25">
      <c r="A128" s="115" t="str">
        <f t="shared" ref="A128" si="5">HYPERLINK("#'x-"&amp;H128 &amp; "'!A1","x-"&amp;H128)</f>
        <v>x-730</v>
      </c>
      <c r="B128" s="73" t="s">
        <v>329</v>
      </c>
      <c r="C128" s="73" t="s">
        <v>747</v>
      </c>
      <c r="D128" s="73" t="s">
        <v>748</v>
      </c>
      <c r="E128" s="73" t="s">
        <v>395</v>
      </c>
      <c r="F128" s="73" t="s">
        <v>744</v>
      </c>
      <c r="G128" s="73">
        <v>0</v>
      </c>
      <c r="H128" s="73">
        <v>730</v>
      </c>
      <c r="I128" s="73" t="s">
        <v>1237</v>
      </c>
      <c r="J128" s="73" t="s">
        <v>749</v>
      </c>
      <c r="K128" s="73" t="s">
        <v>750</v>
      </c>
      <c r="L128" s="118">
        <v>43763</v>
      </c>
      <c r="M128" s="118"/>
      <c r="N128" s="73" t="s">
        <v>314</v>
      </c>
      <c r="O128" s="73" t="s">
        <v>315</v>
      </c>
      <c r="P128" s="75"/>
      <c r="Q128" s="75"/>
      <c r="R128" s="119"/>
    </row>
    <row r="129" spans="1:18" s="76" customFormat="1" ht="37.200000000000003" customHeight="1" x14ac:dyDescent="0.25">
      <c r="A129" s="115" t="str">
        <f t="shared" si="4"/>
        <v>x-801</v>
      </c>
      <c r="B129" s="73" t="s">
        <v>329</v>
      </c>
      <c r="C129" s="73" t="s">
        <v>724</v>
      </c>
      <c r="D129" s="73" t="s">
        <v>725</v>
      </c>
      <c r="E129" s="73" t="s">
        <v>395</v>
      </c>
      <c r="F129" s="73" t="s">
        <v>310</v>
      </c>
      <c r="G129" s="73">
        <v>1</v>
      </c>
      <c r="H129" s="73">
        <v>801</v>
      </c>
      <c r="I129" s="73" t="s">
        <v>726</v>
      </c>
      <c r="J129" s="73" t="s">
        <v>727</v>
      </c>
      <c r="K129" s="73" t="s">
        <v>728</v>
      </c>
      <c r="L129" s="118">
        <v>45135</v>
      </c>
      <c r="M129" s="118"/>
      <c r="N129" s="73" t="s">
        <v>314</v>
      </c>
      <c r="O129" s="73" t="s">
        <v>315</v>
      </c>
      <c r="P129" s="75" t="s">
        <v>323</v>
      </c>
      <c r="Q129" s="75" t="s">
        <v>399</v>
      </c>
      <c r="R129" s="119">
        <v>43426.661273148151</v>
      </c>
    </row>
    <row r="130" spans="1:18" s="76" customFormat="1" ht="37.200000000000003" customHeight="1" x14ac:dyDescent="0.25">
      <c r="A130" s="115" t="str">
        <f t="shared" si="4"/>
        <v>x-802</v>
      </c>
      <c r="B130" s="73" t="s">
        <v>329</v>
      </c>
      <c r="C130" s="73" t="s">
        <v>724</v>
      </c>
      <c r="D130" s="73" t="s">
        <v>729</v>
      </c>
      <c r="E130" s="73" t="s">
        <v>395</v>
      </c>
      <c r="F130" s="73" t="s">
        <v>310</v>
      </c>
      <c r="G130" s="73">
        <v>1</v>
      </c>
      <c r="H130" s="73">
        <v>802</v>
      </c>
      <c r="I130" s="73" t="s">
        <v>730</v>
      </c>
      <c r="J130" s="73" t="s">
        <v>731</v>
      </c>
      <c r="K130" s="73" t="s">
        <v>728</v>
      </c>
      <c r="L130" s="118">
        <v>45135</v>
      </c>
      <c r="M130" s="118"/>
      <c r="N130" s="73" t="s">
        <v>314</v>
      </c>
      <c r="O130" s="73" t="s">
        <v>315</v>
      </c>
      <c r="P130" s="75" t="s">
        <v>323</v>
      </c>
      <c r="Q130" s="75" t="s">
        <v>399</v>
      </c>
      <c r="R130" s="119">
        <v>43426.661273148151</v>
      </c>
    </row>
    <row r="131" spans="1:18" s="76" customFormat="1" ht="37.200000000000003" customHeight="1" x14ac:dyDescent="0.25">
      <c r="A131" s="115" t="str">
        <f t="shared" si="4"/>
        <v>x-803</v>
      </c>
      <c r="B131" s="73" t="s">
        <v>88</v>
      </c>
      <c r="C131" s="73" t="s">
        <v>732</v>
      </c>
      <c r="D131" s="73" t="s">
        <v>733</v>
      </c>
      <c r="E131" s="73" t="s">
        <v>395</v>
      </c>
      <c r="F131" s="73" t="s">
        <v>734</v>
      </c>
      <c r="G131" s="73">
        <v>1</v>
      </c>
      <c r="H131" s="73">
        <v>803</v>
      </c>
      <c r="I131" s="73" t="s">
        <v>735</v>
      </c>
      <c r="J131" s="73" t="s">
        <v>736</v>
      </c>
      <c r="K131" s="73" t="s">
        <v>737</v>
      </c>
      <c r="L131" s="118">
        <v>45216</v>
      </c>
      <c r="M131" s="118"/>
      <c r="N131" s="73" t="s">
        <v>314</v>
      </c>
      <c r="O131" s="73" t="s">
        <v>315</v>
      </c>
      <c r="P131" s="75" t="s">
        <v>452</v>
      </c>
      <c r="Q131" s="75" t="s">
        <v>453</v>
      </c>
      <c r="R131" s="119">
        <v>43438.597060185188</v>
      </c>
    </row>
    <row r="132" spans="1:18" s="76" customFormat="1" ht="37.200000000000003" customHeight="1" x14ac:dyDescent="0.25">
      <c r="A132" s="115" t="str">
        <f t="shared" si="4"/>
        <v>x-804</v>
      </c>
      <c r="B132" s="73" t="s">
        <v>88</v>
      </c>
      <c r="C132" s="73" t="s">
        <v>732</v>
      </c>
      <c r="D132" s="73" t="s">
        <v>738</v>
      </c>
      <c r="E132" s="73" t="s">
        <v>395</v>
      </c>
      <c r="F132" s="73" t="s">
        <v>739</v>
      </c>
      <c r="G132" s="73">
        <v>1</v>
      </c>
      <c r="H132" s="73">
        <v>804</v>
      </c>
      <c r="I132" s="73" t="s">
        <v>740</v>
      </c>
      <c r="J132" s="73" t="s">
        <v>741</v>
      </c>
      <c r="K132" s="73" t="s">
        <v>737</v>
      </c>
      <c r="L132" s="118">
        <v>45216</v>
      </c>
      <c r="M132" s="118"/>
      <c r="N132" s="73" t="s">
        <v>314</v>
      </c>
      <c r="O132" s="73" t="s">
        <v>315</v>
      </c>
      <c r="P132" s="75" t="s">
        <v>452</v>
      </c>
      <c r="Q132" s="75" t="s">
        <v>453</v>
      </c>
      <c r="R132" s="119">
        <v>43438.597060185188</v>
      </c>
    </row>
    <row r="133" spans="1:18" s="76" customFormat="1" ht="37.200000000000003" customHeight="1" x14ac:dyDescent="0.25">
      <c r="A133" s="115" t="str">
        <f t="shared" si="4"/>
        <v>x-805</v>
      </c>
      <c r="B133" s="73" t="s">
        <v>329</v>
      </c>
      <c r="C133" s="73" t="s">
        <v>742</v>
      </c>
      <c r="D133" s="73" t="s">
        <v>743</v>
      </c>
      <c r="E133" s="73" t="s">
        <v>395</v>
      </c>
      <c r="F133" s="73" t="s">
        <v>744</v>
      </c>
      <c r="G133" s="73">
        <v>0</v>
      </c>
      <c r="H133" s="73">
        <v>805</v>
      </c>
      <c r="I133" s="73" t="s">
        <v>745</v>
      </c>
      <c r="J133" s="73" t="s">
        <v>746</v>
      </c>
      <c r="K133" s="73" t="s">
        <v>404</v>
      </c>
      <c r="L133" s="118">
        <v>45216</v>
      </c>
      <c r="M133" s="118"/>
      <c r="N133" s="73" t="s">
        <v>314</v>
      </c>
      <c r="O133" s="73" t="s">
        <v>315</v>
      </c>
      <c r="P133" s="75"/>
      <c r="Q133" s="75"/>
      <c r="R133" s="119"/>
    </row>
    <row r="134" spans="1:18" x14ac:dyDescent="0.25">
      <c r="A134" s="110"/>
      <c r="B134" s="11"/>
      <c r="C134" s="11"/>
      <c r="D134" s="11"/>
      <c r="E134" s="11"/>
      <c r="F134" s="11"/>
      <c r="G134" s="11"/>
      <c r="H134" s="11"/>
      <c r="I134" s="11"/>
      <c r="J134" s="11"/>
      <c r="L134" s="11"/>
      <c r="M134" s="11"/>
    </row>
    <row r="135" spans="1:18" x14ac:dyDescent="0.25">
      <c r="A135" s="110"/>
      <c r="B135" s="11"/>
      <c r="C135" s="11"/>
      <c r="D135" s="11"/>
      <c r="E135" s="11"/>
      <c r="F135" s="11"/>
      <c r="G135" s="11"/>
      <c r="H135" s="11"/>
      <c r="I135" s="11"/>
      <c r="J135" s="11"/>
      <c r="L135" s="11"/>
      <c r="M135" s="11"/>
    </row>
    <row r="136" spans="1:18" x14ac:dyDescent="0.25">
      <c r="A136" s="110"/>
      <c r="B136" s="11"/>
      <c r="C136" s="11"/>
      <c r="D136" s="11"/>
      <c r="E136" s="11"/>
      <c r="F136" s="11"/>
      <c r="G136" s="11"/>
      <c r="H136" s="11"/>
      <c r="I136" s="11"/>
      <c r="J136" s="11"/>
      <c r="L136" s="11"/>
      <c r="M136" s="11"/>
    </row>
    <row r="137" spans="1:18" x14ac:dyDescent="0.25">
      <c r="A137" s="110"/>
      <c r="B137" s="11"/>
      <c r="C137" s="11"/>
      <c r="D137" s="11"/>
      <c r="E137" s="11"/>
      <c r="F137" s="11"/>
      <c r="G137" s="11"/>
      <c r="H137" s="11"/>
      <c r="I137" s="11"/>
      <c r="J137" s="11"/>
      <c r="L137" s="11"/>
      <c r="M137" s="11"/>
    </row>
    <row r="138" spans="1:18" x14ac:dyDescent="0.25">
      <c r="A138" s="110"/>
      <c r="B138" s="11"/>
      <c r="C138" s="11"/>
      <c r="D138" s="11"/>
      <c r="E138" s="11"/>
      <c r="F138" s="11"/>
      <c r="G138" s="11"/>
      <c r="H138" s="11"/>
      <c r="I138" s="11"/>
      <c r="J138" s="11"/>
      <c r="L138" s="11"/>
      <c r="M138" s="11"/>
    </row>
    <row r="139" spans="1:18" x14ac:dyDescent="0.25">
      <c r="A139" s="110"/>
      <c r="B139" s="11"/>
      <c r="C139" s="11"/>
      <c r="D139" s="11"/>
      <c r="E139" s="11"/>
      <c r="F139" s="11"/>
      <c r="G139" s="11"/>
      <c r="H139" s="11"/>
      <c r="I139" s="11"/>
      <c r="J139" s="11"/>
      <c r="L139" s="11"/>
      <c r="M139" s="11"/>
    </row>
    <row r="140" spans="1:18" x14ac:dyDescent="0.25">
      <c r="A140" s="110"/>
      <c r="B140" s="11"/>
      <c r="C140" s="11"/>
      <c r="D140" s="11"/>
      <c r="E140" s="11"/>
      <c r="F140" s="11"/>
      <c r="G140" s="11"/>
      <c r="H140" s="11"/>
      <c r="I140" s="11"/>
      <c r="J140" s="11"/>
      <c r="L140" s="11"/>
      <c r="M140" s="11"/>
    </row>
    <row r="141" spans="1:18" x14ac:dyDescent="0.25">
      <c r="A141" s="110"/>
      <c r="B141" s="11"/>
      <c r="C141" s="11"/>
      <c r="D141" s="11"/>
      <c r="E141" s="11"/>
      <c r="F141" s="11"/>
      <c r="G141" s="11"/>
      <c r="H141" s="11"/>
      <c r="I141" s="11"/>
      <c r="J141" s="11"/>
      <c r="L141" s="11"/>
      <c r="M141" s="11"/>
    </row>
    <row r="142" spans="1:18" x14ac:dyDescent="0.25">
      <c r="A142" s="110"/>
      <c r="B142" s="11"/>
      <c r="C142" s="11"/>
      <c r="D142" s="11"/>
      <c r="E142" s="11"/>
      <c r="F142" s="11"/>
      <c r="G142" s="11"/>
      <c r="H142" s="11"/>
      <c r="I142" s="11"/>
      <c r="J142" s="11"/>
      <c r="L142" s="11"/>
      <c r="M142" s="11"/>
    </row>
    <row r="143" spans="1:18" x14ac:dyDescent="0.25">
      <c r="A143" s="110"/>
      <c r="B143" s="11"/>
      <c r="C143" s="11"/>
      <c r="D143" s="11"/>
      <c r="E143" s="11"/>
      <c r="F143" s="11"/>
      <c r="G143" s="11"/>
      <c r="H143" s="11"/>
      <c r="I143" s="11"/>
      <c r="J143" s="11"/>
      <c r="L143" s="11"/>
      <c r="M143" s="11"/>
    </row>
    <row r="144" spans="1:18" x14ac:dyDescent="0.25">
      <c r="A144" s="11"/>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row r="909" spans="1:13" x14ac:dyDescent="0.25">
      <c r="A909" s="11"/>
      <c r="B909" s="11"/>
      <c r="C909" s="11"/>
      <c r="D909" s="11"/>
      <c r="E909" s="11"/>
      <c r="F909" s="11"/>
      <c r="G909" s="11"/>
      <c r="H909" s="11"/>
      <c r="I909" s="11"/>
      <c r="J909" s="11"/>
      <c r="L909" s="11"/>
      <c r="M909" s="11"/>
    </row>
    <row r="910" spans="1:13" x14ac:dyDescent="0.25">
      <c r="A910" s="11"/>
      <c r="B910" s="11"/>
      <c r="C910" s="11"/>
      <c r="D910" s="11"/>
      <c r="E910" s="11"/>
      <c r="F910" s="11"/>
      <c r="G910" s="11"/>
      <c r="H910" s="11"/>
      <c r="I910" s="11"/>
      <c r="J910" s="11"/>
      <c r="L910" s="11"/>
      <c r="M910" s="11"/>
    </row>
    <row r="911" spans="1:13" x14ac:dyDescent="0.25">
      <c r="A911" s="11"/>
      <c r="B911" s="11"/>
      <c r="C911" s="11"/>
      <c r="D911" s="11"/>
      <c r="E911" s="11"/>
      <c r="F911" s="11"/>
      <c r="G911" s="11"/>
      <c r="H911" s="11"/>
      <c r="I911" s="11"/>
      <c r="J911" s="11"/>
      <c r="L911" s="11"/>
      <c r="M911" s="11"/>
    </row>
    <row r="912" spans="1:13" x14ac:dyDescent="0.25">
      <c r="A912" s="11"/>
      <c r="B912" s="11"/>
      <c r="C912" s="11"/>
      <c r="D912" s="11"/>
      <c r="E912" s="11"/>
      <c r="F912" s="11"/>
      <c r="G912" s="11"/>
      <c r="H912" s="11"/>
      <c r="I912" s="11"/>
      <c r="J912" s="11"/>
      <c r="L912" s="11"/>
      <c r="M912" s="11"/>
    </row>
    <row r="913" spans="1:13" x14ac:dyDescent="0.25">
      <c r="A913" s="11"/>
      <c r="B913" s="11"/>
      <c r="C913" s="11"/>
      <c r="D913" s="11"/>
      <c r="E913" s="11"/>
      <c r="F913" s="11"/>
      <c r="G913" s="11"/>
      <c r="H913" s="11"/>
      <c r="I913" s="11"/>
      <c r="J913" s="11"/>
      <c r="L913" s="11"/>
      <c r="M913" s="11"/>
    </row>
    <row r="914" spans="1:13" x14ac:dyDescent="0.25">
      <c r="A914" s="11"/>
      <c r="B914" s="11"/>
      <c r="C914" s="11"/>
      <c r="D914" s="11"/>
      <c r="E914" s="11"/>
      <c r="F914" s="11"/>
      <c r="G914" s="11"/>
      <c r="H914" s="11"/>
      <c r="I914" s="11"/>
      <c r="J914" s="11"/>
      <c r="L914" s="11"/>
      <c r="M914" s="11"/>
    </row>
    <row r="915" spans="1:13" x14ac:dyDescent="0.25">
      <c r="A915" s="11"/>
      <c r="B915" s="11"/>
      <c r="C915" s="11"/>
      <c r="D915" s="11"/>
      <c r="E915" s="11"/>
      <c r="F915" s="11"/>
      <c r="G915" s="11"/>
      <c r="H915" s="11"/>
      <c r="I915" s="11"/>
      <c r="J915" s="11"/>
      <c r="L915" s="11"/>
      <c r="M915" s="11"/>
    </row>
    <row r="916" spans="1:13" x14ac:dyDescent="0.25">
      <c r="A916" s="11"/>
      <c r="B916" s="11"/>
      <c r="C916" s="11"/>
      <c r="D916" s="11"/>
      <c r="E916" s="11"/>
      <c r="F916" s="11"/>
      <c r="G916" s="11"/>
      <c r="H916" s="11"/>
      <c r="I916" s="11"/>
      <c r="J916" s="11"/>
      <c r="L916" s="11"/>
      <c r="M916" s="11"/>
    </row>
    <row r="917" spans="1:13" x14ac:dyDescent="0.25">
      <c r="A917" s="11"/>
      <c r="B917" s="11"/>
      <c r="C917" s="11"/>
      <c r="D917" s="11"/>
      <c r="E917" s="11"/>
      <c r="F917" s="11"/>
      <c r="G917" s="11"/>
      <c r="H917" s="11"/>
      <c r="I917" s="11"/>
      <c r="J917" s="11"/>
      <c r="L917" s="11"/>
      <c r="M917" s="11"/>
    </row>
    <row r="918" spans="1:13" x14ac:dyDescent="0.25">
      <c r="A918" s="11"/>
      <c r="B918" s="11"/>
      <c r="C918" s="11"/>
      <c r="D918" s="11"/>
      <c r="E918" s="11"/>
      <c r="F918" s="11"/>
      <c r="G918" s="11"/>
      <c r="H918" s="11"/>
      <c r="I918" s="11"/>
      <c r="J918" s="11"/>
      <c r="L918" s="11"/>
      <c r="M918" s="11"/>
    </row>
    <row r="919" spans="1:13" x14ac:dyDescent="0.25">
      <c r="A919" s="11"/>
      <c r="B919" s="11"/>
      <c r="C919" s="11"/>
      <c r="D919" s="11"/>
      <c r="E919" s="11"/>
      <c r="F919" s="11"/>
      <c r="G919" s="11"/>
      <c r="H919" s="11"/>
      <c r="I919" s="11"/>
      <c r="J919" s="11"/>
      <c r="L919" s="11"/>
      <c r="M919" s="11"/>
    </row>
    <row r="920" spans="1:13" x14ac:dyDescent="0.25">
      <c r="A920" s="11"/>
      <c r="B920" s="11"/>
      <c r="C920" s="11"/>
      <c r="D920" s="11"/>
      <c r="E920" s="11"/>
      <c r="F920" s="11"/>
      <c r="G920" s="11"/>
      <c r="H920" s="11"/>
      <c r="I920" s="11"/>
      <c r="J920" s="11"/>
      <c r="L920" s="11"/>
      <c r="M920" s="11"/>
    </row>
    <row r="921" spans="1:13" x14ac:dyDescent="0.25">
      <c r="A921" s="11"/>
      <c r="B921" s="11"/>
      <c r="C921" s="11"/>
      <c r="D921" s="11"/>
      <c r="E921" s="11"/>
      <c r="F921" s="11"/>
      <c r="G921" s="11"/>
      <c r="H921" s="11"/>
      <c r="I921" s="11"/>
      <c r="J921" s="11"/>
      <c r="L921" s="11"/>
      <c r="M921" s="11"/>
    </row>
    <row r="922" spans="1:13" x14ac:dyDescent="0.25">
      <c r="A922" s="11"/>
      <c r="B922" s="11"/>
      <c r="C922" s="11"/>
      <c r="D922" s="11"/>
      <c r="E922" s="11"/>
      <c r="F922" s="11"/>
      <c r="G922" s="11"/>
      <c r="H922" s="11"/>
      <c r="I922" s="11"/>
      <c r="J922" s="11"/>
      <c r="L922" s="11"/>
      <c r="M922" s="11"/>
    </row>
    <row r="923" spans="1:13" x14ac:dyDescent="0.25">
      <c r="A923" s="11"/>
      <c r="B923" s="11"/>
      <c r="C923" s="11"/>
      <c r="D923" s="11"/>
      <c r="E923" s="11"/>
      <c r="F923" s="11"/>
      <c r="G923" s="11"/>
      <c r="H923" s="11"/>
      <c r="I923" s="11"/>
      <c r="J923" s="11"/>
      <c r="L923" s="11"/>
      <c r="M923" s="11"/>
    </row>
    <row r="924" spans="1:13" x14ac:dyDescent="0.25">
      <c r="A924" s="11"/>
      <c r="B924" s="11"/>
      <c r="C924" s="11"/>
      <c r="D924" s="11"/>
      <c r="E924" s="11"/>
      <c r="F924" s="11"/>
      <c r="G924" s="11"/>
      <c r="H924" s="11"/>
      <c r="I924" s="11"/>
      <c r="J924" s="11"/>
      <c r="L924" s="11"/>
      <c r="M924" s="11"/>
    </row>
    <row r="925" spans="1:13" x14ac:dyDescent="0.25">
      <c r="A925" s="11"/>
      <c r="B925" s="11"/>
      <c r="C925" s="11"/>
      <c r="D925" s="11"/>
      <c r="E925" s="11"/>
      <c r="F925" s="11"/>
      <c r="G925" s="11"/>
      <c r="H925" s="11"/>
      <c r="I925" s="11"/>
      <c r="J925" s="11"/>
      <c r="L925" s="11"/>
      <c r="M925" s="11"/>
    </row>
  </sheetData>
  <sheetProtection algorithmName="SHA-512" hashValue="RU3CDO8hqVEbYujcebV82dvDUnpnCNuHHGhFWBzONfOoyi1BKIomzhO7svUHLH5CVh76DZxJyhFSOPcejy4buw==" saltValue="0b1VPQ6T1ZRa2t23cZPggg==" spinCount="100000" sheet="1" autoFilter="0"/>
  <autoFilter ref="A7:R133" xr:uid="{00000000-0001-0000-0500-000000000000}"/>
  <sortState xmlns:xlrd2="http://schemas.microsoft.com/office/spreadsheetml/2017/richdata2" ref="B9:R34">
    <sortCondition ref="H9:H34"/>
    <sortCondition ref="G9:G34"/>
    <sortCondition ref="I9:I34"/>
    <sortCondition ref="E9:E34"/>
  </sortState>
  <phoneticPr fontId="5" type="noConversion"/>
  <conditionalFormatting sqref="A7:R133">
    <cfRule type="expression" dxfId="1" priority="3" stopIfTrue="1">
      <formula>MOD(ROW(),2)=0</formula>
    </cfRule>
    <cfRule type="expression" dxfId="0" priority="4"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7"/>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x-317</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481</v>
      </c>
    </row>
    <row r="10" spans="1:9" ht="38.700000000000003" customHeight="1" x14ac:dyDescent="0.25">
      <c r="A10" s="101" t="s">
        <v>6</v>
      </c>
      <c r="B10" s="92" t="s">
        <v>489</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317</v>
      </c>
    </row>
    <row r="15" spans="1:9" x14ac:dyDescent="0.25">
      <c r="A15" s="101" t="s">
        <v>763</v>
      </c>
      <c r="B15" s="92" t="s">
        <v>895</v>
      </c>
    </row>
    <row r="16" spans="1:9" x14ac:dyDescent="0.25">
      <c r="A16" s="101" t="s">
        <v>296</v>
      </c>
      <c r="B16" s="92" t="s">
        <v>491</v>
      </c>
    </row>
    <row r="17" spans="1:3" ht="60.6"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9.14</v>
      </c>
      <c r="C27" s="89"/>
    </row>
    <row r="28" spans="1:3" x14ac:dyDescent="0.25">
      <c r="A28" s="87">
        <v>17</v>
      </c>
      <c r="B28" s="88">
        <v>9.2799999999999994</v>
      </c>
      <c r="C28" s="89"/>
    </row>
    <row r="29" spans="1:3" x14ac:dyDescent="0.25">
      <c r="A29" s="87">
        <v>18</v>
      </c>
      <c r="B29" s="88">
        <v>9.41</v>
      </c>
      <c r="C29" s="89"/>
    </row>
    <row r="30" spans="1:3" x14ac:dyDescent="0.25">
      <c r="A30" s="87">
        <v>19</v>
      </c>
      <c r="B30" s="88">
        <v>9.5500000000000007</v>
      </c>
      <c r="C30" s="89"/>
    </row>
    <row r="31" spans="1:3" x14ac:dyDescent="0.25">
      <c r="A31" s="87">
        <v>20</v>
      </c>
      <c r="B31" s="88">
        <v>9.68</v>
      </c>
      <c r="C31" s="89"/>
    </row>
    <row r="32" spans="1:3" x14ac:dyDescent="0.25">
      <c r="A32" s="87">
        <v>21</v>
      </c>
      <c r="B32" s="88">
        <v>9.82</v>
      </c>
      <c r="C32" s="89"/>
    </row>
    <row r="33" spans="1:3" x14ac:dyDescent="0.25">
      <c r="A33" s="87">
        <v>22</v>
      </c>
      <c r="B33" s="88">
        <v>9.9700000000000006</v>
      </c>
      <c r="C33" s="89"/>
    </row>
    <row r="34" spans="1:3" x14ac:dyDescent="0.25">
      <c r="A34" s="87">
        <v>23</v>
      </c>
      <c r="B34" s="88">
        <v>10.11</v>
      </c>
      <c r="C34" s="89"/>
    </row>
    <row r="35" spans="1:3" x14ac:dyDescent="0.25">
      <c r="A35" s="87">
        <v>24</v>
      </c>
      <c r="B35" s="88">
        <v>10.26</v>
      </c>
      <c r="C35" s="89"/>
    </row>
    <row r="36" spans="1:3" x14ac:dyDescent="0.25">
      <c r="A36" s="87">
        <v>25</v>
      </c>
      <c r="B36" s="88">
        <v>10.4</v>
      </c>
      <c r="C36" s="89"/>
    </row>
    <row r="37" spans="1:3" x14ac:dyDescent="0.25">
      <c r="A37" s="87">
        <v>26</v>
      </c>
      <c r="B37" s="88">
        <v>10.56</v>
      </c>
      <c r="C37" s="89"/>
    </row>
    <row r="38" spans="1:3" x14ac:dyDescent="0.25">
      <c r="A38" s="87">
        <v>27</v>
      </c>
      <c r="B38" s="88">
        <v>10.71</v>
      </c>
      <c r="C38" s="89"/>
    </row>
    <row r="39" spans="1:3" x14ac:dyDescent="0.25">
      <c r="A39" s="87">
        <v>28</v>
      </c>
      <c r="B39" s="88">
        <v>10.86</v>
      </c>
      <c r="C39" s="89"/>
    </row>
    <row r="40" spans="1:3" x14ac:dyDescent="0.25">
      <c r="A40" s="87">
        <v>29</v>
      </c>
      <c r="B40" s="88">
        <v>11.02</v>
      </c>
      <c r="C40" s="89"/>
    </row>
    <row r="41" spans="1:3" x14ac:dyDescent="0.25">
      <c r="A41" s="87">
        <v>30</v>
      </c>
      <c r="B41" s="88">
        <v>11.18</v>
      </c>
      <c r="C41" s="89"/>
    </row>
    <row r="42" spans="1:3" x14ac:dyDescent="0.25">
      <c r="A42" s="87">
        <v>31</v>
      </c>
      <c r="B42" s="88">
        <v>11.34</v>
      </c>
      <c r="C42" s="89"/>
    </row>
    <row r="43" spans="1:3" x14ac:dyDescent="0.25">
      <c r="A43" s="87">
        <v>32</v>
      </c>
      <c r="B43" s="88">
        <v>11.51</v>
      </c>
      <c r="C43" s="89"/>
    </row>
    <row r="44" spans="1:3" x14ac:dyDescent="0.25">
      <c r="A44" s="87">
        <v>33</v>
      </c>
      <c r="B44" s="88">
        <v>11.68</v>
      </c>
      <c r="C44" s="89"/>
    </row>
    <row r="45" spans="1:3" x14ac:dyDescent="0.25">
      <c r="A45" s="87">
        <v>34</v>
      </c>
      <c r="B45" s="88">
        <v>11.85</v>
      </c>
      <c r="C45" s="89"/>
    </row>
    <row r="46" spans="1:3" x14ac:dyDescent="0.25">
      <c r="A46" s="87">
        <v>35</v>
      </c>
      <c r="B46" s="88">
        <v>12.02</v>
      </c>
      <c r="C46" s="89"/>
    </row>
    <row r="47" spans="1:3" x14ac:dyDescent="0.25">
      <c r="A47" s="87">
        <v>36</v>
      </c>
      <c r="B47" s="88">
        <v>12.2</v>
      </c>
      <c r="C47" s="89"/>
    </row>
    <row r="48" spans="1:3" x14ac:dyDescent="0.25">
      <c r="A48" s="87">
        <v>37</v>
      </c>
      <c r="B48" s="88">
        <v>12.38</v>
      </c>
      <c r="C48" s="89"/>
    </row>
    <row r="49" spans="1:3" x14ac:dyDescent="0.25">
      <c r="A49" s="87">
        <v>38</v>
      </c>
      <c r="B49" s="88">
        <v>12.56</v>
      </c>
      <c r="C49" s="89"/>
    </row>
    <row r="50" spans="1:3" x14ac:dyDescent="0.25">
      <c r="A50" s="87">
        <v>39</v>
      </c>
      <c r="B50" s="88">
        <v>12.74</v>
      </c>
      <c r="C50" s="89"/>
    </row>
    <row r="51" spans="1:3" x14ac:dyDescent="0.25">
      <c r="A51" s="87">
        <v>40</v>
      </c>
      <c r="B51" s="88">
        <v>12.93</v>
      </c>
      <c r="C51" s="89"/>
    </row>
    <row r="52" spans="1:3" x14ac:dyDescent="0.25">
      <c r="A52" s="87">
        <v>41</v>
      </c>
      <c r="B52" s="88">
        <v>13.12</v>
      </c>
      <c r="C52" s="89"/>
    </row>
    <row r="53" spans="1:3" x14ac:dyDescent="0.25">
      <c r="A53" s="87">
        <v>42</v>
      </c>
      <c r="B53" s="88">
        <v>13.32</v>
      </c>
      <c r="C53" s="89"/>
    </row>
    <row r="54" spans="1:3" x14ac:dyDescent="0.25">
      <c r="A54" s="87">
        <v>43</v>
      </c>
      <c r="B54" s="88">
        <v>13.52</v>
      </c>
      <c r="C54" s="89"/>
    </row>
    <row r="55" spans="1:3" x14ac:dyDescent="0.25">
      <c r="A55" s="87">
        <v>44</v>
      </c>
      <c r="B55" s="88">
        <v>13.72</v>
      </c>
      <c r="C55" s="89"/>
    </row>
    <row r="56" spans="1:3" x14ac:dyDescent="0.25">
      <c r="A56" s="87">
        <v>45</v>
      </c>
      <c r="B56" s="88">
        <v>13.93</v>
      </c>
      <c r="C56" s="89"/>
    </row>
    <row r="57" spans="1:3" x14ac:dyDescent="0.25">
      <c r="A57" s="87">
        <v>46</v>
      </c>
      <c r="B57" s="88">
        <v>14.14</v>
      </c>
      <c r="C57" s="89"/>
    </row>
    <row r="58" spans="1:3" x14ac:dyDescent="0.25">
      <c r="A58" s="87">
        <v>47</v>
      </c>
      <c r="B58" s="88">
        <v>14.35</v>
      </c>
      <c r="C58" s="89"/>
    </row>
    <row r="59" spans="1:3" x14ac:dyDescent="0.25">
      <c r="A59" s="87">
        <v>48</v>
      </c>
      <c r="B59" s="88">
        <v>14.57</v>
      </c>
      <c r="C59" s="89"/>
    </row>
    <row r="60" spans="1:3" x14ac:dyDescent="0.25">
      <c r="A60" s="87">
        <v>49</v>
      </c>
      <c r="B60" s="88">
        <v>14.79</v>
      </c>
      <c r="C60" s="89"/>
    </row>
    <row r="61" spans="1:3" x14ac:dyDescent="0.25">
      <c r="A61" s="87">
        <v>50</v>
      </c>
      <c r="B61" s="88">
        <v>15.02</v>
      </c>
      <c r="C61" s="89"/>
    </row>
    <row r="62" spans="1:3" x14ac:dyDescent="0.25">
      <c r="A62" s="87">
        <v>51</v>
      </c>
      <c r="B62" s="88">
        <v>15.26</v>
      </c>
      <c r="C62" s="89"/>
    </row>
    <row r="63" spans="1:3" x14ac:dyDescent="0.25">
      <c r="A63" s="87">
        <v>52</v>
      </c>
      <c r="B63" s="88">
        <v>15.49</v>
      </c>
      <c r="C63" s="89"/>
    </row>
    <row r="64" spans="1:3" x14ac:dyDescent="0.25">
      <c r="A64" s="87">
        <v>53</v>
      </c>
      <c r="B64" s="88">
        <v>15.74</v>
      </c>
      <c r="C64" s="89"/>
    </row>
    <row r="65" spans="1:3" x14ac:dyDescent="0.25">
      <c r="A65" s="87">
        <v>54</v>
      </c>
      <c r="B65" s="88">
        <v>15.99</v>
      </c>
      <c r="C65" s="89"/>
    </row>
    <row r="66" spans="1:3" x14ac:dyDescent="0.25">
      <c r="A66" s="87">
        <v>55</v>
      </c>
      <c r="B66" s="88">
        <v>16.25</v>
      </c>
      <c r="C66" s="89"/>
    </row>
    <row r="67" spans="1:3" x14ac:dyDescent="0.25">
      <c r="A67" s="87">
        <v>56</v>
      </c>
      <c r="B67" s="88">
        <v>16.510000000000002</v>
      </c>
      <c r="C67" s="89"/>
    </row>
    <row r="68" spans="1:3" x14ac:dyDescent="0.25">
      <c r="A68" s="87">
        <v>57</v>
      </c>
      <c r="B68" s="88">
        <v>16.78</v>
      </c>
      <c r="C68" s="89"/>
    </row>
    <row r="69" spans="1:3" x14ac:dyDescent="0.25">
      <c r="A69" s="87">
        <v>58</v>
      </c>
      <c r="B69" s="88">
        <v>17.059999999999999</v>
      </c>
      <c r="C69" s="89"/>
    </row>
    <row r="70" spans="1:3" x14ac:dyDescent="0.25">
      <c r="A70" s="87">
        <v>59</v>
      </c>
      <c r="B70" s="88">
        <v>17.34</v>
      </c>
      <c r="C70" s="89"/>
    </row>
    <row r="71" spans="1:3" x14ac:dyDescent="0.25">
      <c r="A71" s="87">
        <v>60</v>
      </c>
      <c r="B71" s="88">
        <v>17.64</v>
      </c>
      <c r="C71" s="89"/>
    </row>
    <row r="72" spans="1:3" x14ac:dyDescent="0.25">
      <c r="A72" s="87">
        <v>61</v>
      </c>
      <c r="B72" s="88">
        <v>17.95</v>
      </c>
      <c r="C72" s="89"/>
    </row>
    <row r="73" spans="1:3" x14ac:dyDescent="0.25">
      <c r="A73" s="87">
        <v>62</v>
      </c>
      <c r="B73" s="88">
        <v>18.27</v>
      </c>
      <c r="C73" s="89"/>
    </row>
    <row r="74" spans="1:3" x14ac:dyDescent="0.25">
      <c r="A74" s="87">
        <v>63</v>
      </c>
      <c r="B74" s="88">
        <v>18.600000000000001</v>
      </c>
      <c r="C74" s="89"/>
    </row>
    <row r="75" spans="1:3" x14ac:dyDescent="0.25">
      <c r="A75" s="87">
        <v>64</v>
      </c>
      <c r="B75" s="88">
        <v>18.95</v>
      </c>
      <c r="C75" s="89"/>
    </row>
    <row r="76" spans="1:3" x14ac:dyDescent="0.25">
      <c r="A76" s="87">
        <v>65</v>
      </c>
      <c r="B76" s="88">
        <v>18.79</v>
      </c>
      <c r="C76" s="89"/>
    </row>
    <row r="77" spans="1:3" x14ac:dyDescent="0.25">
      <c r="A77" s="87">
        <v>66</v>
      </c>
      <c r="B77" s="88">
        <v>18.13</v>
      </c>
      <c r="C77" s="89"/>
    </row>
    <row r="78" spans="1:3" x14ac:dyDescent="0.25">
      <c r="A78" s="87">
        <v>67</v>
      </c>
      <c r="B78" s="88">
        <v>17.47</v>
      </c>
      <c r="C78" s="89"/>
    </row>
    <row r="79" spans="1:3" x14ac:dyDescent="0.25">
      <c r="A79" s="87">
        <v>68</v>
      </c>
      <c r="B79" s="88">
        <v>16.809999999999999</v>
      </c>
      <c r="C79" s="89"/>
    </row>
    <row r="80" spans="1:3" x14ac:dyDescent="0.25">
      <c r="A80" s="87">
        <v>69</v>
      </c>
      <c r="B80" s="88">
        <v>16.149999999999999</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oqG2KHzz0JHnR+gXskJM2plX14B0p1wFZ2jfuv7dyyQqOg5KFgzXgD/CuGH+itu3uAeezVwIF4ZD9/ni5L1NrQ==" saltValue="LVUKwV1L0dRBQ7lXE4UpmQ==" spinCount="100000" sheet="1" objects="1" scenarios="1"/>
  <conditionalFormatting sqref="A6:A16 A18:A21">
    <cfRule type="expression" dxfId="1205" priority="27" stopIfTrue="1">
      <formula>MOD(ROW(),2)=0</formula>
    </cfRule>
    <cfRule type="expression" dxfId="1204" priority="28" stopIfTrue="1">
      <formula>MOD(ROW(),2)&lt;&gt;0</formula>
    </cfRule>
  </conditionalFormatting>
  <conditionalFormatting sqref="B6:B16">
    <cfRule type="expression" dxfId="1203" priority="29" stopIfTrue="1">
      <formula>MOD(ROW(),2)=0</formula>
    </cfRule>
    <cfRule type="expression" dxfId="1202" priority="30" stopIfTrue="1">
      <formula>MOD(ROW(),2)&lt;&gt;0</formula>
    </cfRule>
  </conditionalFormatting>
  <conditionalFormatting sqref="B17">
    <cfRule type="expression" dxfId="1201" priority="21" stopIfTrue="1">
      <formula>MOD(ROW(),2)=0</formula>
    </cfRule>
    <cfRule type="expression" dxfId="1200" priority="22" stopIfTrue="1">
      <formula>MOD(ROW(),2)&lt;&gt;0</formula>
    </cfRule>
  </conditionalFormatting>
  <conditionalFormatting sqref="A17">
    <cfRule type="expression" dxfId="1199" priority="17" stopIfTrue="1">
      <formula>MOD(ROW(),2)=0</formula>
    </cfRule>
    <cfRule type="expression" dxfId="1198" priority="18" stopIfTrue="1">
      <formula>MOD(ROW(),2)&lt;&gt;0</formula>
    </cfRule>
  </conditionalFormatting>
  <conditionalFormatting sqref="A26:A106">
    <cfRule type="expression" dxfId="1197" priority="5" stopIfTrue="1">
      <formula>MOD(ROW(),2)=0</formula>
    </cfRule>
    <cfRule type="expression" dxfId="1196" priority="6" stopIfTrue="1">
      <formula>MOD(ROW(),2)&lt;&gt;0</formula>
    </cfRule>
  </conditionalFormatting>
  <conditionalFormatting sqref="B26:B106">
    <cfRule type="expression" dxfId="1195" priority="7" stopIfTrue="1">
      <formula>MOD(ROW(),2)=0</formula>
    </cfRule>
    <cfRule type="expression" dxfId="1194" priority="8" stopIfTrue="1">
      <formula>MOD(ROW(),2)&lt;&gt;0</formula>
    </cfRule>
  </conditionalFormatting>
  <conditionalFormatting sqref="B19:B21">
    <cfRule type="expression" dxfId="1193" priority="3" stopIfTrue="1">
      <formula>MOD(ROW(),2)=0</formula>
    </cfRule>
    <cfRule type="expression" dxfId="1192" priority="4" stopIfTrue="1">
      <formula>MOD(ROW(),2)&lt;&gt;0</formula>
    </cfRule>
  </conditionalFormatting>
  <conditionalFormatting sqref="B18">
    <cfRule type="expression" dxfId="1191" priority="1" stopIfTrue="1">
      <formula>MOD(ROW(),2)=0</formula>
    </cfRule>
    <cfRule type="expression" dxfId="1190" priority="2"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98"/>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x-318</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481</v>
      </c>
    </row>
    <row r="10" spans="1:9" ht="28.5" customHeight="1" x14ac:dyDescent="0.25">
      <c r="A10" s="101" t="s">
        <v>6</v>
      </c>
      <c r="B10" s="92" t="s">
        <v>492</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318</v>
      </c>
    </row>
    <row r="15" spans="1:9" x14ac:dyDescent="0.25">
      <c r="A15" s="101" t="s">
        <v>763</v>
      </c>
      <c r="B15" s="92" t="s">
        <v>896</v>
      </c>
    </row>
    <row r="16" spans="1:9" x14ac:dyDescent="0.25">
      <c r="A16" s="101" t="s">
        <v>296</v>
      </c>
      <c r="B16" s="92" t="s">
        <v>494</v>
      </c>
    </row>
    <row r="17" spans="1:3" ht="60"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9.14</v>
      </c>
      <c r="C27" s="89"/>
    </row>
    <row r="28" spans="1:3" x14ac:dyDescent="0.25">
      <c r="A28" s="87">
        <v>17</v>
      </c>
      <c r="B28" s="88">
        <v>9.2799999999999994</v>
      </c>
      <c r="C28" s="89"/>
    </row>
    <row r="29" spans="1:3" x14ac:dyDescent="0.25">
      <c r="A29" s="87">
        <v>18</v>
      </c>
      <c r="B29" s="88">
        <v>9.41</v>
      </c>
      <c r="C29" s="89"/>
    </row>
    <row r="30" spans="1:3" x14ac:dyDescent="0.25">
      <c r="A30" s="87">
        <v>19</v>
      </c>
      <c r="B30" s="88">
        <v>9.5500000000000007</v>
      </c>
      <c r="C30" s="89"/>
    </row>
    <row r="31" spans="1:3" x14ac:dyDescent="0.25">
      <c r="A31" s="87">
        <v>20</v>
      </c>
      <c r="B31" s="88">
        <v>9.68</v>
      </c>
      <c r="C31" s="89"/>
    </row>
    <row r="32" spans="1:3" x14ac:dyDescent="0.25">
      <c r="A32" s="87">
        <v>21</v>
      </c>
      <c r="B32" s="88">
        <v>9.82</v>
      </c>
      <c r="C32" s="89"/>
    </row>
    <row r="33" spans="1:3" x14ac:dyDescent="0.25">
      <c r="A33" s="87">
        <v>22</v>
      </c>
      <c r="B33" s="88">
        <v>9.9700000000000006</v>
      </c>
      <c r="C33" s="89"/>
    </row>
    <row r="34" spans="1:3" x14ac:dyDescent="0.25">
      <c r="A34" s="87">
        <v>23</v>
      </c>
      <c r="B34" s="88">
        <v>10.11</v>
      </c>
      <c r="C34" s="89"/>
    </row>
    <row r="35" spans="1:3" x14ac:dyDescent="0.25">
      <c r="A35" s="87">
        <v>24</v>
      </c>
      <c r="B35" s="88">
        <v>10.26</v>
      </c>
      <c r="C35" s="89"/>
    </row>
    <row r="36" spans="1:3" x14ac:dyDescent="0.25">
      <c r="A36" s="87">
        <v>25</v>
      </c>
      <c r="B36" s="88">
        <v>10.4</v>
      </c>
      <c r="C36" s="89"/>
    </row>
    <row r="37" spans="1:3" x14ac:dyDescent="0.25">
      <c r="A37" s="87">
        <v>26</v>
      </c>
      <c r="B37" s="88">
        <v>10.56</v>
      </c>
      <c r="C37" s="89"/>
    </row>
    <row r="38" spans="1:3" x14ac:dyDescent="0.25">
      <c r="A38" s="87">
        <v>27</v>
      </c>
      <c r="B38" s="88">
        <v>10.71</v>
      </c>
      <c r="C38" s="89"/>
    </row>
    <row r="39" spans="1:3" x14ac:dyDescent="0.25">
      <c r="A39" s="87">
        <v>28</v>
      </c>
      <c r="B39" s="88">
        <v>10.86</v>
      </c>
      <c r="C39" s="89"/>
    </row>
    <row r="40" spans="1:3" x14ac:dyDescent="0.25">
      <c r="A40" s="87">
        <v>29</v>
      </c>
      <c r="B40" s="88">
        <v>11.02</v>
      </c>
      <c r="C40" s="89"/>
    </row>
    <row r="41" spans="1:3" x14ac:dyDescent="0.25">
      <c r="A41" s="87">
        <v>30</v>
      </c>
      <c r="B41" s="88">
        <v>11.18</v>
      </c>
      <c r="C41" s="89"/>
    </row>
    <row r="42" spans="1:3" x14ac:dyDescent="0.25">
      <c r="A42" s="87">
        <v>31</v>
      </c>
      <c r="B42" s="88">
        <v>11.34</v>
      </c>
      <c r="C42" s="89"/>
    </row>
    <row r="43" spans="1:3" x14ac:dyDescent="0.25">
      <c r="A43" s="87">
        <v>32</v>
      </c>
      <c r="B43" s="88">
        <v>11.51</v>
      </c>
      <c r="C43" s="89"/>
    </row>
    <row r="44" spans="1:3" x14ac:dyDescent="0.25">
      <c r="A44" s="87">
        <v>33</v>
      </c>
      <c r="B44" s="88">
        <v>11.68</v>
      </c>
      <c r="C44" s="89"/>
    </row>
    <row r="45" spans="1:3" x14ac:dyDescent="0.25">
      <c r="A45" s="87">
        <v>34</v>
      </c>
      <c r="B45" s="88">
        <v>11.85</v>
      </c>
      <c r="C45" s="89"/>
    </row>
    <row r="46" spans="1:3" x14ac:dyDescent="0.25">
      <c r="A46" s="87">
        <v>35</v>
      </c>
      <c r="B46" s="88">
        <v>12.02</v>
      </c>
      <c r="C46" s="89"/>
    </row>
    <row r="47" spans="1:3" x14ac:dyDescent="0.25">
      <c r="A47" s="87">
        <v>36</v>
      </c>
      <c r="B47" s="88">
        <v>12.2</v>
      </c>
      <c r="C47" s="89"/>
    </row>
    <row r="48" spans="1:3" x14ac:dyDescent="0.25">
      <c r="A48" s="87">
        <v>37</v>
      </c>
      <c r="B48" s="88">
        <v>12.38</v>
      </c>
      <c r="C48" s="89"/>
    </row>
    <row r="49" spans="1:3" x14ac:dyDescent="0.25">
      <c r="A49" s="87">
        <v>38</v>
      </c>
      <c r="B49" s="88">
        <v>12.56</v>
      </c>
      <c r="C49" s="89"/>
    </row>
    <row r="50" spans="1:3" x14ac:dyDescent="0.25">
      <c r="A50" s="87">
        <v>39</v>
      </c>
      <c r="B50" s="88">
        <v>12.74</v>
      </c>
      <c r="C50" s="89"/>
    </row>
    <row r="51" spans="1:3" x14ac:dyDescent="0.25">
      <c r="A51" s="87">
        <v>40</v>
      </c>
      <c r="B51" s="88">
        <v>12.93</v>
      </c>
      <c r="C51" s="89"/>
    </row>
    <row r="52" spans="1:3" x14ac:dyDescent="0.25">
      <c r="A52" s="87">
        <v>41</v>
      </c>
      <c r="B52" s="88">
        <v>13.12</v>
      </c>
      <c r="C52" s="89"/>
    </row>
    <row r="53" spans="1:3" x14ac:dyDescent="0.25">
      <c r="A53" s="87">
        <v>42</v>
      </c>
      <c r="B53" s="88">
        <v>13.32</v>
      </c>
      <c r="C53" s="89"/>
    </row>
    <row r="54" spans="1:3" x14ac:dyDescent="0.25">
      <c r="A54" s="87">
        <v>43</v>
      </c>
      <c r="B54" s="88">
        <v>13.52</v>
      </c>
      <c r="C54" s="89"/>
    </row>
    <row r="55" spans="1:3" x14ac:dyDescent="0.25">
      <c r="A55" s="87">
        <v>44</v>
      </c>
      <c r="B55" s="88">
        <v>13.72</v>
      </c>
      <c r="C55" s="89"/>
    </row>
    <row r="56" spans="1:3" x14ac:dyDescent="0.25">
      <c r="A56" s="87">
        <v>45</v>
      </c>
      <c r="B56" s="88">
        <v>13.93</v>
      </c>
      <c r="C56" s="89"/>
    </row>
    <row r="57" spans="1:3" x14ac:dyDescent="0.25">
      <c r="A57" s="87">
        <v>46</v>
      </c>
      <c r="B57" s="88">
        <v>14.14</v>
      </c>
      <c r="C57" s="89"/>
    </row>
    <row r="58" spans="1:3" x14ac:dyDescent="0.25">
      <c r="A58" s="87">
        <v>47</v>
      </c>
      <c r="B58" s="88">
        <v>14.35</v>
      </c>
      <c r="C58" s="89"/>
    </row>
    <row r="59" spans="1:3" x14ac:dyDescent="0.25">
      <c r="A59" s="87">
        <v>48</v>
      </c>
      <c r="B59" s="88">
        <v>14.57</v>
      </c>
      <c r="C59" s="89"/>
    </row>
    <row r="60" spans="1:3" x14ac:dyDescent="0.25">
      <c r="A60" s="87">
        <v>49</v>
      </c>
      <c r="B60" s="88">
        <v>14.79</v>
      </c>
      <c r="C60" s="89"/>
    </row>
    <row r="61" spans="1:3" x14ac:dyDescent="0.25">
      <c r="A61" s="87">
        <v>50</v>
      </c>
      <c r="B61" s="88">
        <v>15.02</v>
      </c>
      <c r="C61" s="89"/>
    </row>
    <row r="62" spans="1:3" x14ac:dyDescent="0.25">
      <c r="A62" s="87">
        <v>51</v>
      </c>
      <c r="B62" s="88">
        <v>15.26</v>
      </c>
      <c r="C62" s="89"/>
    </row>
    <row r="63" spans="1:3" x14ac:dyDescent="0.25">
      <c r="A63" s="87">
        <v>52</v>
      </c>
      <c r="B63" s="88">
        <v>15.49</v>
      </c>
      <c r="C63" s="89"/>
    </row>
    <row r="64" spans="1:3" x14ac:dyDescent="0.25">
      <c r="A64" s="87">
        <v>53</v>
      </c>
      <c r="B64" s="88">
        <v>15.74</v>
      </c>
      <c r="C64" s="89"/>
    </row>
    <row r="65" spans="1:3" x14ac:dyDescent="0.25">
      <c r="A65" s="87">
        <v>54</v>
      </c>
      <c r="B65" s="88">
        <v>15.99</v>
      </c>
      <c r="C65" s="89"/>
    </row>
    <row r="66" spans="1:3" x14ac:dyDescent="0.25">
      <c r="A66" s="87">
        <v>55</v>
      </c>
      <c r="B66" s="88">
        <v>16.25</v>
      </c>
      <c r="C66" s="89"/>
    </row>
    <row r="67" spans="1:3" x14ac:dyDescent="0.25">
      <c r="A67" s="87">
        <v>56</v>
      </c>
      <c r="B67" s="88">
        <v>16.510000000000002</v>
      </c>
      <c r="C67" s="89"/>
    </row>
    <row r="68" spans="1:3" x14ac:dyDescent="0.25">
      <c r="A68" s="87">
        <v>57</v>
      </c>
      <c r="B68" s="88">
        <v>16.78</v>
      </c>
      <c r="C68" s="89"/>
    </row>
    <row r="69" spans="1:3" x14ac:dyDescent="0.25">
      <c r="A69" s="87">
        <v>58</v>
      </c>
      <c r="B69" s="88">
        <v>17.059999999999999</v>
      </c>
      <c r="C69" s="89"/>
    </row>
    <row r="70" spans="1:3" x14ac:dyDescent="0.25">
      <c r="A70" s="87">
        <v>59</v>
      </c>
      <c r="B70" s="88">
        <v>17.34</v>
      </c>
      <c r="C70" s="89"/>
    </row>
    <row r="71" spans="1:3" x14ac:dyDescent="0.25">
      <c r="A71" s="87">
        <v>60</v>
      </c>
      <c r="B71" s="88">
        <v>17.64</v>
      </c>
      <c r="C71" s="89"/>
    </row>
    <row r="72" spans="1:3" x14ac:dyDescent="0.25">
      <c r="A72" s="87">
        <v>61</v>
      </c>
      <c r="B72" s="88">
        <v>17.95</v>
      </c>
      <c r="C72" s="89"/>
    </row>
    <row r="73" spans="1:3" x14ac:dyDescent="0.25">
      <c r="A73" s="87">
        <v>62</v>
      </c>
      <c r="B73" s="88">
        <v>18.27</v>
      </c>
      <c r="C73" s="89"/>
    </row>
    <row r="74" spans="1:3" x14ac:dyDescent="0.25">
      <c r="A74" s="87">
        <v>63</v>
      </c>
      <c r="B74" s="88">
        <v>18.600000000000001</v>
      </c>
      <c r="C74" s="89"/>
    </row>
    <row r="75" spans="1:3" x14ac:dyDescent="0.25">
      <c r="A75" s="87">
        <v>64</v>
      </c>
      <c r="B75" s="88">
        <v>18.95</v>
      </c>
      <c r="C75" s="89"/>
    </row>
    <row r="76" spans="1:3" x14ac:dyDescent="0.25">
      <c r="A76" s="87">
        <v>65</v>
      </c>
      <c r="B76" s="88">
        <v>18.79</v>
      </c>
      <c r="C76" s="89"/>
    </row>
    <row r="77" spans="1:3" x14ac:dyDescent="0.25">
      <c r="A77" s="87">
        <v>66</v>
      </c>
      <c r="B77" s="88">
        <v>18.13</v>
      </c>
      <c r="C77" s="89"/>
    </row>
    <row r="78" spans="1:3" x14ac:dyDescent="0.25">
      <c r="A78" s="87">
        <v>67</v>
      </c>
      <c r="B78" s="88">
        <v>17.47</v>
      </c>
      <c r="C78" s="89"/>
    </row>
    <row r="79" spans="1:3" x14ac:dyDescent="0.25">
      <c r="A79" s="87">
        <v>68</v>
      </c>
      <c r="B79" s="88">
        <v>16.809999999999999</v>
      </c>
      <c r="C79" s="89"/>
    </row>
    <row r="80" spans="1:3" x14ac:dyDescent="0.25">
      <c r="A80" s="87">
        <v>69</v>
      </c>
      <c r="B80" s="88">
        <v>16.149999999999999</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NdI+rWn8fPPtJPwkXiBbW6rXD5uKfMXVITWOlEmzRhvjhS3UkOSL1qnzGqUj03vbT5h+qXgvZtP70kH7ofm0VQ==" saltValue="0OACZfWelo8nlXRcYMdO0w==" spinCount="100000" sheet="1" objects="1" scenarios="1"/>
  <conditionalFormatting sqref="A6:A16 A18:A21">
    <cfRule type="expression" dxfId="1189" priority="27" stopIfTrue="1">
      <formula>MOD(ROW(),2)=0</formula>
    </cfRule>
    <cfRule type="expression" dxfId="1188" priority="28" stopIfTrue="1">
      <formula>MOD(ROW(),2)&lt;&gt;0</formula>
    </cfRule>
  </conditionalFormatting>
  <conditionalFormatting sqref="B6:B16">
    <cfRule type="expression" dxfId="1187" priority="29" stopIfTrue="1">
      <formula>MOD(ROW(),2)=0</formula>
    </cfRule>
    <cfRule type="expression" dxfId="1186" priority="30" stopIfTrue="1">
      <formula>MOD(ROW(),2)&lt;&gt;0</formula>
    </cfRule>
  </conditionalFormatting>
  <conditionalFormatting sqref="B17">
    <cfRule type="expression" dxfId="1185" priority="21" stopIfTrue="1">
      <formula>MOD(ROW(),2)=0</formula>
    </cfRule>
    <cfRule type="expression" dxfId="1184" priority="22" stopIfTrue="1">
      <formula>MOD(ROW(),2)&lt;&gt;0</formula>
    </cfRule>
  </conditionalFormatting>
  <conditionalFormatting sqref="A17">
    <cfRule type="expression" dxfId="1183" priority="17" stopIfTrue="1">
      <formula>MOD(ROW(),2)=0</formula>
    </cfRule>
    <cfRule type="expression" dxfId="1182" priority="18" stopIfTrue="1">
      <formula>MOD(ROW(),2)&lt;&gt;0</formula>
    </cfRule>
  </conditionalFormatting>
  <conditionalFormatting sqref="A26:A106">
    <cfRule type="expression" dxfId="1181" priority="5" stopIfTrue="1">
      <formula>MOD(ROW(),2)=0</formula>
    </cfRule>
    <cfRule type="expression" dxfId="1180" priority="6" stopIfTrue="1">
      <formula>MOD(ROW(),2)&lt;&gt;0</formula>
    </cfRule>
  </conditionalFormatting>
  <conditionalFormatting sqref="B26:B106">
    <cfRule type="expression" dxfId="1179" priority="7" stopIfTrue="1">
      <formula>MOD(ROW(),2)=0</formula>
    </cfRule>
    <cfRule type="expression" dxfId="1178" priority="8" stopIfTrue="1">
      <formula>MOD(ROW(),2)&lt;&gt;0</formula>
    </cfRule>
  </conditionalFormatting>
  <conditionalFormatting sqref="B19:B21">
    <cfRule type="expression" dxfId="1177" priority="3" stopIfTrue="1">
      <formula>MOD(ROW(),2)=0</formula>
    </cfRule>
    <cfRule type="expression" dxfId="1176" priority="4" stopIfTrue="1">
      <formula>MOD(ROW(),2)&lt;&gt;0</formula>
    </cfRule>
  </conditionalFormatting>
  <conditionalFormatting sqref="B18">
    <cfRule type="expression" dxfId="1175" priority="1" stopIfTrue="1">
      <formula>MOD(ROW(),2)=0</formula>
    </cfRule>
    <cfRule type="expression" dxfId="1174" priority="2"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99"/>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x-319</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7" customHeight="1" x14ac:dyDescent="0.25">
      <c r="A10" s="101" t="s">
        <v>6</v>
      </c>
      <c r="B10" s="92" t="s">
        <v>495</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319</v>
      </c>
    </row>
    <row r="15" spans="1:9" x14ac:dyDescent="0.25">
      <c r="A15" s="101" t="s">
        <v>763</v>
      </c>
      <c r="B15" s="92" t="s">
        <v>897</v>
      </c>
    </row>
    <row r="16" spans="1:9" x14ac:dyDescent="0.25">
      <c r="A16" s="101" t="s">
        <v>296</v>
      </c>
      <c r="B16" s="92" t="s">
        <v>497</v>
      </c>
    </row>
    <row r="17" spans="1:3" ht="53.1"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8.73</v>
      </c>
      <c r="C27" s="89"/>
    </row>
    <row r="28" spans="1:3" x14ac:dyDescent="0.25">
      <c r="A28" s="87">
        <v>17</v>
      </c>
      <c r="B28" s="88">
        <v>8.85</v>
      </c>
      <c r="C28" s="89"/>
    </row>
    <row r="29" spans="1:3" x14ac:dyDescent="0.25">
      <c r="A29" s="87">
        <v>18</v>
      </c>
      <c r="B29" s="88">
        <v>8.98</v>
      </c>
      <c r="C29" s="89"/>
    </row>
    <row r="30" spans="1:3" x14ac:dyDescent="0.25">
      <c r="A30" s="87">
        <v>19</v>
      </c>
      <c r="B30" s="88">
        <v>9.11</v>
      </c>
      <c r="C30" s="89"/>
    </row>
    <row r="31" spans="1:3" x14ac:dyDescent="0.25">
      <c r="A31" s="87">
        <v>20</v>
      </c>
      <c r="B31" s="88">
        <v>9.24</v>
      </c>
      <c r="C31" s="89"/>
    </row>
    <row r="32" spans="1:3" x14ac:dyDescent="0.25">
      <c r="A32" s="87">
        <v>21</v>
      </c>
      <c r="B32" s="88">
        <v>9.3699999999999992</v>
      </c>
      <c r="C32" s="89"/>
    </row>
    <row r="33" spans="1:3" x14ac:dyDescent="0.25">
      <c r="A33" s="87">
        <v>22</v>
      </c>
      <c r="B33" s="88">
        <v>9.5</v>
      </c>
      <c r="C33" s="89"/>
    </row>
    <row r="34" spans="1:3" x14ac:dyDescent="0.25">
      <c r="A34" s="87">
        <v>23</v>
      </c>
      <c r="B34" s="88">
        <v>9.64</v>
      </c>
      <c r="C34" s="89"/>
    </row>
    <row r="35" spans="1:3" x14ac:dyDescent="0.25">
      <c r="A35" s="87">
        <v>24</v>
      </c>
      <c r="B35" s="88">
        <v>9.7799999999999994</v>
      </c>
      <c r="C35" s="89"/>
    </row>
    <row r="36" spans="1:3" x14ac:dyDescent="0.25">
      <c r="A36" s="87">
        <v>25</v>
      </c>
      <c r="B36" s="88">
        <v>9.92</v>
      </c>
      <c r="C36" s="89"/>
    </row>
    <row r="37" spans="1:3" x14ac:dyDescent="0.25">
      <c r="A37" s="87">
        <v>26</v>
      </c>
      <c r="B37" s="88">
        <v>10.06</v>
      </c>
      <c r="C37" s="89"/>
    </row>
    <row r="38" spans="1:3" x14ac:dyDescent="0.25">
      <c r="A38" s="87">
        <v>27</v>
      </c>
      <c r="B38" s="88">
        <v>10.210000000000001</v>
      </c>
      <c r="C38" s="89"/>
    </row>
    <row r="39" spans="1:3" x14ac:dyDescent="0.25">
      <c r="A39" s="87">
        <v>28</v>
      </c>
      <c r="B39" s="88">
        <v>10.35</v>
      </c>
      <c r="C39" s="89"/>
    </row>
    <row r="40" spans="1:3" x14ac:dyDescent="0.25">
      <c r="A40" s="87">
        <v>29</v>
      </c>
      <c r="B40" s="88">
        <v>10.5</v>
      </c>
      <c r="C40" s="89"/>
    </row>
    <row r="41" spans="1:3" x14ac:dyDescent="0.25">
      <c r="A41" s="87">
        <v>30</v>
      </c>
      <c r="B41" s="88">
        <v>10.65</v>
      </c>
      <c r="C41" s="89"/>
    </row>
    <row r="42" spans="1:3" x14ac:dyDescent="0.25">
      <c r="A42" s="87">
        <v>31</v>
      </c>
      <c r="B42" s="88">
        <v>10.81</v>
      </c>
      <c r="C42" s="89"/>
    </row>
    <row r="43" spans="1:3" x14ac:dyDescent="0.25">
      <c r="A43" s="87">
        <v>32</v>
      </c>
      <c r="B43" s="88">
        <v>10.96</v>
      </c>
      <c r="C43" s="89"/>
    </row>
    <row r="44" spans="1:3" x14ac:dyDescent="0.25">
      <c r="A44" s="87">
        <v>33</v>
      </c>
      <c r="B44" s="88">
        <v>11.12</v>
      </c>
      <c r="C44" s="89"/>
    </row>
    <row r="45" spans="1:3" x14ac:dyDescent="0.25">
      <c r="A45" s="87">
        <v>34</v>
      </c>
      <c r="B45" s="88">
        <v>11.28</v>
      </c>
      <c r="C45" s="89"/>
    </row>
    <row r="46" spans="1:3" x14ac:dyDescent="0.25">
      <c r="A46" s="87">
        <v>35</v>
      </c>
      <c r="B46" s="88">
        <v>11.45</v>
      </c>
      <c r="C46" s="89"/>
    </row>
    <row r="47" spans="1:3" x14ac:dyDescent="0.25">
      <c r="A47" s="87">
        <v>36</v>
      </c>
      <c r="B47" s="88">
        <v>11.61</v>
      </c>
      <c r="C47" s="89"/>
    </row>
    <row r="48" spans="1:3" x14ac:dyDescent="0.25">
      <c r="A48" s="87">
        <v>37</v>
      </c>
      <c r="B48" s="88">
        <v>11.78</v>
      </c>
      <c r="C48" s="89"/>
    </row>
    <row r="49" spans="1:3" x14ac:dyDescent="0.25">
      <c r="A49" s="87">
        <v>38</v>
      </c>
      <c r="B49" s="88">
        <v>11.95</v>
      </c>
      <c r="C49" s="89"/>
    </row>
    <row r="50" spans="1:3" x14ac:dyDescent="0.25">
      <c r="A50" s="87">
        <v>39</v>
      </c>
      <c r="B50" s="88">
        <v>12.13</v>
      </c>
      <c r="C50" s="89"/>
    </row>
    <row r="51" spans="1:3" x14ac:dyDescent="0.25">
      <c r="A51" s="87">
        <v>40</v>
      </c>
      <c r="B51" s="88">
        <v>12.31</v>
      </c>
      <c r="C51" s="89"/>
    </row>
    <row r="52" spans="1:3" x14ac:dyDescent="0.25">
      <c r="A52" s="87">
        <v>41</v>
      </c>
      <c r="B52" s="88">
        <v>12.49</v>
      </c>
      <c r="C52" s="89"/>
    </row>
    <row r="53" spans="1:3" x14ac:dyDescent="0.25">
      <c r="A53" s="87">
        <v>42</v>
      </c>
      <c r="B53" s="88">
        <v>12.67</v>
      </c>
      <c r="C53" s="89"/>
    </row>
    <row r="54" spans="1:3" x14ac:dyDescent="0.25">
      <c r="A54" s="87">
        <v>43</v>
      </c>
      <c r="B54" s="88">
        <v>12.86</v>
      </c>
      <c r="C54" s="89"/>
    </row>
    <row r="55" spans="1:3" x14ac:dyDescent="0.25">
      <c r="A55" s="87">
        <v>44</v>
      </c>
      <c r="B55" s="88">
        <v>13.05</v>
      </c>
      <c r="C55" s="89"/>
    </row>
    <row r="56" spans="1:3" x14ac:dyDescent="0.25">
      <c r="A56" s="87">
        <v>45</v>
      </c>
      <c r="B56" s="88">
        <v>13.24</v>
      </c>
      <c r="C56" s="89"/>
    </row>
    <row r="57" spans="1:3" x14ac:dyDescent="0.25">
      <c r="A57" s="87">
        <v>46</v>
      </c>
      <c r="B57" s="88">
        <v>13.44</v>
      </c>
      <c r="C57" s="89"/>
    </row>
    <row r="58" spans="1:3" x14ac:dyDescent="0.25">
      <c r="A58" s="87">
        <v>47</v>
      </c>
      <c r="B58" s="88">
        <v>13.64</v>
      </c>
      <c r="C58" s="89"/>
    </row>
    <row r="59" spans="1:3" x14ac:dyDescent="0.25">
      <c r="A59" s="87">
        <v>48</v>
      </c>
      <c r="B59" s="88">
        <v>13.85</v>
      </c>
      <c r="C59" s="89"/>
    </row>
    <row r="60" spans="1:3" x14ac:dyDescent="0.25">
      <c r="A60" s="87">
        <v>49</v>
      </c>
      <c r="B60" s="88">
        <v>14.06</v>
      </c>
      <c r="C60" s="89"/>
    </row>
    <row r="61" spans="1:3" x14ac:dyDescent="0.25">
      <c r="A61" s="87">
        <v>50</v>
      </c>
      <c r="B61" s="88">
        <v>14.28</v>
      </c>
      <c r="C61" s="89"/>
    </row>
    <row r="62" spans="1:3" x14ac:dyDescent="0.25">
      <c r="A62" s="87">
        <v>51</v>
      </c>
      <c r="B62" s="88">
        <v>14.5</v>
      </c>
      <c r="C62" s="89"/>
    </row>
    <row r="63" spans="1:3" x14ac:dyDescent="0.25">
      <c r="A63" s="87">
        <v>52</v>
      </c>
      <c r="B63" s="88">
        <v>14.72</v>
      </c>
      <c r="C63" s="89"/>
    </row>
    <row r="64" spans="1:3" x14ac:dyDescent="0.25">
      <c r="A64" s="87">
        <v>53</v>
      </c>
      <c r="B64" s="88">
        <v>14.95</v>
      </c>
      <c r="C64" s="89"/>
    </row>
    <row r="65" spans="1:3" x14ac:dyDescent="0.25">
      <c r="A65" s="87">
        <v>54</v>
      </c>
      <c r="B65" s="88">
        <v>15.19</v>
      </c>
      <c r="C65" s="89"/>
    </row>
    <row r="66" spans="1:3" x14ac:dyDescent="0.25">
      <c r="A66" s="87">
        <v>55</v>
      </c>
      <c r="B66" s="88">
        <v>15.43</v>
      </c>
      <c r="C66" s="89"/>
    </row>
    <row r="67" spans="1:3" x14ac:dyDescent="0.25">
      <c r="A67" s="87">
        <v>56</v>
      </c>
      <c r="B67" s="88">
        <v>15.68</v>
      </c>
      <c r="C67" s="89"/>
    </row>
    <row r="68" spans="1:3" x14ac:dyDescent="0.25">
      <c r="A68" s="87">
        <v>57</v>
      </c>
      <c r="B68" s="88">
        <v>15.93</v>
      </c>
      <c r="C68" s="89"/>
    </row>
    <row r="69" spans="1:3" x14ac:dyDescent="0.25">
      <c r="A69" s="87">
        <v>58</v>
      </c>
      <c r="B69" s="88">
        <v>16.190000000000001</v>
      </c>
      <c r="C69" s="89"/>
    </row>
    <row r="70" spans="1:3" x14ac:dyDescent="0.25">
      <c r="A70" s="87">
        <v>59</v>
      </c>
      <c r="B70" s="88">
        <v>16.46</v>
      </c>
      <c r="C70" s="89"/>
    </row>
    <row r="71" spans="1:3" x14ac:dyDescent="0.25">
      <c r="A71" s="87">
        <v>60</v>
      </c>
      <c r="B71" s="88">
        <v>16.739999999999998</v>
      </c>
      <c r="C71" s="89"/>
    </row>
    <row r="72" spans="1:3" x14ac:dyDescent="0.25">
      <c r="A72" s="87">
        <v>61</v>
      </c>
      <c r="B72" s="88">
        <v>17.03</v>
      </c>
      <c r="C72" s="89"/>
    </row>
    <row r="73" spans="1:3" x14ac:dyDescent="0.25">
      <c r="A73" s="87">
        <v>62</v>
      </c>
      <c r="B73" s="88">
        <v>17.329999999999998</v>
      </c>
      <c r="C73" s="89"/>
    </row>
    <row r="74" spans="1:3" x14ac:dyDescent="0.25">
      <c r="A74" s="87">
        <v>63</v>
      </c>
      <c r="B74" s="88">
        <v>17.64</v>
      </c>
      <c r="C74" s="89"/>
    </row>
    <row r="75" spans="1:3" x14ac:dyDescent="0.25">
      <c r="A75" s="87">
        <v>64</v>
      </c>
      <c r="B75" s="88">
        <v>17.97</v>
      </c>
      <c r="C75" s="89"/>
    </row>
    <row r="76" spans="1:3" x14ac:dyDescent="0.25">
      <c r="A76" s="87">
        <v>65</v>
      </c>
      <c r="B76" s="88">
        <v>18.309999999999999</v>
      </c>
      <c r="C76" s="89"/>
    </row>
    <row r="77" spans="1:3" x14ac:dyDescent="0.25">
      <c r="A77" s="87">
        <v>66</v>
      </c>
      <c r="B77" s="88">
        <v>18.16</v>
      </c>
      <c r="C77" s="89"/>
    </row>
    <row r="78" spans="1:3" x14ac:dyDescent="0.25">
      <c r="A78" s="87">
        <v>67</v>
      </c>
      <c r="B78" s="88">
        <v>17.489999999999998</v>
      </c>
      <c r="C78" s="89"/>
    </row>
    <row r="79" spans="1:3" x14ac:dyDescent="0.25">
      <c r="A79" s="87">
        <v>68</v>
      </c>
      <c r="B79" s="88">
        <v>16.82</v>
      </c>
      <c r="C79" s="89"/>
    </row>
    <row r="80" spans="1:3" x14ac:dyDescent="0.25">
      <c r="A80" s="87">
        <v>69</v>
      </c>
      <c r="B80" s="88">
        <v>16.16</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ZkjruIu8NYIHej9sK6T6NYpsFSZBLp1m0rXMXQ9PyKazWKVs0HjVgCsWBUW6F5K21D5EL8avdTe7MOpZKUOBSw==" saltValue="Lkq4EzXsdt2WIc3QsprqGg==" spinCount="100000" sheet="1" objects="1" scenarios="1"/>
  <conditionalFormatting sqref="A6:A16 A18:A21">
    <cfRule type="expression" dxfId="1173" priority="27" stopIfTrue="1">
      <formula>MOD(ROW(),2)=0</formula>
    </cfRule>
    <cfRule type="expression" dxfId="1172" priority="28" stopIfTrue="1">
      <formula>MOD(ROW(),2)&lt;&gt;0</formula>
    </cfRule>
  </conditionalFormatting>
  <conditionalFormatting sqref="B6:B16">
    <cfRule type="expression" dxfId="1171" priority="29" stopIfTrue="1">
      <formula>MOD(ROW(),2)=0</formula>
    </cfRule>
    <cfRule type="expression" dxfId="1170" priority="30" stopIfTrue="1">
      <formula>MOD(ROW(),2)&lt;&gt;0</formula>
    </cfRule>
  </conditionalFormatting>
  <conditionalFormatting sqref="B17">
    <cfRule type="expression" dxfId="1169" priority="21" stopIfTrue="1">
      <formula>MOD(ROW(),2)=0</formula>
    </cfRule>
    <cfRule type="expression" dxfId="1168" priority="22" stopIfTrue="1">
      <formula>MOD(ROW(),2)&lt;&gt;0</formula>
    </cfRule>
  </conditionalFormatting>
  <conditionalFormatting sqref="A17">
    <cfRule type="expression" dxfId="1167" priority="17" stopIfTrue="1">
      <formula>MOD(ROW(),2)=0</formula>
    </cfRule>
    <cfRule type="expression" dxfId="1166" priority="18" stopIfTrue="1">
      <formula>MOD(ROW(),2)&lt;&gt;0</formula>
    </cfRule>
  </conditionalFormatting>
  <conditionalFormatting sqref="A26:A106">
    <cfRule type="expression" dxfId="1165" priority="5" stopIfTrue="1">
      <formula>MOD(ROW(),2)=0</formula>
    </cfRule>
    <cfRule type="expression" dxfId="1164" priority="6" stopIfTrue="1">
      <formula>MOD(ROW(),2)&lt;&gt;0</formula>
    </cfRule>
  </conditionalFormatting>
  <conditionalFormatting sqref="B26:B106">
    <cfRule type="expression" dxfId="1163" priority="7" stopIfTrue="1">
      <formula>MOD(ROW(),2)=0</formula>
    </cfRule>
    <cfRule type="expression" dxfId="1162" priority="8" stopIfTrue="1">
      <formula>MOD(ROW(),2)&lt;&gt;0</formula>
    </cfRule>
  </conditionalFormatting>
  <conditionalFormatting sqref="B19:B21">
    <cfRule type="expression" dxfId="1161" priority="3" stopIfTrue="1">
      <formula>MOD(ROW(),2)=0</formula>
    </cfRule>
    <cfRule type="expression" dxfId="1160" priority="4" stopIfTrue="1">
      <formula>MOD(ROW(),2)&lt;&gt;0</formula>
    </cfRule>
  </conditionalFormatting>
  <conditionalFormatting sqref="B18">
    <cfRule type="expression" dxfId="1159" priority="1" stopIfTrue="1">
      <formula>MOD(ROW(),2)=0</formula>
    </cfRule>
    <cfRule type="expression" dxfId="1158" priority="2"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00"/>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x-320</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7" customHeight="1" x14ac:dyDescent="0.25">
      <c r="A10" s="101" t="s">
        <v>6</v>
      </c>
      <c r="B10" s="92" t="s">
        <v>498</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320</v>
      </c>
    </row>
    <row r="15" spans="1:9" x14ac:dyDescent="0.25">
      <c r="A15" s="101" t="s">
        <v>763</v>
      </c>
      <c r="B15" s="92" t="s">
        <v>898</v>
      </c>
    </row>
    <row r="16" spans="1:9" x14ac:dyDescent="0.25">
      <c r="A16" s="101" t="s">
        <v>296</v>
      </c>
      <c r="B16" s="92" t="s">
        <v>500</v>
      </c>
    </row>
    <row r="17" spans="1:3" ht="54.6"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8.73</v>
      </c>
      <c r="C27" s="89"/>
    </row>
    <row r="28" spans="1:3" x14ac:dyDescent="0.25">
      <c r="A28" s="87">
        <v>17</v>
      </c>
      <c r="B28" s="88">
        <v>8.85</v>
      </c>
      <c r="C28" s="89"/>
    </row>
    <row r="29" spans="1:3" x14ac:dyDescent="0.25">
      <c r="A29" s="87">
        <v>18</v>
      </c>
      <c r="B29" s="88">
        <v>8.98</v>
      </c>
      <c r="C29" s="89"/>
    </row>
    <row r="30" spans="1:3" x14ac:dyDescent="0.25">
      <c r="A30" s="87">
        <v>19</v>
      </c>
      <c r="B30" s="88">
        <v>9.11</v>
      </c>
      <c r="C30" s="89"/>
    </row>
    <row r="31" spans="1:3" x14ac:dyDescent="0.25">
      <c r="A31" s="87">
        <v>20</v>
      </c>
      <c r="B31" s="88">
        <v>9.24</v>
      </c>
      <c r="C31" s="89"/>
    </row>
    <row r="32" spans="1:3" x14ac:dyDescent="0.25">
      <c r="A32" s="87">
        <v>21</v>
      </c>
      <c r="B32" s="88">
        <v>9.3699999999999992</v>
      </c>
      <c r="C32" s="89"/>
    </row>
    <row r="33" spans="1:3" x14ac:dyDescent="0.25">
      <c r="A33" s="87">
        <v>22</v>
      </c>
      <c r="B33" s="88">
        <v>9.5</v>
      </c>
      <c r="C33" s="89"/>
    </row>
    <row r="34" spans="1:3" x14ac:dyDescent="0.25">
      <c r="A34" s="87">
        <v>23</v>
      </c>
      <c r="B34" s="88">
        <v>9.64</v>
      </c>
      <c r="C34" s="89"/>
    </row>
    <row r="35" spans="1:3" x14ac:dyDescent="0.25">
      <c r="A35" s="87">
        <v>24</v>
      </c>
      <c r="B35" s="88">
        <v>9.7799999999999994</v>
      </c>
      <c r="C35" s="89"/>
    </row>
    <row r="36" spans="1:3" x14ac:dyDescent="0.25">
      <c r="A36" s="87">
        <v>25</v>
      </c>
      <c r="B36" s="88">
        <v>9.92</v>
      </c>
      <c r="C36" s="89"/>
    </row>
    <row r="37" spans="1:3" x14ac:dyDescent="0.25">
      <c r="A37" s="87">
        <v>26</v>
      </c>
      <c r="B37" s="88">
        <v>10.06</v>
      </c>
      <c r="C37" s="89"/>
    </row>
    <row r="38" spans="1:3" x14ac:dyDescent="0.25">
      <c r="A38" s="87">
        <v>27</v>
      </c>
      <c r="B38" s="88">
        <v>10.210000000000001</v>
      </c>
      <c r="C38" s="89"/>
    </row>
    <row r="39" spans="1:3" x14ac:dyDescent="0.25">
      <c r="A39" s="87">
        <v>28</v>
      </c>
      <c r="B39" s="88">
        <v>10.35</v>
      </c>
      <c r="C39" s="89"/>
    </row>
    <row r="40" spans="1:3" x14ac:dyDescent="0.25">
      <c r="A40" s="87">
        <v>29</v>
      </c>
      <c r="B40" s="88">
        <v>10.5</v>
      </c>
      <c r="C40" s="89"/>
    </row>
    <row r="41" spans="1:3" x14ac:dyDescent="0.25">
      <c r="A41" s="87">
        <v>30</v>
      </c>
      <c r="B41" s="88">
        <v>10.65</v>
      </c>
      <c r="C41" s="89"/>
    </row>
    <row r="42" spans="1:3" x14ac:dyDescent="0.25">
      <c r="A42" s="87">
        <v>31</v>
      </c>
      <c r="B42" s="88">
        <v>10.81</v>
      </c>
      <c r="C42" s="89"/>
    </row>
    <row r="43" spans="1:3" x14ac:dyDescent="0.25">
      <c r="A43" s="87">
        <v>32</v>
      </c>
      <c r="B43" s="88">
        <v>10.96</v>
      </c>
      <c r="C43" s="89"/>
    </row>
    <row r="44" spans="1:3" x14ac:dyDescent="0.25">
      <c r="A44" s="87">
        <v>33</v>
      </c>
      <c r="B44" s="88">
        <v>11.12</v>
      </c>
      <c r="C44" s="89"/>
    </row>
    <row r="45" spans="1:3" x14ac:dyDescent="0.25">
      <c r="A45" s="87">
        <v>34</v>
      </c>
      <c r="B45" s="88">
        <v>11.28</v>
      </c>
      <c r="C45" s="89"/>
    </row>
    <row r="46" spans="1:3" x14ac:dyDescent="0.25">
      <c r="A46" s="87">
        <v>35</v>
      </c>
      <c r="B46" s="88">
        <v>11.45</v>
      </c>
      <c r="C46" s="89"/>
    </row>
    <row r="47" spans="1:3" x14ac:dyDescent="0.25">
      <c r="A47" s="87">
        <v>36</v>
      </c>
      <c r="B47" s="88">
        <v>11.61</v>
      </c>
      <c r="C47" s="89"/>
    </row>
    <row r="48" spans="1:3" x14ac:dyDescent="0.25">
      <c r="A48" s="87">
        <v>37</v>
      </c>
      <c r="B48" s="88">
        <v>11.78</v>
      </c>
      <c r="C48" s="89"/>
    </row>
    <row r="49" spans="1:3" x14ac:dyDescent="0.25">
      <c r="A49" s="87">
        <v>38</v>
      </c>
      <c r="B49" s="88">
        <v>11.95</v>
      </c>
      <c r="C49" s="89"/>
    </row>
    <row r="50" spans="1:3" x14ac:dyDescent="0.25">
      <c r="A50" s="87">
        <v>39</v>
      </c>
      <c r="B50" s="88">
        <v>12.13</v>
      </c>
      <c r="C50" s="89"/>
    </row>
    <row r="51" spans="1:3" x14ac:dyDescent="0.25">
      <c r="A51" s="87">
        <v>40</v>
      </c>
      <c r="B51" s="88">
        <v>12.31</v>
      </c>
      <c r="C51" s="89"/>
    </row>
    <row r="52" spans="1:3" x14ac:dyDescent="0.25">
      <c r="A52" s="87">
        <v>41</v>
      </c>
      <c r="B52" s="88">
        <v>12.49</v>
      </c>
      <c r="C52" s="89"/>
    </row>
    <row r="53" spans="1:3" x14ac:dyDescent="0.25">
      <c r="A53" s="87">
        <v>42</v>
      </c>
      <c r="B53" s="88">
        <v>12.67</v>
      </c>
      <c r="C53" s="89"/>
    </row>
    <row r="54" spans="1:3" x14ac:dyDescent="0.25">
      <c r="A54" s="87">
        <v>43</v>
      </c>
      <c r="B54" s="88">
        <v>12.86</v>
      </c>
      <c r="C54" s="89"/>
    </row>
    <row r="55" spans="1:3" x14ac:dyDescent="0.25">
      <c r="A55" s="87">
        <v>44</v>
      </c>
      <c r="B55" s="88">
        <v>13.05</v>
      </c>
      <c r="C55" s="89"/>
    </row>
    <row r="56" spans="1:3" x14ac:dyDescent="0.25">
      <c r="A56" s="87">
        <v>45</v>
      </c>
      <c r="B56" s="88">
        <v>13.24</v>
      </c>
      <c r="C56" s="89"/>
    </row>
    <row r="57" spans="1:3" x14ac:dyDescent="0.25">
      <c r="A57" s="87">
        <v>46</v>
      </c>
      <c r="B57" s="88">
        <v>13.44</v>
      </c>
      <c r="C57" s="89"/>
    </row>
    <row r="58" spans="1:3" x14ac:dyDescent="0.25">
      <c r="A58" s="87">
        <v>47</v>
      </c>
      <c r="B58" s="88">
        <v>13.64</v>
      </c>
      <c r="C58" s="89"/>
    </row>
    <row r="59" spans="1:3" x14ac:dyDescent="0.25">
      <c r="A59" s="87">
        <v>48</v>
      </c>
      <c r="B59" s="88">
        <v>13.85</v>
      </c>
      <c r="C59" s="89"/>
    </row>
    <row r="60" spans="1:3" x14ac:dyDescent="0.25">
      <c r="A60" s="87">
        <v>49</v>
      </c>
      <c r="B60" s="88">
        <v>14.06</v>
      </c>
      <c r="C60" s="89"/>
    </row>
    <row r="61" spans="1:3" x14ac:dyDescent="0.25">
      <c r="A61" s="87">
        <v>50</v>
      </c>
      <c r="B61" s="88">
        <v>14.28</v>
      </c>
      <c r="C61" s="89"/>
    </row>
    <row r="62" spans="1:3" x14ac:dyDescent="0.25">
      <c r="A62" s="87">
        <v>51</v>
      </c>
      <c r="B62" s="88">
        <v>14.5</v>
      </c>
      <c r="C62" s="89"/>
    </row>
    <row r="63" spans="1:3" x14ac:dyDescent="0.25">
      <c r="A63" s="87">
        <v>52</v>
      </c>
      <c r="B63" s="88">
        <v>14.72</v>
      </c>
      <c r="C63" s="89"/>
    </row>
    <row r="64" spans="1:3" x14ac:dyDescent="0.25">
      <c r="A64" s="87">
        <v>53</v>
      </c>
      <c r="B64" s="88">
        <v>14.95</v>
      </c>
      <c r="C64" s="89"/>
    </row>
    <row r="65" spans="1:3" x14ac:dyDescent="0.25">
      <c r="A65" s="87">
        <v>54</v>
      </c>
      <c r="B65" s="88">
        <v>15.19</v>
      </c>
      <c r="C65" s="89"/>
    </row>
    <row r="66" spans="1:3" x14ac:dyDescent="0.25">
      <c r="A66" s="87">
        <v>55</v>
      </c>
      <c r="B66" s="88">
        <v>15.43</v>
      </c>
      <c r="C66" s="89"/>
    </row>
    <row r="67" spans="1:3" x14ac:dyDescent="0.25">
      <c r="A67" s="87">
        <v>56</v>
      </c>
      <c r="B67" s="88">
        <v>15.68</v>
      </c>
      <c r="C67" s="89"/>
    </row>
    <row r="68" spans="1:3" x14ac:dyDescent="0.25">
      <c r="A68" s="87">
        <v>57</v>
      </c>
      <c r="B68" s="88">
        <v>15.93</v>
      </c>
      <c r="C68" s="89"/>
    </row>
    <row r="69" spans="1:3" x14ac:dyDescent="0.25">
      <c r="A69" s="87">
        <v>58</v>
      </c>
      <c r="B69" s="88">
        <v>16.190000000000001</v>
      </c>
      <c r="C69" s="89"/>
    </row>
    <row r="70" spans="1:3" x14ac:dyDescent="0.25">
      <c r="A70" s="87">
        <v>59</v>
      </c>
      <c r="B70" s="88">
        <v>16.46</v>
      </c>
      <c r="C70" s="89"/>
    </row>
    <row r="71" spans="1:3" x14ac:dyDescent="0.25">
      <c r="A71" s="87">
        <v>60</v>
      </c>
      <c r="B71" s="88">
        <v>16.739999999999998</v>
      </c>
      <c r="C71" s="89"/>
    </row>
    <row r="72" spans="1:3" x14ac:dyDescent="0.25">
      <c r="A72" s="87">
        <v>61</v>
      </c>
      <c r="B72" s="88">
        <v>17.03</v>
      </c>
      <c r="C72" s="89"/>
    </row>
    <row r="73" spans="1:3" x14ac:dyDescent="0.25">
      <c r="A73" s="87">
        <v>62</v>
      </c>
      <c r="B73" s="88">
        <v>17.329999999999998</v>
      </c>
      <c r="C73" s="89"/>
    </row>
    <row r="74" spans="1:3" x14ac:dyDescent="0.25">
      <c r="A74" s="87">
        <v>63</v>
      </c>
      <c r="B74" s="88">
        <v>17.64</v>
      </c>
      <c r="C74" s="89"/>
    </row>
    <row r="75" spans="1:3" x14ac:dyDescent="0.25">
      <c r="A75" s="87">
        <v>64</v>
      </c>
      <c r="B75" s="88">
        <v>17.97</v>
      </c>
      <c r="C75" s="89"/>
    </row>
    <row r="76" spans="1:3" x14ac:dyDescent="0.25">
      <c r="A76" s="87">
        <v>65</v>
      </c>
      <c r="B76" s="88">
        <v>18.309999999999999</v>
      </c>
      <c r="C76" s="89"/>
    </row>
    <row r="77" spans="1:3" x14ac:dyDescent="0.25">
      <c r="A77" s="87">
        <v>66</v>
      </c>
      <c r="B77" s="88">
        <v>18.16</v>
      </c>
      <c r="C77" s="89"/>
    </row>
    <row r="78" spans="1:3" x14ac:dyDescent="0.25">
      <c r="A78" s="87">
        <v>67</v>
      </c>
      <c r="B78" s="88">
        <v>17.489999999999998</v>
      </c>
      <c r="C78" s="89"/>
    </row>
    <row r="79" spans="1:3" x14ac:dyDescent="0.25">
      <c r="A79" s="87">
        <v>68</v>
      </c>
      <c r="B79" s="88">
        <v>16.82</v>
      </c>
      <c r="C79" s="89"/>
    </row>
    <row r="80" spans="1:3" x14ac:dyDescent="0.25">
      <c r="A80" s="87">
        <v>69</v>
      </c>
      <c r="B80" s="88">
        <v>16.16</v>
      </c>
      <c r="C80" s="89"/>
    </row>
    <row r="81" spans="1:3" x14ac:dyDescent="0.25">
      <c r="A81" s="87">
        <v>70</v>
      </c>
      <c r="B81" s="88">
        <v>15.5</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HfawBgHX6NJIg9VtN9JefBYacpfZok2YHBBx2zg8LvEYVTnPRAzaDODxyZUwNVuFCuRfG6TcRhomvC72PcyzPw==" saltValue="2tgwxX+LkTuc3gY9s4oylQ==" spinCount="100000" sheet="1" objects="1" scenarios="1"/>
  <conditionalFormatting sqref="A6:A16 A18:A21">
    <cfRule type="expression" dxfId="1157" priority="27" stopIfTrue="1">
      <formula>MOD(ROW(),2)=0</formula>
    </cfRule>
    <cfRule type="expression" dxfId="1156" priority="28" stopIfTrue="1">
      <formula>MOD(ROW(),2)&lt;&gt;0</formula>
    </cfRule>
  </conditionalFormatting>
  <conditionalFormatting sqref="B6:B16">
    <cfRule type="expression" dxfId="1155" priority="29" stopIfTrue="1">
      <formula>MOD(ROW(),2)=0</formula>
    </cfRule>
    <cfRule type="expression" dxfId="1154" priority="30" stopIfTrue="1">
      <formula>MOD(ROW(),2)&lt;&gt;0</formula>
    </cfRule>
  </conditionalFormatting>
  <conditionalFormatting sqref="B17">
    <cfRule type="expression" dxfId="1153" priority="21" stopIfTrue="1">
      <formula>MOD(ROW(),2)=0</formula>
    </cfRule>
    <cfRule type="expression" dxfId="1152" priority="22" stopIfTrue="1">
      <formula>MOD(ROW(),2)&lt;&gt;0</formula>
    </cfRule>
  </conditionalFormatting>
  <conditionalFormatting sqref="A17">
    <cfRule type="expression" dxfId="1151" priority="17" stopIfTrue="1">
      <formula>MOD(ROW(),2)=0</formula>
    </cfRule>
    <cfRule type="expression" dxfId="1150" priority="18" stopIfTrue="1">
      <formula>MOD(ROW(),2)&lt;&gt;0</formula>
    </cfRule>
  </conditionalFormatting>
  <conditionalFormatting sqref="A26:A106">
    <cfRule type="expression" dxfId="1149" priority="5" stopIfTrue="1">
      <formula>MOD(ROW(),2)=0</formula>
    </cfRule>
    <cfRule type="expression" dxfId="1148" priority="6" stopIfTrue="1">
      <formula>MOD(ROW(),2)&lt;&gt;0</formula>
    </cfRule>
  </conditionalFormatting>
  <conditionalFormatting sqref="B26:B106">
    <cfRule type="expression" dxfId="1147" priority="7" stopIfTrue="1">
      <formula>MOD(ROW(),2)=0</formula>
    </cfRule>
    <cfRule type="expression" dxfId="1146" priority="8" stopIfTrue="1">
      <formula>MOD(ROW(),2)&lt;&gt;0</formula>
    </cfRule>
  </conditionalFormatting>
  <conditionalFormatting sqref="B19:B21">
    <cfRule type="expression" dxfId="1145" priority="3" stopIfTrue="1">
      <formula>MOD(ROW(),2)=0</formula>
    </cfRule>
    <cfRule type="expression" dxfId="1144" priority="4" stopIfTrue="1">
      <formula>MOD(ROW(),2)&lt;&gt;0</formula>
    </cfRule>
  </conditionalFormatting>
  <conditionalFormatting sqref="B18">
    <cfRule type="expression" dxfId="1143" priority="1" stopIfTrue="1">
      <formula>MOD(ROW(),2)=0</formula>
    </cfRule>
    <cfRule type="expression" dxfId="1142" priority="2"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01"/>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x-321</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8.5" customHeight="1" x14ac:dyDescent="0.25">
      <c r="A10" s="101" t="s">
        <v>6</v>
      </c>
      <c r="B10" s="92" t="s">
        <v>501</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321</v>
      </c>
    </row>
    <row r="15" spans="1:9" x14ac:dyDescent="0.25">
      <c r="A15" s="101" t="s">
        <v>763</v>
      </c>
      <c r="B15" s="92" t="s">
        <v>899</v>
      </c>
    </row>
    <row r="16" spans="1:9" x14ac:dyDescent="0.25">
      <c r="A16" s="101" t="s">
        <v>296</v>
      </c>
      <c r="B16" s="92" t="s">
        <v>503</v>
      </c>
    </row>
    <row r="17" spans="1:3" ht="66.599999999999994"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8.32</v>
      </c>
      <c r="C27" s="89"/>
    </row>
    <row r="28" spans="1:3" x14ac:dyDescent="0.25">
      <c r="A28" s="87">
        <v>17</v>
      </c>
      <c r="B28" s="88">
        <v>8.43</v>
      </c>
      <c r="C28" s="89"/>
    </row>
    <row r="29" spans="1:3" x14ac:dyDescent="0.25">
      <c r="A29" s="87">
        <v>18</v>
      </c>
      <c r="B29" s="88">
        <v>8.5500000000000007</v>
      </c>
      <c r="C29" s="89"/>
    </row>
    <row r="30" spans="1:3" x14ac:dyDescent="0.25">
      <c r="A30" s="87">
        <v>19</v>
      </c>
      <c r="B30" s="88">
        <v>8.68</v>
      </c>
      <c r="C30" s="89"/>
    </row>
    <row r="31" spans="1:3" x14ac:dyDescent="0.25">
      <c r="A31" s="87">
        <v>20</v>
      </c>
      <c r="B31" s="88">
        <v>8.8000000000000007</v>
      </c>
      <c r="C31" s="89"/>
    </row>
    <row r="32" spans="1:3" x14ac:dyDescent="0.25">
      <c r="A32" s="87">
        <v>21</v>
      </c>
      <c r="B32" s="88">
        <v>8.92</v>
      </c>
      <c r="C32" s="89"/>
    </row>
    <row r="33" spans="1:3" x14ac:dyDescent="0.25">
      <c r="A33" s="87">
        <v>22</v>
      </c>
      <c r="B33" s="88">
        <v>9.0500000000000007</v>
      </c>
      <c r="C33" s="89"/>
    </row>
    <row r="34" spans="1:3" x14ac:dyDescent="0.25">
      <c r="A34" s="87">
        <v>23</v>
      </c>
      <c r="B34" s="88">
        <v>9.18</v>
      </c>
      <c r="C34" s="89"/>
    </row>
    <row r="35" spans="1:3" x14ac:dyDescent="0.25">
      <c r="A35" s="87">
        <v>24</v>
      </c>
      <c r="B35" s="88">
        <v>9.31</v>
      </c>
      <c r="C35" s="89"/>
    </row>
    <row r="36" spans="1:3" x14ac:dyDescent="0.25">
      <c r="A36" s="87">
        <v>25</v>
      </c>
      <c r="B36" s="88">
        <v>9.44</v>
      </c>
      <c r="C36" s="89"/>
    </row>
    <row r="37" spans="1:3" x14ac:dyDescent="0.25">
      <c r="A37" s="87">
        <v>26</v>
      </c>
      <c r="B37" s="88">
        <v>9.58</v>
      </c>
      <c r="C37" s="89"/>
    </row>
    <row r="38" spans="1:3" x14ac:dyDescent="0.25">
      <c r="A38" s="87">
        <v>27</v>
      </c>
      <c r="B38" s="88">
        <v>9.7100000000000009</v>
      </c>
      <c r="C38" s="89"/>
    </row>
    <row r="39" spans="1:3" x14ac:dyDescent="0.25">
      <c r="A39" s="87">
        <v>28</v>
      </c>
      <c r="B39" s="88">
        <v>9.85</v>
      </c>
      <c r="C39" s="89"/>
    </row>
    <row r="40" spans="1:3" x14ac:dyDescent="0.25">
      <c r="A40" s="87">
        <v>29</v>
      </c>
      <c r="B40" s="88">
        <v>9.99</v>
      </c>
      <c r="C40" s="89"/>
    </row>
    <row r="41" spans="1:3" x14ac:dyDescent="0.25">
      <c r="A41" s="87">
        <v>30</v>
      </c>
      <c r="B41" s="88">
        <v>10.14</v>
      </c>
      <c r="C41" s="89"/>
    </row>
    <row r="42" spans="1:3" x14ac:dyDescent="0.25">
      <c r="A42" s="87">
        <v>31</v>
      </c>
      <c r="B42" s="88">
        <v>10.28</v>
      </c>
      <c r="C42" s="89"/>
    </row>
    <row r="43" spans="1:3" x14ac:dyDescent="0.25">
      <c r="A43" s="87">
        <v>32</v>
      </c>
      <c r="B43" s="88">
        <v>10.43</v>
      </c>
      <c r="C43" s="89"/>
    </row>
    <row r="44" spans="1:3" x14ac:dyDescent="0.25">
      <c r="A44" s="87">
        <v>33</v>
      </c>
      <c r="B44" s="88">
        <v>10.58</v>
      </c>
      <c r="C44" s="89"/>
    </row>
    <row r="45" spans="1:3" x14ac:dyDescent="0.25">
      <c r="A45" s="87">
        <v>34</v>
      </c>
      <c r="B45" s="88">
        <v>10.73</v>
      </c>
      <c r="C45" s="89"/>
    </row>
    <row r="46" spans="1:3" x14ac:dyDescent="0.25">
      <c r="A46" s="87">
        <v>35</v>
      </c>
      <c r="B46" s="88">
        <v>10.88</v>
      </c>
      <c r="C46" s="89"/>
    </row>
    <row r="47" spans="1:3" x14ac:dyDescent="0.25">
      <c r="A47" s="87">
        <v>36</v>
      </c>
      <c r="B47" s="88">
        <v>11.04</v>
      </c>
      <c r="C47" s="89"/>
    </row>
    <row r="48" spans="1:3" x14ac:dyDescent="0.25">
      <c r="A48" s="87">
        <v>37</v>
      </c>
      <c r="B48" s="88">
        <v>11.2</v>
      </c>
      <c r="C48" s="89"/>
    </row>
    <row r="49" spans="1:3" x14ac:dyDescent="0.25">
      <c r="A49" s="87">
        <v>38</v>
      </c>
      <c r="B49" s="88">
        <v>11.36</v>
      </c>
      <c r="C49" s="89"/>
    </row>
    <row r="50" spans="1:3" x14ac:dyDescent="0.25">
      <c r="A50" s="87">
        <v>39</v>
      </c>
      <c r="B50" s="88">
        <v>11.53</v>
      </c>
      <c r="C50" s="89"/>
    </row>
    <row r="51" spans="1:3" x14ac:dyDescent="0.25">
      <c r="A51" s="87">
        <v>40</v>
      </c>
      <c r="B51" s="88">
        <v>11.69</v>
      </c>
      <c r="C51" s="89"/>
    </row>
    <row r="52" spans="1:3" x14ac:dyDescent="0.25">
      <c r="A52" s="87">
        <v>41</v>
      </c>
      <c r="B52" s="88">
        <v>11.86</v>
      </c>
      <c r="C52" s="89"/>
    </row>
    <row r="53" spans="1:3" x14ac:dyDescent="0.25">
      <c r="A53" s="87">
        <v>42</v>
      </c>
      <c r="B53" s="88">
        <v>12.04</v>
      </c>
      <c r="C53" s="89"/>
    </row>
    <row r="54" spans="1:3" x14ac:dyDescent="0.25">
      <c r="A54" s="87">
        <v>43</v>
      </c>
      <c r="B54" s="88">
        <v>12.21</v>
      </c>
      <c r="C54" s="89"/>
    </row>
    <row r="55" spans="1:3" x14ac:dyDescent="0.25">
      <c r="A55" s="87">
        <v>44</v>
      </c>
      <c r="B55" s="88">
        <v>12.39</v>
      </c>
      <c r="C55" s="89"/>
    </row>
    <row r="56" spans="1:3" x14ac:dyDescent="0.25">
      <c r="A56" s="87">
        <v>45</v>
      </c>
      <c r="B56" s="88">
        <v>12.58</v>
      </c>
      <c r="C56" s="89"/>
    </row>
    <row r="57" spans="1:3" x14ac:dyDescent="0.25">
      <c r="A57" s="87">
        <v>46</v>
      </c>
      <c r="B57" s="88">
        <v>12.76</v>
      </c>
      <c r="C57" s="89"/>
    </row>
    <row r="58" spans="1:3" x14ac:dyDescent="0.25">
      <c r="A58" s="87">
        <v>47</v>
      </c>
      <c r="B58" s="88">
        <v>12.95</v>
      </c>
      <c r="C58" s="89"/>
    </row>
    <row r="59" spans="1:3" x14ac:dyDescent="0.25">
      <c r="A59" s="87">
        <v>48</v>
      </c>
      <c r="B59" s="88">
        <v>13.15</v>
      </c>
      <c r="C59" s="89"/>
    </row>
    <row r="60" spans="1:3" x14ac:dyDescent="0.25">
      <c r="A60" s="87">
        <v>49</v>
      </c>
      <c r="B60" s="88">
        <v>13.35</v>
      </c>
      <c r="C60" s="89"/>
    </row>
    <row r="61" spans="1:3" x14ac:dyDescent="0.25">
      <c r="A61" s="87">
        <v>50</v>
      </c>
      <c r="B61" s="88">
        <v>13.55</v>
      </c>
      <c r="C61" s="89"/>
    </row>
    <row r="62" spans="1:3" x14ac:dyDescent="0.25">
      <c r="A62" s="87">
        <v>51</v>
      </c>
      <c r="B62" s="88">
        <v>13.76</v>
      </c>
      <c r="C62" s="89"/>
    </row>
    <row r="63" spans="1:3" x14ac:dyDescent="0.25">
      <c r="A63" s="87">
        <v>52</v>
      </c>
      <c r="B63" s="88">
        <v>13.97</v>
      </c>
      <c r="C63" s="89"/>
    </row>
    <row r="64" spans="1:3" x14ac:dyDescent="0.25">
      <c r="A64" s="87">
        <v>53</v>
      </c>
      <c r="B64" s="88">
        <v>14.18</v>
      </c>
      <c r="C64" s="89"/>
    </row>
    <row r="65" spans="1:3" x14ac:dyDescent="0.25">
      <c r="A65" s="87">
        <v>54</v>
      </c>
      <c r="B65" s="88">
        <v>14.4</v>
      </c>
      <c r="C65" s="89"/>
    </row>
    <row r="66" spans="1:3" x14ac:dyDescent="0.25">
      <c r="A66" s="87">
        <v>55</v>
      </c>
      <c r="B66" s="88">
        <v>14.63</v>
      </c>
      <c r="C66" s="89"/>
    </row>
    <row r="67" spans="1:3" x14ac:dyDescent="0.25">
      <c r="A67" s="87">
        <v>56</v>
      </c>
      <c r="B67" s="88">
        <v>14.86</v>
      </c>
      <c r="C67" s="89"/>
    </row>
    <row r="68" spans="1:3" x14ac:dyDescent="0.25">
      <c r="A68" s="87">
        <v>57</v>
      </c>
      <c r="B68" s="88">
        <v>15.1</v>
      </c>
      <c r="C68" s="89"/>
    </row>
    <row r="69" spans="1:3" x14ac:dyDescent="0.25">
      <c r="A69" s="87">
        <v>58</v>
      </c>
      <c r="B69" s="88">
        <v>15.35</v>
      </c>
      <c r="C69" s="89"/>
    </row>
    <row r="70" spans="1:3" x14ac:dyDescent="0.25">
      <c r="A70" s="87">
        <v>59</v>
      </c>
      <c r="B70" s="88">
        <v>15.6</v>
      </c>
      <c r="C70" s="89"/>
    </row>
    <row r="71" spans="1:3" x14ac:dyDescent="0.25">
      <c r="A71" s="87">
        <v>60</v>
      </c>
      <c r="B71" s="88">
        <v>15.87</v>
      </c>
      <c r="C71" s="89"/>
    </row>
    <row r="72" spans="1:3" x14ac:dyDescent="0.25">
      <c r="A72" s="87">
        <v>61</v>
      </c>
      <c r="B72" s="88">
        <v>16.14</v>
      </c>
      <c r="C72" s="89"/>
    </row>
    <row r="73" spans="1:3" x14ac:dyDescent="0.25">
      <c r="A73" s="87">
        <v>62</v>
      </c>
      <c r="B73" s="88">
        <v>16.420000000000002</v>
      </c>
      <c r="C73" s="89"/>
    </row>
    <row r="74" spans="1:3" x14ac:dyDescent="0.25">
      <c r="A74" s="87">
        <v>63</v>
      </c>
      <c r="B74" s="88">
        <v>16.71</v>
      </c>
      <c r="C74" s="89"/>
    </row>
    <row r="75" spans="1:3" x14ac:dyDescent="0.25">
      <c r="A75" s="87">
        <v>64</v>
      </c>
      <c r="B75" s="88">
        <v>17.02</v>
      </c>
      <c r="C75" s="89"/>
    </row>
    <row r="76" spans="1:3" x14ac:dyDescent="0.25">
      <c r="A76" s="87">
        <v>65</v>
      </c>
      <c r="B76" s="88">
        <v>17.34</v>
      </c>
      <c r="C76" s="89"/>
    </row>
    <row r="77" spans="1:3" x14ac:dyDescent="0.25">
      <c r="A77" s="87">
        <v>66</v>
      </c>
      <c r="B77" s="88">
        <v>17.68</v>
      </c>
      <c r="C77" s="89"/>
    </row>
    <row r="78" spans="1:3" x14ac:dyDescent="0.25">
      <c r="A78" s="87">
        <v>67</v>
      </c>
      <c r="B78" s="88">
        <v>17.52</v>
      </c>
      <c r="C78" s="89"/>
    </row>
    <row r="79" spans="1:3" x14ac:dyDescent="0.25">
      <c r="A79" s="87">
        <v>68</v>
      </c>
      <c r="B79" s="88">
        <v>16.850000000000001</v>
      </c>
      <c r="C79" s="89"/>
    </row>
    <row r="80" spans="1:3" x14ac:dyDescent="0.25">
      <c r="A80" s="87">
        <v>69</v>
      </c>
      <c r="B80" s="88">
        <v>16.18</v>
      </c>
      <c r="C80" s="89"/>
    </row>
    <row r="81" spans="1:3" x14ac:dyDescent="0.25">
      <c r="A81" s="87">
        <v>70</v>
      </c>
      <c r="B81" s="88">
        <v>15.51</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tnTjL6L+TQna3SfVkViTyJySFoAXmjflnx6q5rh6RvHtY2BulXbtmDVbieCywPmb76Nw264FRwFsV3y2ssMoow==" saltValue="M5bn5/j2dOe+bdzKYhUy6g==" spinCount="100000" sheet="1" objects="1" scenarios="1"/>
  <conditionalFormatting sqref="A6:A16 A18:A21">
    <cfRule type="expression" dxfId="1141" priority="27" stopIfTrue="1">
      <formula>MOD(ROW(),2)=0</formula>
    </cfRule>
    <cfRule type="expression" dxfId="1140" priority="28" stopIfTrue="1">
      <formula>MOD(ROW(),2)&lt;&gt;0</formula>
    </cfRule>
  </conditionalFormatting>
  <conditionalFormatting sqref="B6:B16">
    <cfRule type="expression" dxfId="1139" priority="29" stopIfTrue="1">
      <formula>MOD(ROW(),2)=0</formula>
    </cfRule>
    <cfRule type="expression" dxfId="1138" priority="30" stopIfTrue="1">
      <formula>MOD(ROW(),2)&lt;&gt;0</formula>
    </cfRule>
  </conditionalFormatting>
  <conditionalFormatting sqref="B17">
    <cfRule type="expression" dxfId="1137" priority="21" stopIfTrue="1">
      <formula>MOD(ROW(),2)=0</formula>
    </cfRule>
    <cfRule type="expression" dxfId="1136" priority="22" stopIfTrue="1">
      <formula>MOD(ROW(),2)&lt;&gt;0</formula>
    </cfRule>
  </conditionalFormatting>
  <conditionalFormatting sqref="A17">
    <cfRule type="expression" dxfId="1135" priority="17" stopIfTrue="1">
      <formula>MOD(ROW(),2)=0</formula>
    </cfRule>
    <cfRule type="expression" dxfId="1134" priority="18" stopIfTrue="1">
      <formula>MOD(ROW(),2)&lt;&gt;0</formula>
    </cfRule>
  </conditionalFormatting>
  <conditionalFormatting sqref="A26:A106">
    <cfRule type="expression" dxfId="1133" priority="5" stopIfTrue="1">
      <formula>MOD(ROW(),2)=0</formula>
    </cfRule>
    <cfRule type="expression" dxfId="1132" priority="6" stopIfTrue="1">
      <formula>MOD(ROW(),2)&lt;&gt;0</formula>
    </cfRule>
  </conditionalFormatting>
  <conditionalFormatting sqref="B26:B106">
    <cfRule type="expression" dxfId="1131" priority="7" stopIfTrue="1">
      <formula>MOD(ROW(),2)=0</formula>
    </cfRule>
    <cfRule type="expression" dxfId="1130" priority="8" stopIfTrue="1">
      <formula>MOD(ROW(),2)&lt;&gt;0</formula>
    </cfRule>
  </conditionalFormatting>
  <conditionalFormatting sqref="B19:B21">
    <cfRule type="expression" dxfId="1129" priority="3" stopIfTrue="1">
      <formula>MOD(ROW(),2)=0</formula>
    </cfRule>
    <cfRule type="expression" dxfId="1128" priority="4" stopIfTrue="1">
      <formula>MOD(ROW(),2)&lt;&gt;0</formula>
    </cfRule>
  </conditionalFormatting>
  <conditionalFormatting sqref="B18">
    <cfRule type="expression" dxfId="1127" priority="1" stopIfTrue="1">
      <formula>MOD(ROW(),2)=0</formula>
    </cfRule>
    <cfRule type="expression" dxfId="1126" priority="2"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02"/>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x-322</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7.6" customHeight="1" x14ac:dyDescent="0.25">
      <c r="A10" s="101" t="s">
        <v>6</v>
      </c>
      <c r="B10" s="92" t="s">
        <v>504</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322</v>
      </c>
    </row>
    <row r="15" spans="1:9" x14ac:dyDescent="0.25">
      <c r="A15" s="101" t="s">
        <v>763</v>
      </c>
      <c r="B15" s="92" t="s">
        <v>900</v>
      </c>
    </row>
    <row r="16" spans="1:9" x14ac:dyDescent="0.25">
      <c r="A16" s="101" t="s">
        <v>296</v>
      </c>
      <c r="B16" s="92" t="s">
        <v>506</v>
      </c>
    </row>
    <row r="17" spans="1:3" ht="60.6"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8.32</v>
      </c>
      <c r="C27" s="89"/>
    </row>
    <row r="28" spans="1:3" x14ac:dyDescent="0.25">
      <c r="A28" s="87">
        <v>17</v>
      </c>
      <c r="B28" s="88">
        <v>8.43</v>
      </c>
      <c r="C28" s="89"/>
    </row>
    <row r="29" spans="1:3" x14ac:dyDescent="0.25">
      <c r="A29" s="87">
        <v>18</v>
      </c>
      <c r="B29" s="88">
        <v>8.5500000000000007</v>
      </c>
      <c r="C29" s="89"/>
    </row>
    <row r="30" spans="1:3" x14ac:dyDescent="0.25">
      <c r="A30" s="87">
        <v>19</v>
      </c>
      <c r="B30" s="88">
        <v>8.68</v>
      </c>
      <c r="C30" s="89"/>
    </row>
    <row r="31" spans="1:3" x14ac:dyDescent="0.25">
      <c r="A31" s="87">
        <v>20</v>
      </c>
      <c r="B31" s="88">
        <v>8.8000000000000007</v>
      </c>
      <c r="C31" s="89"/>
    </row>
    <row r="32" spans="1:3" x14ac:dyDescent="0.25">
      <c r="A32" s="87">
        <v>21</v>
      </c>
      <c r="B32" s="88">
        <v>8.92</v>
      </c>
      <c r="C32" s="89"/>
    </row>
    <row r="33" spans="1:3" x14ac:dyDescent="0.25">
      <c r="A33" s="87">
        <v>22</v>
      </c>
      <c r="B33" s="88">
        <v>9.0500000000000007</v>
      </c>
      <c r="C33" s="89"/>
    </row>
    <row r="34" spans="1:3" x14ac:dyDescent="0.25">
      <c r="A34" s="87">
        <v>23</v>
      </c>
      <c r="B34" s="88">
        <v>9.18</v>
      </c>
      <c r="C34" s="89"/>
    </row>
    <row r="35" spans="1:3" x14ac:dyDescent="0.25">
      <c r="A35" s="87">
        <v>24</v>
      </c>
      <c r="B35" s="88">
        <v>9.31</v>
      </c>
      <c r="C35" s="89"/>
    </row>
    <row r="36" spans="1:3" x14ac:dyDescent="0.25">
      <c r="A36" s="87">
        <v>25</v>
      </c>
      <c r="B36" s="88">
        <v>9.44</v>
      </c>
      <c r="C36" s="89"/>
    </row>
    <row r="37" spans="1:3" x14ac:dyDescent="0.25">
      <c r="A37" s="87">
        <v>26</v>
      </c>
      <c r="B37" s="88">
        <v>9.58</v>
      </c>
      <c r="C37" s="89"/>
    </row>
    <row r="38" spans="1:3" x14ac:dyDescent="0.25">
      <c r="A38" s="87">
        <v>27</v>
      </c>
      <c r="B38" s="88">
        <v>9.7100000000000009</v>
      </c>
      <c r="C38" s="89"/>
    </row>
    <row r="39" spans="1:3" x14ac:dyDescent="0.25">
      <c r="A39" s="87">
        <v>28</v>
      </c>
      <c r="B39" s="88">
        <v>9.85</v>
      </c>
      <c r="C39" s="89"/>
    </row>
    <row r="40" spans="1:3" x14ac:dyDescent="0.25">
      <c r="A40" s="87">
        <v>29</v>
      </c>
      <c r="B40" s="88">
        <v>9.99</v>
      </c>
      <c r="C40" s="89"/>
    </row>
    <row r="41" spans="1:3" x14ac:dyDescent="0.25">
      <c r="A41" s="87">
        <v>30</v>
      </c>
      <c r="B41" s="88">
        <v>10.14</v>
      </c>
      <c r="C41" s="89"/>
    </row>
    <row r="42" spans="1:3" x14ac:dyDescent="0.25">
      <c r="A42" s="87">
        <v>31</v>
      </c>
      <c r="B42" s="88">
        <v>10.28</v>
      </c>
      <c r="C42" s="89"/>
    </row>
    <row r="43" spans="1:3" x14ac:dyDescent="0.25">
      <c r="A43" s="87">
        <v>32</v>
      </c>
      <c r="B43" s="88">
        <v>10.43</v>
      </c>
      <c r="C43" s="89"/>
    </row>
    <row r="44" spans="1:3" x14ac:dyDescent="0.25">
      <c r="A44" s="87">
        <v>33</v>
      </c>
      <c r="B44" s="88">
        <v>10.58</v>
      </c>
      <c r="C44" s="89"/>
    </row>
    <row r="45" spans="1:3" x14ac:dyDescent="0.25">
      <c r="A45" s="87">
        <v>34</v>
      </c>
      <c r="B45" s="88">
        <v>10.73</v>
      </c>
      <c r="C45" s="89"/>
    </row>
    <row r="46" spans="1:3" x14ac:dyDescent="0.25">
      <c r="A46" s="87">
        <v>35</v>
      </c>
      <c r="B46" s="88">
        <v>10.88</v>
      </c>
      <c r="C46" s="89"/>
    </row>
    <row r="47" spans="1:3" x14ac:dyDescent="0.25">
      <c r="A47" s="87">
        <v>36</v>
      </c>
      <c r="B47" s="88">
        <v>11.04</v>
      </c>
      <c r="C47" s="89"/>
    </row>
    <row r="48" spans="1:3" x14ac:dyDescent="0.25">
      <c r="A48" s="87">
        <v>37</v>
      </c>
      <c r="B48" s="88">
        <v>11.2</v>
      </c>
      <c r="C48" s="89"/>
    </row>
    <row r="49" spans="1:3" x14ac:dyDescent="0.25">
      <c r="A49" s="87">
        <v>38</v>
      </c>
      <c r="B49" s="88">
        <v>11.36</v>
      </c>
      <c r="C49" s="89"/>
    </row>
    <row r="50" spans="1:3" x14ac:dyDescent="0.25">
      <c r="A50" s="87">
        <v>39</v>
      </c>
      <c r="B50" s="88">
        <v>11.53</v>
      </c>
      <c r="C50" s="89"/>
    </row>
    <row r="51" spans="1:3" x14ac:dyDescent="0.25">
      <c r="A51" s="87">
        <v>40</v>
      </c>
      <c r="B51" s="88">
        <v>11.69</v>
      </c>
      <c r="C51" s="89"/>
    </row>
    <row r="52" spans="1:3" x14ac:dyDescent="0.25">
      <c r="A52" s="87">
        <v>41</v>
      </c>
      <c r="B52" s="88">
        <v>11.86</v>
      </c>
      <c r="C52" s="89"/>
    </row>
    <row r="53" spans="1:3" x14ac:dyDescent="0.25">
      <c r="A53" s="87">
        <v>42</v>
      </c>
      <c r="B53" s="88">
        <v>12.04</v>
      </c>
      <c r="C53" s="89"/>
    </row>
    <row r="54" spans="1:3" x14ac:dyDescent="0.25">
      <c r="A54" s="87">
        <v>43</v>
      </c>
      <c r="B54" s="88">
        <v>12.21</v>
      </c>
      <c r="C54" s="89"/>
    </row>
    <row r="55" spans="1:3" x14ac:dyDescent="0.25">
      <c r="A55" s="87">
        <v>44</v>
      </c>
      <c r="B55" s="88">
        <v>12.39</v>
      </c>
      <c r="C55" s="89"/>
    </row>
    <row r="56" spans="1:3" x14ac:dyDescent="0.25">
      <c r="A56" s="87">
        <v>45</v>
      </c>
      <c r="B56" s="88">
        <v>12.58</v>
      </c>
      <c r="C56" s="89"/>
    </row>
    <row r="57" spans="1:3" x14ac:dyDescent="0.25">
      <c r="A57" s="87">
        <v>46</v>
      </c>
      <c r="B57" s="88">
        <v>12.76</v>
      </c>
      <c r="C57" s="89"/>
    </row>
    <row r="58" spans="1:3" x14ac:dyDescent="0.25">
      <c r="A58" s="87">
        <v>47</v>
      </c>
      <c r="B58" s="88">
        <v>12.95</v>
      </c>
      <c r="C58" s="89"/>
    </row>
    <row r="59" spans="1:3" x14ac:dyDescent="0.25">
      <c r="A59" s="87">
        <v>48</v>
      </c>
      <c r="B59" s="88">
        <v>13.15</v>
      </c>
      <c r="C59" s="89"/>
    </row>
    <row r="60" spans="1:3" x14ac:dyDescent="0.25">
      <c r="A60" s="87">
        <v>49</v>
      </c>
      <c r="B60" s="88">
        <v>13.35</v>
      </c>
      <c r="C60" s="89"/>
    </row>
    <row r="61" spans="1:3" x14ac:dyDescent="0.25">
      <c r="A61" s="87">
        <v>50</v>
      </c>
      <c r="B61" s="88">
        <v>13.55</v>
      </c>
      <c r="C61" s="89"/>
    </row>
    <row r="62" spans="1:3" x14ac:dyDescent="0.25">
      <c r="A62" s="87">
        <v>51</v>
      </c>
      <c r="B62" s="88">
        <v>13.76</v>
      </c>
      <c r="C62" s="89"/>
    </row>
    <row r="63" spans="1:3" x14ac:dyDescent="0.25">
      <c r="A63" s="87">
        <v>52</v>
      </c>
      <c r="B63" s="88">
        <v>13.97</v>
      </c>
      <c r="C63" s="89"/>
    </row>
    <row r="64" spans="1:3" x14ac:dyDescent="0.25">
      <c r="A64" s="87">
        <v>53</v>
      </c>
      <c r="B64" s="88">
        <v>14.18</v>
      </c>
      <c r="C64" s="89"/>
    </row>
    <row r="65" spans="1:3" x14ac:dyDescent="0.25">
      <c r="A65" s="87">
        <v>54</v>
      </c>
      <c r="B65" s="88">
        <v>14.4</v>
      </c>
      <c r="C65" s="89"/>
    </row>
    <row r="66" spans="1:3" x14ac:dyDescent="0.25">
      <c r="A66" s="87">
        <v>55</v>
      </c>
      <c r="B66" s="88">
        <v>14.63</v>
      </c>
      <c r="C66" s="89"/>
    </row>
    <row r="67" spans="1:3" x14ac:dyDescent="0.25">
      <c r="A67" s="87">
        <v>56</v>
      </c>
      <c r="B67" s="88">
        <v>14.86</v>
      </c>
      <c r="C67" s="89"/>
    </row>
    <row r="68" spans="1:3" x14ac:dyDescent="0.25">
      <c r="A68" s="87">
        <v>57</v>
      </c>
      <c r="B68" s="88">
        <v>15.1</v>
      </c>
      <c r="C68" s="89"/>
    </row>
    <row r="69" spans="1:3" x14ac:dyDescent="0.25">
      <c r="A69" s="87">
        <v>58</v>
      </c>
      <c r="B69" s="88">
        <v>15.35</v>
      </c>
      <c r="C69" s="89"/>
    </row>
    <row r="70" spans="1:3" x14ac:dyDescent="0.25">
      <c r="A70" s="87">
        <v>59</v>
      </c>
      <c r="B70" s="88">
        <v>15.6</v>
      </c>
      <c r="C70" s="89"/>
    </row>
    <row r="71" spans="1:3" x14ac:dyDescent="0.25">
      <c r="A71" s="87">
        <v>60</v>
      </c>
      <c r="B71" s="88">
        <v>15.87</v>
      </c>
      <c r="C71" s="89"/>
    </row>
    <row r="72" spans="1:3" x14ac:dyDescent="0.25">
      <c r="A72" s="87">
        <v>61</v>
      </c>
      <c r="B72" s="88">
        <v>16.14</v>
      </c>
      <c r="C72" s="89"/>
    </row>
    <row r="73" spans="1:3" x14ac:dyDescent="0.25">
      <c r="A73" s="87">
        <v>62</v>
      </c>
      <c r="B73" s="88">
        <v>16.420000000000002</v>
      </c>
      <c r="C73" s="89"/>
    </row>
    <row r="74" spans="1:3" x14ac:dyDescent="0.25">
      <c r="A74" s="87">
        <v>63</v>
      </c>
      <c r="B74" s="88">
        <v>16.71</v>
      </c>
      <c r="C74" s="89"/>
    </row>
    <row r="75" spans="1:3" x14ac:dyDescent="0.25">
      <c r="A75" s="87">
        <v>64</v>
      </c>
      <c r="B75" s="88">
        <v>17.02</v>
      </c>
      <c r="C75" s="89"/>
    </row>
    <row r="76" spans="1:3" x14ac:dyDescent="0.25">
      <c r="A76" s="87">
        <v>65</v>
      </c>
      <c r="B76" s="88">
        <v>17.34</v>
      </c>
      <c r="C76" s="89"/>
    </row>
    <row r="77" spans="1:3" x14ac:dyDescent="0.25">
      <c r="A77" s="87">
        <v>66</v>
      </c>
      <c r="B77" s="88">
        <v>17.68</v>
      </c>
      <c r="C77" s="89"/>
    </row>
    <row r="78" spans="1:3" x14ac:dyDescent="0.25">
      <c r="A78" s="87">
        <v>67</v>
      </c>
      <c r="B78" s="88">
        <v>17.52</v>
      </c>
      <c r="C78" s="89"/>
    </row>
    <row r="79" spans="1:3" x14ac:dyDescent="0.25">
      <c r="A79" s="87">
        <v>68</v>
      </c>
      <c r="B79" s="88">
        <v>16.850000000000001</v>
      </c>
      <c r="C79" s="89"/>
    </row>
    <row r="80" spans="1:3" x14ac:dyDescent="0.25">
      <c r="A80" s="87">
        <v>69</v>
      </c>
      <c r="B80" s="88">
        <v>16.18</v>
      </c>
      <c r="C80" s="89"/>
    </row>
    <row r="81" spans="1:3" x14ac:dyDescent="0.25">
      <c r="A81" s="87">
        <v>70</v>
      </c>
      <c r="B81" s="88">
        <v>15.51</v>
      </c>
      <c r="C81" s="89"/>
    </row>
    <row r="82" spans="1:3" x14ac:dyDescent="0.25">
      <c r="A82" s="87">
        <v>71</v>
      </c>
      <c r="B82" s="88">
        <v>14.85</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zaZ9caVgtRuHDlHEpGq4Ldtqrxj+EXRHkCPggMzO9cuytVSByhzFoWWEdcY4OM4HajXZe/zmBYgMqkZZ0SZ6NA==" saltValue="4qLa709NO/mwvp2lC0AGWQ==" spinCount="100000" sheet="1" objects="1" scenarios="1"/>
  <conditionalFormatting sqref="A6:A16 A18:A21">
    <cfRule type="expression" dxfId="1125" priority="27" stopIfTrue="1">
      <formula>MOD(ROW(),2)=0</formula>
    </cfRule>
    <cfRule type="expression" dxfId="1124" priority="28" stopIfTrue="1">
      <formula>MOD(ROW(),2)&lt;&gt;0</formula>
    </cfRule>
  </conditionalFormatting>
  <conditionalFormatting sqref="B6:B16">
    <cfRule type="expression" dxfId="1123" priority="29" stopIfTrue="1">
      <formula>MOD(ROW(),2)=0</formula>
    </cfRule>
    <cfRule type="expression" dxfId="1122" priority="30" stopIfTrue="1">
      <formula>MOD(ROW(),2)&lt;&gt;0</formula>
    </cfRule>
  </conditionalFormatting>
  <conditionalFormatting sqref="B17">
    <cfRule type="expression" dxfId="1121" priority="21" stopIfTrue="1">
      <formula>MOD(ROW(),2)=0</formula>
    </cfRule>
    <cfRule type="expression" dxfId="1120" priority="22" stopIfTrue="1">
      <formula>MOD(ROW(),2)&lt;&gt;0</formula>
    </cfRule>
  </conditionalFormatting>
  <conditionalFormatting sqref="A17">
    <cfRule type="expression" dxfId="1119" priority="17" stopIfTrue="1">
      <formula>MOD(ROW(),2)=0</formula>
    </cfRule>
    <cfRule type="expression" dxfId="1118" priority="18" stopIfTrue="1">
      <formula>MOD(ROW(),2)&lt;&gt;0</formula>
    </cfRule>
  </conditionalFormatting>
  <conditionalFormatting sqref="A26:A106">
    <cfRule type="expression" dxfId="1117" priority="5" stopIfTrue="1">
      <formula>MOD(ROW(),2)=0</formula>
    </cfRule>
    <cfRule type="expression" dxfId="1116" priority="6" stopIfTrue="1">
      <formula>MOD(ROW(),2)&lt;&gt;0</formula>
    </cfRule>
  </conditionalFormatting>
  <conditionalFormatting sqref="B26:B106">
    <cfRule type="expression" dxfId="1115" priority="7" stopIfTrue="1">
      <formula>MOD(ROW(),2)=0</formula>
    </cfRule>
    <cfRule type="expression" dxfId="1114" priority="8" stopIfTrue="1">
      <formula>MOD(ROW(),2)&lt;&gt;0</formula>
    </cfRule>
  </conditionalFormatting>
  <conditionalFormatting sqref="B19:B21">
    <cfRule type="expression" dxfId="1113" priority="3" stopIfTrue="1">
      <formula>MOD(ROW(),2)=0</formula>
    </cfRule>
    <cfRule type="expression" dxfId="1112" priority="4" stopIfTrue="1">
      <formula>MOD(ROW(),2)&lt;&gt;0</formula>
    </cfRule>
  </conditionalFormatting>
  <conditionalFormatting sqref="B18">
    <cfRule type="expression" dxfId="1111" priority="1" stopIfTrue="1">
      <formula>MOD(ROW(),2)=0</formula>
    </cfRule>
    <cfRule type="expression" dxfId="1110" priority="2"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03"/>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x-323</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7" customHeight="1" x14ac:dyDescent="0.25">
      <c r="A10" s="101" t="s">
        <v>6</v>
      </c>
      <c r="B10" s="92" t="s">
        <v>507</v>
      </c>
    </row>
    <row r="11" spans="1:9" x14ac:dyDescent="0.25">
      <c r="A11" s="101" t="s">
        <v>291</v>
      </c>
      <c r="B11" s="92" t="s">
        <v>318</v>
      </c>
    </row>
    <row r="12" spans="1:9" x14ac:dyDescent="0.25">
      <c r="A12" s="101" t="s">
        <v>292</v>
      </c>
      <c r="B12" s="92" t="s">
        <v>319</v>
      </c>
    </row>
    <row r="13" spans="1:9" hidden="1" x14ac:dyDescent="0.25">
      <c r="A13" s="101" t="s">
        <v>760</v>
      </c>
      <c r="B13" s="92">
        <v>0</v>
      </c>
    </row>
    <row r="14" spans="1:9" hidden="1" x14ac:dyDescent="0.25">
      <c r="A14" s="101" t="s">
        <v>294</v>
      </c>
      <c r="B14" s="92">
        <v>323</v>
      </c>
    </row>
    <row r="15" spans="1:9" x14ac:dyDescent="0.25">
      <c r="A15" s="101" t="s">
        <v>763</v>
      </c>
      <c r="B15" s="92" t="s">
        <v>901</v>
      </c>
    </row>
    <row r="16" spans="1:9" x14ac:dyDescent="0.25">
      <c r="A16" s="101" t="s">
        <v>296</v>
      </c>
      <c r="B16" s="92" t="s">
        <v>509</v>
      </c>
    </row>
    <row r="17" spans="1:3" ht="51.6"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7.91</v>
      </c>
      <c r="C27" s="89"/>
    </row>
    <row r="28" spans="1:3" x14ac:dyDescent="0.25">
      <c r="A28" s="87">
        <v>17</v>
      </c>
      <c r="B28" s="88">
        <v>8.0299999999999994</v>
      </c>
      <c r="C28" s="89"/>
    </row>
    <row r="29" spans="1:3" x14ac:dyDescent="0.25">
      <c r="A29" s="87">
        <v>18</v>
      </c>
      <c r="B29" s="88">
        <v>8.14</v>
      </c>
      <c r="C29" s="89"/>
    </row>
    <row r="30" spans="1:3" x14ac:dyDescent="0.25">
      <c r="A30" s="87">
        <v>19</v>
      </c>
      <c r="B30" s="88">
        <v>8.25</v>
      </c>
      <c r="C30" s="89"/>
    </row>
    <row r="31" spans="1:3" x14ac:dyDescent="0.25">
      <c r="A31" s="87">
        <v>20</v>
      </c>
      <c r="B31" s="88">
        <v>8.3699999999999992</v>
      </c>
      <c r="C31" s="89"/>
    </row>
    <row r="32" spans="1:3" x14ac:dyDescent="0.25">
      <c r="A32" s="87">
        <v>21</v>
      </c>
      <c r="B32" s="88">
        <v>8.49</v>
      </c>
      <c r="C32" s="89"/>
    </row>
    <row r="33" spans="1:3" x14ac:dyDescent="0.25">
      <c r="A33" s="87">
        <v>22</v>
      </c>
      <c r="B33" s="88">
        <v>8.61</v>
      </c>
      <c r="C33" s="89"/>
    </row>
    <row r="34" spans="1:3" x14ac:dyDescent="0.25">
      <c r="A34" s="87">
        <v>23</v>
      </c>
      <c r="B34" s="88">
        <v>8.73</v>
      </c>
      <c r="C34" s="89"/>
    </row>
    <row r="35" spans="1:3" x14ac:dyDescent="0.25">
      <c r="A35" s="87">
        <v>24</v>
      </c>
      <c r="B35" s="88">
        <v>8.85</v>
      </c>
      <c r="C35" s="89"/>
    </row>
    <row r="36" spans="1:3" x14ac:dyDescent="0.25">
      <c r="A36" s="87">
        <v>25</v>
      </c>
      <c r="B36" s="88">
        <v>8.98</v>
      </c>
      <c r="C36" s="89"/>
    </row>
    <row r="37" spans="1:3" x14ac:dyDescent="0.25">
      <c r="A37" s="87">
        <v>26</v>
      </c>
      <c r="B37" s="88">
        <v>9.1</v>
      </c>
      <c r="C37" s="89"/>
    </row>
    <row r="38" spans="1:3" x14ac:dyDescent="0.25">
      <c r="A38" s="87">
        <v>27</v>
      </c>
      <c r="B38" s="88">
        <v>9.23</v>
      </c>
      <c r="C38" s="89"/>
    </row>
    <row r="39" spans="1:3" x14ac:dyDescent="0.25">
      <c r="A39" s="87">
        <v>28</v>
      </c>
      <c r="B39" s="88">
        <v>9.36</v>
      </c>
      <c r="C39" s="89"/>
    </row>
    <row r="40" spans="1:3" x14ac:dyDescent="0.25">
      <c r="A40" s="87">
        <v>29</v>
      </c>
      <c r="B40" s="88">
        <v>9.5</v>
      </c>
      <c r="C40" s="89"/>
    </row>
    <row r="41" spans="1:3" x14ac:dyDescent="0.25">
      <c r="A41" s="87">
        <v>30</v>
      </c>
      <c r="B41" s="88">
        <v>9.6300000000000008</v>
      </c>
      <c r="C41" s="89"/>
    </row>
    <row r="42" spans="1:3" x14ac:dyDescent="0.25">
      <c r="A42" s="87">
        <v>31</v>
      </c>
      <c r="B42" s="88">
        <v>9.77</v>
      </c>
      <c r="C42" s="89"/>
    </row>
    <row r="43" spans="1:3" x14ac:dyDescent="0.25">
      <c r="A43" s="87">
        <v>32</v>
      </c>
      <c r="B43" s="88">
        <v>9.91</v>
      </c>
      <c r="C43" s="89"/>
    </row>
    <row r="44" spans="1:3" x14ac:dyDescent="0.25">
      <c r="A44" s="87">
        <v>33</v>
      </c>
      <c r="B44" s="88">
        <v>10.050000000000001</v>
      </c>
      <c r="C44" s="89"/>
    </row>
    <row r="45" spans="1:3" x14ac:dyDescent="0.25">
      <c r="A45" s="87">
        <v>34</v>
      </c>
      <c r="B45" s="88">
        <v>10.19</v>
      </c>
      <c r="C45" s="89"/>
    </row>
    <row r="46" spans="1:3" x14ac:dyDescent="0.25">
      <c r="A46" s="87">
        <v>35</v>
      </c>
      <c r="B46" s="88">
        <v>10.33</v>
      </c>
      <c r="C46" s="89"/>
    </row>
    <row r="47" spans="1:3" x14ac:dyDescent="0.25">
      <c r="A47" s="87">
        <v>36</v>
      </c>
      <c r="B47" s="88">
        <v>10.48</v>
      </c>
      <c r="C47" s="89"/>
    </row>
    <row r="48" spans="1:3" x14ac:dyDescent="0.25">
      <c r="A48" s="87">
        <v>37</v>
      </c>
      <c r="B48" s="88">
        <v>10.63</v>
      </c>
      <c r="C48" s="89"/>
    </row>
    <row r="49" spans="1:3" x14ac:dyDescent="0.25">
      <c r="A49" s="87">
        <v>38</v>
      </c>
      <c r="B49" s="88">
        <v>10.78</v>
      </c>
      <c r="C49" s="89"/>
    </row>
    <row r="50" spans="1:3" x14ac:dyDescent="0.25">
      <c r="A50" s="87">
        <v>39</v>
      </c>
      <c r="B50" s="88">
        <v>10.94</v>
      </c>
      <c r="C50" s="89"/>
    </row>
    <row r="51" spans="1:3" x14ac:dyDescent="0.25">
      <c r="A51" s="87">
        <v>40</v>
      </c>
      <c r="B51" s="88">
        <v>11.1</v>
      </c>
      <c r="C51" s="89"/>
    </row>
    <row r="52" spans="1:3" x14ac:dyDescent="0.25">
      <c r="A52" s="87">
        <v>41</v>
      </c>
      <c r="B52" s="88">
        <v>11.26</v>
      </c>
      <c r="C52" s="89"/>
    </row>
    <row r="53" spans="1:3" x14ac:dyDescent="0.25">
      <c r="A53" s="87">
        <v>42</v>
      </c>
      <c r="B53" s="88">
        <v>11.42</v>
      </c>
      <c r="C53" s="89"/>
    </row>
    <row r="54" spans="1:3" x14ac:dyDescent="0.25">
      <c r="A54" s="87">
        <v>43</v>
      </c>
      <c r="B54" s="88">
        <v>11.58</v>
      </c>
      <c r="C54" s="89"/>
    </row>
    <row r="55" spans="1:3" x14ac:dyDescent="0.25">
      <c r="A55" s="87">
        <v>44</v>
      </c>
      <c r="B55" s="88">
        <v>11.75</v>
      </c>
      <c r="C55" s="89"/>
    </row>
    <row r="56" spans="1:3" x14ac:dyDescent="0.25">
      <c r="A56" s="87">
        <v>45</v>
      </c>
      <c r="B56" s="88">
        <v>11.92</v>
      </c>
      <c r="C56" s="89"/>
    </row>
    <row r="57" spans="1:3" x14ac:dyDescent="0.25">
      <c r="A57" s="87">
        <v>46</v>
      </c>
      <c r="B57" s="88">
        <v>12.1</v>
      </c>
      <c r="C57" s="89"/>
    </row>
    <row r="58" spans="1:3" x14ac:dyDescent="0.25">
      <c r="A58" s="87">
        <v>47</v>
      </c>
      <c r="B58" s="88">
        <v>12.28</v>
      </c>
      <c r="C58" s="89"/>
    </row>
    <row r="59" spans="1:3" x14ac:dyDescent="0.25">
      <c r="A59" s="87">
        <v>48</v>
      </c>
      <c r="B59" s="88">
        <v>12.46</v>
      </c>
      <c r="C59" s="89"/>
    </row>
    <row r="60" spans="1:3" x14ac:dyDescent="0.25">
      <c r="A60" s="87">
        <v>49</v>
      </c>
      <c r="B60" s="88">
        <v>12.65</v>
      </c>
      <c r="C60" s="89"/>
    </row>
    <row r="61" spans="1:3" x14ac:dyDescent="0.25">
      <c r="A61" s="87">
        <v>50</v>
      </c>
      <c r="B61" s="88">
        <v>12.84</v>
      </c>
      <c r="C61" s="89"/>
    </row>
    <row r="62" spans="1:3" x14ac:dyDescent="0.25">
      <c r="A62" s="87">
        <v>51</v>
      </c>
      <c r="B62" s="88">
        <v>13.03</v>
      </c>
      <c r="C62" s="89"/>
    </row>
    <row r="63" spans="1:3" x14ac:dyDescent="0.25">
      <c r="A63" s="87">
        <v>52</v>
      </c>
      <c r="B63" s="88">
        <v>13.23</v>
      </c>
      <c r="C63" s="89"/>
    </row>
    <row r="64" spans="1:3" x14ac:dyDescent="0.25">
      <c r="A64" s="87">
        <v>53</v>
      </c>
      <c r="B64" s="88">
        <v>13.43</v>
      </c>
      <c r="C64" s="89"/>
    </row>
    <row r="65" spans="1:3" x14ac:dyDescent="0.25">
      <c r="A65" s="87">
        <v>54</v>
      </c>
      <c r="B65" s="88">
        <v>13.64</v>
      </c>
      <c r="C65" s="89"/>
    </row>
    <row r="66" spans="1:3" x14ac:dyDescent="0.25">
      <c r="A66" s="87">
        <v>55</v>
      </c>
      <c r="B66" s="88">
        <v>13.85</v>
      </c>
      <c r="C66" s="89"/>
    </row>
    <row r="67" spans="1:3" x14ac:dyDescent="0.25">
      <c r="A67" s="87">
        <v>56</v>
      </c>
      <c r="B67" s="88">
        <v>14.07</v>
      </c>
      <c r="C67" s="89"/>
    </row>
    <row r="68" spans="1:3" x14ac:dyDescent="0.25">
      <c r="A68" s="87">
        <v>57</v>
      </c>
      <c r="B68" s="88">
        <v>14.29</v>
      </c>
      <c r="C68" s="89"/>
    </row>
    <row r="69" spans="1:3" x14ac:dyDescent="0.25">
      <c r="A69" s="87">
        <v>58</v>
      </c>
      <c r="B69" s="88">
        <v>14.52</v>
      </c>
      <c r="C69" s="89"/>
    </row>
    <row r="70" spans="1:3" x14ac:dyDescent="0.25">
      <c r="A70" s="87">
        <v>59</v>
      </c>
      <c r="B70" s="88">
        <v>14.76</v>
      </c>
      <c r="C70" s="89"/>
    </row>
    <row r="71" spans="1:3" x14ac:dyDescent="0.25">
      <c r="A71" s="87">
        <v>60</v>
      </c>
      <c r="B71" s="88">
        <v>15.01</v>
      </c>
      <c r="C71" s="89"/>
    </row>
    <row r="72" spans="1:3" x14ac:dyDescent="0.25">
      <c r="A72" s="87">
        <v>61</v>
      </c>
      <c r="B72" s="88">
        <v>15.26</v>
      </c>
      <c r="C72" s="89"/>
    </row>
    <row r="73" spans="1:3" x14ac:dyDescent="0.25">
      <c r="A73" s="87">
        <v>62</v>
      </c>
      <c r="B73" s="88">
        <v>15.53</v>
      </c>
      <c r="C73" s="89"/>
    </row>
    <row r="74" spans="1:3" x14ac:dyDescent="0.25">
      <c r="A74" s="87">
        <v>63</v>
      </c>
      <c r="B74" s="88">
        <v>15.8</v>
      </c>
      <c r="C74" s="89"/>
    </row>
    <row r="75" spans="1:3" x14ac:dyDescent="0.25">
      <c r="A75" s="87">
        <v>64</v>
      </c>
      <c r="B75" s="88">
        <v>16.09</v>
      </c>
      <c r="C75" s="89"/>
    </row>
    <row r="76" spans="1:3" x14ac:dyDescent="0.25">
      <c r="A76" s="87">
        <v>65</v>
      </c>
      <c r="B76" s="88">
        <v>16.39</v>
      </c>
      <c r="C76" s="89"/>
    </row>
    <row r="77" spans="1:3" x14ac:dyDescent="0.25">
      <c r="A77" s="87">
        <v>66</v>
      </c>
      <c r="B77" s="88">
        <v>16.71</v>
      </c>
      <c r="C77" s="89"/>
    </row>
    <row r="78" spans="1:3" x14ac:dyDescent="0.25">
      <c r="A78" s="87">
        <v>67</v>
      </c>
      <c r="B78" s="88">
        <v>17.04</v>
      </c>
      <c r="C78" s="89"/>
    </row>
    <row r="79" spans="1:3" x14ac:dyDescent="0.25">
      <c r="A79" s="87">
        <v>68</v>
      </c>
      <c r="B79" s="88">
        <v>16.88</v>
      </c>
      <c r="C79" s="89"/>
    </row>
    <row r="80" spans="1:3" x14ac:dyDescent="0.25">
      <c r="A80" s="87">
        <v>69</v>
      </c>
      <c r="B80" s="88">
        <v>16.2</v>
      </c>
      <c r="C80" s="89"/>
    </row>
    <row r="81" spans="1:3" x14ac:dyDescent="0.25">
      <c r="A81" s="87">
        <v>70</v>
      </c>
      <c r="B81" s="88">
        <v>15.53</v>
      </c>
      <c r="C81" s="89"/>
    </row>
    <row r="82" spans="1:3" x14ac:dyDescent="0.25">
      <c r="A82" s="87">
        <v>71</v>
      </c>
      <c r="B82" s="88">
        <v>14.86</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vZomnaC1YfmPvnYMLUeVdp9pgT1VPsGh6WMGmqkiAmQFbFMAgg6qy9RNJ0Uc6qlR746f+0gU9c3j4/p+K21+kA==" saltValue="rdrfFh/bwkVio7JA2Rfc/A==" spinCount="100000" sheet="1" objects="1" scenarios="1"/>
  <conditionalFormatting sqref="A6:A16 A18:A21">
    <cfRule type="expression" dxfId="1109" priority="27" stopIfTrue="1">
      <formula>MOD(ROW(),2)=0</formula>
    </cfRule>
    <cfRule type="expression" dxfId="1108" priority="28" stopIfTrue="1">
      <formula>MOD(ROW(),2)&lt;&gt;0</formula>
    </cfRule>
  </conditionalFormatting>
  <conditionalFormatting sqref="B6:B16">
    <cfRule type="expression" dxfId="1107" priority="29" stopIfTrue="1">
      <formula>MOD(ROW(),2)=0</formula>
    </cfRule>
    <cfRule type="expression" dxfId="1106" priority="30" stopIfTrue="1">
      <formula>MOD(ROW(),2)&lt;&gt;0</formula>
    </cfRule>
  </conditionalFormatting>
  <conditionalFormatting sqref="B17">
    <cfRule type="expression" dxfId="1105" priority="21" stopIfTrue="1">
      <formula>MOD(ROW(),2)=0</formula>
    </cfRule>
    <cfRule type="expression" dxfId="1104" priority="22" stopIfTrue="1">
      <formula>MOD(ROW(),2)&lt;&gt;0</formula>
    </cfRule>
  </conditionalFormatting>
  <conditionalFormatting sqref="A17">
    <cfRule type="expression" dxfId="1103" priority="17" stopIfTrue="1">
      <formula>MOD(ROW(),2)=0</formula>
    </cfRule>
    <cfRule type="expression" dxfId="1102" priority="18" stopIfTrue="1">
      <formula>MOD(ROW(),2)&lt;&gt;0</formula>
    </cfRule>
  </conditionalFormatting>
  <conditionalFormatting sqref="A26:A106">
    <cfRule type="expression" dxfId="1101" priority="5" stopIfTrue="1">
      <formula>MOD(ROW(),2)=0</formula>
    </cfRule>
    <cfRule type="expression" dxfId="1100" priority="6" stopIfTrue="1">
      <formula>MOD(ROW(),2)&lt;&gt;0</formula>
    </cfRule>
  </conditionalFormatting>
  <conditionalFormatting sqref="B26:B106">
    <cfRule type="expression" dxfId="1099" priority="7" stopIfTrue="1">
      <formula>MOD(ROW(),2)=0</formula>
    </cfRule>
    <cfRule type="expression" dxfId="1098" priority="8" stopIfTrue="1">
      <formula>MOD(ROW(),2)&lt;&gt;0</formula>
    </cfRule>
  </conditionalFormatting>
  <conditionalFormatting sqref="B19:B21">
    <cfRule type="expression" dxfId="1097" priority="3" stopIfTrue="1">
      <formula>MOD(ROW(),2)=0</formula>
    </cfRule>
    <cfRule type="expression" dxfId="1096" priority="4" stopIfTrue="1">
      <formula>MOD(ROW(),2)&lt;&gt;0</formula>
    </cfRule>
  </conditionalFormatting>
  <conditionalFormatting sqref="B18">
    <cfRule type="expression" dxfId="1095" priority="1" stopIfTrue="1">
      <formula>MOD(ROW(),2)=0</formula>
    </cfRule>
    <cfRule type="expression" dxfId="1094" priority="2"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04"/>
  <dimension ref="A1:I10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Pension Credit - x-324</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481</v>
      </c>
    </row>
    <row r="10" spans="1:9" ht="25.5" customHeight="1" x14ac:dyDescent="0.25">
      <c r="A10" s="101" t="s">
        <v>6</v>
      </c>
      <c r="B10" s="92" t="s">
        <v>510</v>
      </c>
    </row>
    <row r="11" spans="1:9" x14ac:dyDescent="0.25">
      <c r="A11" s="101" t="s">
        <v>291</v>
      </c>
      <c r="B11" s="92" t="s">
        <v>326</v>
      </c>
    </row>
    <row r="12" spans="1:9" x14ac:dyDescent="0.25">
      <c r="A12" s="101" t="s">
        <v>292</v>
      </c>
      <c r="B12" s="92" t="s">
        <v>319</v>
      </c>
    </row>
    <row r="13" spans="1:9" hidden="1" x14ac:dyDescent="0.25">
      <c r="A13" s="101" t="s">
        <v>760</v>
      </c>
      <c r="B13" s="92">
        <v>0</v>
      </c>
    </row>
    <row r="14" spans="1:9" hidden="1" x14ac:dyDescent="0.25">
      <c r="A14" s="101" t="s">
        <v>294</v>
      </c>
      <c r="B14" s="92">
        <v>324</v>
      </c>
    </row>
    <row r="15" spans="1:9" x14ac:dyDescent="0.25">
      <c r="A15" s="101" t="s">
        <v>763</v>
      </c>
      <c r="B15" s="92" t="s">
        <v>902</v>
      </c>
    </row>
    <row r="16" spans="1:9" x14ac:dyDescent="0.25">
      <c r="A16" s="101" t="s">
        <v>296</v>
      </c>
      <c r="B16" s="92" t="s">
        <v>512</v>
      </c>
    </row>
    <row r="17" spans="1:3" ht="58.35" customHeight="1" x14ac:dyDescent="0.25">
      <c r="A17" s="85" t="s">
        <v>297</v>
      </c>
      <c r="B17" s="92" t="s">
        <v>485</v>
      </c>
    </row>
    <row r="18" spans="1:3" x14ac:dyDescent="0.25">
      <c r="A18" s="101" t="s">
        <v>298</v>
      </c>
      <c r="B18" s="145">
        <v>45072</v>
      </c>
    </row>
    <row r="19" spans="1:3" x14ac:dyDescent="0.25">
      <c r="A19" s="101" t="s">
        <v>299</v>
      </c>
      <c r="B19" s="92"/>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row>
    <row r="24" spans="1:3" x14ac:dyDescent="0.25">
      <c r="B24" s="168" t="str">
        <f>HYPERLINK("#'Assumptions'!A1","Assumptions")</f>
        <v>Assumptions</v>
      </c>
    </row>
    <row r="26" spans="1:3" x14ac:dyDescent="0.25">
      <c r="A26" s="86" t="s">
        <v>827</v>
      </c>
      <c r="B26" s="86" t="s">
        <v>832</v>
      </c>
      <c r="C26" s="89"/>
    </row>
    <row r="27" spans="1:3" x14ac:dyDescent="0.25">
      <c r="A27" s="87">
        <v>16</v>
      </c>
      <c r="B27" s="88">
        <v>7.91</v>
      </c>
      <c r="C27" s="89"/>
    </row>
    <row r="28" spans="1:3" x14ac:dyDescent="0.25">
      <c r="A28" s="87">
        <v>17</v>
      </c>
      <c r="B28" s="88">
        <v>8.0299999999999994</v>
      </c>
      <c r="C28" s="89"/>
    </row>
    <row r="29" spans="1:3" x14ac:dyDescent="0.25">
      <c r="A29" s="87">
        <v>18</v>
      </c>
      <c r="B29" s="88">
        <v>8.14</v>
      </c>
      <c r="C29" s="89"/>
    </row>
    <row r="30" spans="1:3" x14ac:dyDescent="0.25">
      <c r="A30" s="87">
        <v>19</v>
      </c>
      <c r="B30" s="88">
        <v>8.25</v>
      </c>
      <c r="C30" s="89"/>
    </row>
    <row r="31" spans="1:3" x14ac:dyDescent="0.25">
      <c r="A31" s="87">
        <v>20</v>
      </c>
      <c r="B31" s="88">
        <v>8.3699999999999992</v>
      </c>
      <c r="C31" s="89"/>
    </row>
    <row r="32" spans="1:3" x14ac:dyDescent="0.25">
      <c r="A32" s="87">
        <v>21</v>
      </c>
      <c r="B32" s="88">
        <v>8.49</v>
      </c>
      <c r="C32" s="89"/>
    </row>
    <row r="33" spans="1:3" x14ac:dyDescent="0.25">
      <c r="A33" s="87">
        <v>22</v>
      </c>
      <c r="B33" s="88">
        <v>8.61</v>
      </c>
      <c r="C33" s="89"/>
    </row>
    <row r="34" spans="1:3" x14ac:dyDescent="0.25">
      <c r="A34" s="87">
        <v>23</v>
      </c>
      <c r="B34" s="88">
        <v>8.73</v>
      </c>
      <c r="C34" s="89"/>
    </row>
    <row r="35" spans="1:3" x14ac:dyDescent="0.25">
      <c r="A35" s="87">
        <v>24</v>
      </c>
      <c r="B35" s="88">
        <v>8.85</v>
      </c>
      <c r="C35" s="89"/>
    </row>
    <row r="36" spans="1:3" x14ac:dyDescent="0.25">
      <c r="A36" s="87">
        <v>25</v>
      </c>
      <c r="B36" s="88">
        <v>8.98</v>
      </c>
      <c r="C36" s="89"/>
    </row>
    <row r="37" spans="1:3" x14ac:dyDescent="0.25">
      <c r="A37" s="87">
        <v>26</v>
      </c>
      <c r="B37" s="88">
        <v>9.1</v>
      </c>
      <c r="C37" s="89"/>
    </row>
    <row r="38" spans="1:3" x14ac:dyDescent="0.25">
      <c r="A38" s="87">
        <v>27</v>
      </c>
      <c r="B38" s="88">
        <v>9.23</v>
      </c>
      <c r="C38" s="89"/>
    </row>
    <row r="39" spans="1:3" x14ac:dyDescent="0.25">
      <c r="A39" s="87">
        <v>28</v>
      </c>
      <c r="B39" s="88">
        <v>9.36</v>
      </c>
      <c r="C39" s="89"/>
    </row>
    <row r="40" spans="1:3" x14ac:dyDescent="0.25">
      <c r="A40" s="87">
        <v>29</v>
      </c>
      <c r="B40" s="88">
        <v>9.5</v>
      </c>
      <c r="C40" s="89"/>
    </row>
    <row r="41" spans="1:3" x14ac:dyDescent="0.25">
      <c r="A41" s="87">
        <v>30</v>
      </c>
      <c r="B41" s="88">
        <v>9.6300000000000008</v>
      </c>
      <c r="C41" s="89"/>
    </row>
    <row r="42" spans="1:3" x14ac:dyDescent="0.25">
      <c r="A42" s="87">
        <v>31</v>
      </c>
      <c r="B42" s="88">
        <v>9.77</v>
      </c>
      <c r="C42" s="89"/>
    </row>
    <row r="43" spans="1:3" x14ac:dyDescent="0.25">
      <c r="A43" s="87">
        <v>32</v>
      </c>
      <c r="B43" s="88">
        <v>9.91</v>
      </c>
      <c r="C43" s="89"/>
    </row>
    <row r="44" spans="1:3" x14ac:dyDescent="0.25">
      <c r="A44" s="87">
        <v>33</v>
      </c>
      <c r="B44" s="88">
        <v>10.050000000000001</v>
      </c>
      <c r="C44" s="89"/>
    </row>
    <row r="45" spans="1:3" x14ac:dyDescent="0.25">
      <c r="A45" s="87">
        <v>34</v>
      </c>
      <c r="B45" s="88">
        <v>10.19</v>
      </c>
      <c r="C45" s="89"/>
    </row>
    <row r="46" spans="1:3" x14ac:dyDescent="0.25">
      <c r="A46" s="87">
        <v>35</v>
      </c>
      <c r="B46" s="88">
        <v>10.33</v>
      </c>
      <c r="C46" s="89"/>
    </row>
    <row r="47" spans="1:3" x14ac:dyDescent="0.25">
      <c r="A47" s="87">
        <v>36</v>
      </c>
      <c r="B47" s="88">
        <v>10.48</v>
      </c>
      <c r="C47" s="89"/>
    </row>
    <row r="48" spans="1:3" x14ac:dyDescent="0.25">
      <c r="A48" s="87">
        <v>37</v>
      </c>
      <c r="B48" s="88">
        <v>10.63</v>
      </c>
      <c r="C48" s="89"/>
    </row>
    <row r="49" spans="1:3" x14ac:dyDescent="0.25">
      <c r="A49" s="87">
        <v>38</v>
      </c>
      <c r="B49" s="88">
        <v>10.78</v>
      </c>
      <c r="C49" s="89"/>
    </row>
    <row r="50" spans="1:3" x14ac:dyDescent="0.25">
      <c r="A50" s="87">
        <v>39</v>
      </c>
      <c r="B50" s="88">
        <v>10.94</v>
      </c>
      <c r="C50" s="89"/>
    </row>
    <row r="51" spans="1:3" x14ac:dyDescent="0.25">
      <c r="A51" s="87">
        <v>40</v>
      </c>
      <c r="B51" s="88">
        <v>11.1</v>
      </c>
      <c r="C51" s="89"/>
    </row>
    <row r="52" spans="1:3" x14ac:dyDescent="0.25">
      <c r="A52" s="87">
        <v>41</v>
      </c>
      <c r="B52" s="88">
        <v>11.26</v>
      </c>
      <c r="C52" s="89"/>
    </row>
    <row r="53" spans="1:3" x14ac:dyDescent="0.25">
      <c r="A53" s="87">
        <v>42</v>
      </c>
      <c r="B53" s="88">
        <v>11.42</v>
      </c>
      <c r="C53" s="89"/>
    </row>
    <row r="54" spans="1:3" x14ac:dyDescent="0.25">
      <c r="A54" s="87">
        <v>43</v>
      </c>
      <c r="B54" s="88">
        <v>11.58</v>
      </c>
      <c r="C54" s="89"/>
    </row>
    <row r="55" spans="1:3" x14ac:dyDescent="0.25">
      <c r="A55" s="87">
        <v>44</v>
      </c>
      <c r="B55" s="88">
        <v>11.75</v>
      </c>
      <c r="C55" s="89"/>
    </row>
    <row r="56" spans="1:3" x14ac:dyDescent="0.25">
      <c r="A56" s="87">
        <v>45</v>
      </c>
      <c r="B56" s="88">
        <v>11.92</v>
      </c>
      <c r="C56" s="89"/>
    </row>
    <row r="57" spans="1:3" x14ac:dyDescent="0.25">
      <c r="A57" s="87">
        <v>46</v>
      </c>
      <c r="B57" s="88">
        <v>12.1</v>
      </c>
      <c r="C57" s="89"/>
    </row>
    <row r="58" spans="1:3" x14ac:dyDescent="0.25">
      <c r="A58" s="87">
        <v>47</v>
      </c>
      <c r="B58" s="88">
        <v>12.28</v>
      </c>
      <c r="C58" s="89"/>
    </row>
    <row r="59" spans="1:3" x14ac:dyDescent="0.25">
      <c r="A59" s="87">
        <v>48</v>
      </c>
      <c r="B59" s="88">
        <v>12.46</v>
      </c>
      <c r="C59" s="89"/>
    </row>
    <row r="60" spans="1:3" x14ac:dyDescent="0.25">
      <c r="A60" s="87">
        <v>49</v>
      </c>
      <c r="B60" s="88">
        <v>12.65</v>
      </c>
      <c r="C60" s="89"/>
    </row>
    <row r="61" spans="1:3" x14ac:dyDescent="0.25">
      <c r="A61" s="87">
        <v>50</v>
      </c>
      <c r="B61" s="88">
        <v>12.84</v>
      </c>
      <c r="C61" s="89"/>
    </row>
    <row r="62" spans="1:3" x14ac:dyDescent="0.25">
      <c r="A62" s="87">
        <v>51</v>
      </c>
      <c r="B62" s="88">
        <v>13.03</v>
      </c>
      <c r="C62" s="89"/>
    </row>
    <row r="63" spans="1:3" x14ac:dyDescent="0.25">
      <c r="A63" s="87">
        <v>52</v>
      </c>
      <c r="B63" s="88">
        <v>13.23</v>
      </c>
      <c r="C63" s="89"/>
    </row>
    <row r="64" spans="1:3" x14ac:dyDescent="0.25">
      <c r="A64" s="87">
        <v>53</v>
      </c>
      <c r="B64" s="88">
        <v>13.43</v>
      </c>
      <c r="C64" s="89"/>
    </row>
    <row r="65" spans="1:3" x14ac:dyDescent="0.25">
      <c r="A65" s="87">
        <v>54</v>
      </c>
      <c r="B65" s="88">
        <v>13.64</v>
      </c>
      <c r="C65" s="89"/>
    </row>
    <row r="66" spans="1:3" x14ac:dyDescent="0.25">
      <c r="A66" s="87">
        <v>55</v>
      </c>
      <c r="B66" s="88">
        <v>13.85</v>
      </c>
      <c r="C66" s="89"/>
    </row>
    <row r="67" spans="1:3" x14ac:dyDescent="0.25">
      <c r="A67" s="87">
        <v>56</v>
      </c>
      <c r="B67" s="88">
        <v>14.07</v>
      </c>
      <c r="C67" s="89"/>
    </row>
    <row r="68" spans="1:3" x14ac:dyDescent="0.25">
      <c r="A68" s="87">
        <v>57</v>
      </c>
      <c r="B68" s="88">
        <v>14.29</v>
      </c>
      <c r="C68" s="89"/>
    </row>
    <row r="69" spans="1:3" x14ac:dyDescent="0.25">
      <c r="A69" s="87">
        <v>58</v>
      </c>
      <c r="B69" s="88">
        <v>14.52</v>
      </c>
      <c r="C69" s="89"/>
    </row>
    <row r="70" spans="1:3" x14ac:dyDescent="0.25">
      <c r="A70" s="87">
        <v>59</v>
      </c>
      <c r="B70" s="88">
        <v>14.76</v>
      </c>
      <c r="C70" s="89"/>
    </row>
    <row r="71" spans="1:3" x14ac:dyDescent="0.25">
      <c r="A71" s="87">
        <v>60</v>
      </c>
      <c r="B71" s="88">
        <v>15.01</v>
      </c>
      <c r="C71" s="89"/>
    </row>
    <row r="72" spans="1:3" x14ac:dyDescent="0.25">
      <c r="A72" s="87">
        <v>61</v>
      </c>
      <c r="B72" s="88">
        <v>15.26</v>
      </c>
      <c r="C72" s="89"/>
    </row>
    <row r="73" spans="1:3" x14ac:dyDescent="0.25">
      <c r="A73" s="87">
        <v>62</v>
      </c>
      <c r="B73" s="88">
        <v>15.53</v>
      </c>
      <c r="C73" s="89"/>
    </row>
    <row r="74" spans="1:3" x14ac:dyDescent="0.25">
      <c r="A74" s="87">
        <v>63</v>
      </c>
      <c r="B74" s="88">
        <v>15.8</v>
      </c>
      <c r="C74" s="89"/>
    </row>
    <row r="75" spans="1:3" x14ac:dyDescent="0.25">
      <c r="A75" s="87">
        <v>64</v>
      </c>
      <c r="B75" s="88">
        <v>16.09</v>
      </c>
      <c r="C75" s="89"/>
    </row>
    <row r="76" spans="1:3" x14ac:dyDescent="0.25">
      <c r="A76" s="87">
        <v>65</v>
      </c>
      <c r="B76" s="88">
        <v>16.39</v>
      </c>
      <c r="C76" s="89"/>
    </row>
    <row r="77" spans="1:3" x14ac:dyDescent="0.25">
      <c r="A77" s="87">
        <v>66</v>
      </c>
      <c r="B77" s="88">
        <v>16.71</v>
      </c>
      <c r="C77" s="89"/>
    </row>
    <row r="78" spans="1:3" x14ac:dyDescent="0.25">
      <c r="A78" s="87">
        <v>67</v>
      </c>
      <c r="B78" s="88">
        <v>17.04</v>
      </c>
      <c r="C78" s="89"/>
    </row>
    <row r="79" spans="1:3" x14ac:dyDescent="0.25">
      <c r="A79" s="87">
        <v>68</v>
      </c>
      <c r="B79" s="88">
        <v>16.88</v>
      </c>
      <c r="C79" s="89"/>
    </row>
    <row r="80" spans="1:3" x14ac:dyDescent="0.25">
      <c r="A80" s="87">
        <v>69</v>
      </c>
      <c r="B80" s="88">
        <v>16.2</v>
      </c>
      <c r="C80" s="89"/>
    </row>
    <row r="81" spans="1:3" x14ac:dyDescent="0.25">
      <c r="A81" s="87">
        <v>70</v>
      </c>
      <c r="B81" s="88">
        <v>15.53</v>
      </c>
      <c r="C81" s="89"/>
    </row>
    <row r="82" spans="1:3" x14ac:dyDescent="0.25">
      <c r="A82" s="87">
        <v>71</v>
      </c>
      <c r="B82" s="88">
        <v>14.86</v>
      </c>
      <c r="C82" s="89"/>
    </row>
    <row r="83" spans="1:3" x14ac:dyDescent="0.25">
      <c r="A83" s="87">
        <v>72</v>
      </c>
      <c r="B83" s="88">
        <v>14.2</v>
      </c>
      <c r="C83" s="89"/>
    </row>
    <row r="84" spans="1:3" x14ac:dyDescent="0.25">
      <c r="A84" s="87">
        <v>73</v>
      </c>
      <c r="B84" s="88">
        <v>13.55</v>
      </c>
      <c r="C84" s="89"/>
    </row>
    <row r="85" spans="1:3" x14ac:dyDescent="0.25">
      <c r="A85" s="87">
        <v>74</v>
      </c>
      <c r="B85" s="88">
        <v>12.9</v>
      </c>
      <c r="C85" s="89"/>
    </row>
    <row r="86" spans="1:3" x14ac:dyDescent="0.25">
      <c r="A86" s="87">
        <v>75</v>
      </c>
      <c r="B86" s="88">
        <v>12.26</v>
      </c>
      <c r="C86" s="89"/>
    </row>
    <row r="87" spans="1:3" x14ac:dyDescent="0.25">
      <c r="A87" s="87">
        <v>76</v>
      </c>
      <c r="B87" s="88">
        <v>11.63</v>
      </c>
      <c r="C87" s="89"/>
    </row>
    <row r="88" spans="1:3" x14ac:dyDescent="0.25">
      <c r="A88" s="87">
        <v>77</v>
      </c>
      <c r="B88" s="88">
        <v>11</v>
      </c>
      <c r="C88" s="89"/>
    </row>
    <row r="89" spans="1:3" x14ac:dyDescent="0.25">
      <c r="A89" s="87">
        <v>78</v>
      </c>
      <c r="B89" s="88">
        <v>10.38</v>
      </c>
      <c r="C89" s="89"/>
    </row>
    <row r="90" spans="1:3" x14ac:dyDescent="0.25">
      <c r="A90" s="87">
        <v>79</v>
      </c>
      <c r="B90" s="88">
        <v>9.7799999999999994</v>
      </c>
      <c r="C90" s="89"/>
    </row>
    <row r="91" spans="1:3" x14ac:dyDescent="0.25">
      <c r="A91" s="87">
        <v>80</v>
      </c>
      <c r="B91" s="88">
        <v>9.19</v>
      </c>
      <c r="C91" s="89"/>
    </row>
    <row r="92" spans="1:3" x14ac:dyDescent="0.25">
      <c r="A92" s="87">
        <v>81</v>
      </c>
      <c r="B92" s="88">
        <v>8.61</v>
      </c>
      <c r="C92" s="89"/>
    </row>
    <row r="93" spans="1:3" x14ac:dyDescent="0.25">
      <c r="A93" s="87">
        <v>82</v>
      </c>
      <c r="B93" s="88">
        <v>8.06</v>
      </c>
      <c r="C93" s="89"/>
    </row>
    <row r="94" spans="1:3" x14ac:dyDescent="0.25">
      <c r="A94" s="87">
        <v>83</v>
      </c>
      <c r="B94" s="88">
        <v>7.52</v>
      </c>
      <c r="C94" s="89"/>
    </row>
    <row r="95" spans="1:3" x14ac:dyDescent="0.25">
      <c r="A95" s="87">
        <v>84</v>
      </c>
      <c r="B95" s="88">
        <v>7.01</v>
      </c>
      <c r="C95" s="89"/>
    </row>
    <row r="96" spans="1:3" x14ac:dyDescent="0.25">
      <c r="A96" s="87">
        <v>85</v>
      </c>
      <c r="B96" s="88">
        <v>6.51</v>
      </c>
      <c r="C96" s="89"/>
    </row>
    <row r="97" spans="1:3" x14ac:dyDescent="0.25">
      <c r="A97" s="87">
        <v>86</v>
      </c>
      <c r="B97" s="88">
        <v>6.04</v>
      </c>
      <c r="C97" s="89"/>
    </row>
    <row r="98" spans="1:3" x14ac:dyDescent="0.25">
      <c r="A98" s="87">
        <v>87</v>
      </c>
      <c r="B98" s="88">
        <v>5.6</v>
      </c>
      <c r="C98" s="89"/>
    </row>
    <row r="99" spans="1:3" x14ac:dyDescent="0.25">
      <c r="A99" s="87">
        <v>88</v>
      </c>
      <c r="B99" s="88">
        <v>5.18</v>
      </c>
      <c r="C99" s="89"/>
    </row>
    <row r="100" spans="1:3" x14ac:dyDescent="0.25">
      <c r="A100" s="87">
        <v>89</v>
      </c>
      <c r="B100" s="88">
        <v>4.79</v>
      </c>
      <c r="C100" s="89"/>
    </row>
    <row r="101" spans="1:3" x14ac:dyDescent="0.25">
      <c r="A101" s="87">
        <v>90</v>
      </c>
      <c r="B101" s="88">
        <v>4.42</v>
      </c>
      <c r="C101" s="89"/>
    </row>
    <row r="102" spans="1:3" x14ac:dyDescent="0.25">
      <c r="A102" s="87">
        <v>91</v>
      </c>
      <c r="B102" s="88">
        <v>4.09</v>
      </c>
      <c r="C102" s="89"/>
    </row>
    <row r="103" spans="1:3" x14ac:dyDescent="0.25">
      <c r="A103" s="87">
        <v>92</v>
      </c>
      <c r="B103" s="88">
        <v>3.78</v>
      </c>
      <c r="C103" s="89"/>
    </row>
    <row r="104" spans="1:3" x14ac:dyDescent="0.25">
      <c r="A104" s="87">
        <v>93</v>
      </c>
      <c r="B104" s="88">
        <v>3.5</v>
      </c>
      <c r="C104" s="89"/>
    </row>
    <row r="105" spans="1:3" x14ac:dyDescent="0.25">
      <c r="A105" s="87">
        <v>94</v>
      </c>
      <c r="B105" s="88">
        <v>3.24</v>
      </c>
      <c r="C105" s="89"/>
    </row>
    <row r="106" spans="1:3" x14ac:dyDescent="0.25">
      <c r="A106" s="87">
        <v>95</v>
      </c>
      <c r="B106" s="88">
        <v>3.02</v>
      </c>
      <c r="C106" s="89"/>
    </row>
  </sheetData>
  <sheetProtection algorithmName="SHA-512" hashValue="aLG6loNJ0uOaCDETAaMwPUu4Myn5mOicSzacGTJDArjyJ1FeWkjnQl2lGnMPq6lXLoIgZWlpeolnpEVXgs/7sA==" saltValue="hF5UI7u+3+D+Dt6tOpofqw==" spinCount="100000" sheet="1" objects="1" scenarios="1"/>
  <conditionalFormatting sqref="A6:A16 A18:A21">
    <cfRule type="expression" dxfId="1093" priority="23" stopIfTrue="1">
      <formula>MOD(ROW(),2)=0</formula>
    </cfRule>
    <cfRule type="expression" dxfId="1092" priority="24" stopIfTrue="1">
      <formula>MOD(ROW(),2)&lt;&gt;0</formula>
    </cfRule>
  </conditionalFormatting>
  <conditionalFormatting sqref="B6:B16">
    <cfRule type="expression" dxfId="1091" priority="25" stopIfTrue="1">
      <formula>MOD(ROW(),2)=0</formula>
    </cfRule>
    <cfRule type="expression" dxfId="1090" priority="26" stopIfTrue="1">
      <formula>MOD(ROW(),2)&lt;&gt;0</formula>
    </cfRule>
  </conditionalFormatting>
  <conditionalFormatting sqref="B17 B19:B21">
    <cfRule type="expression" dxfId="1089" priority="17" stopIfTrue="1">
      <formula>MOD(ROW(),2)=0</formula>
    </cfRule>
    <cfRule type="expression" dxfId="1088" priority="18" stopIfTrue="1">
      <formula>MOD(ROW(),2)&lt;&gt;0</formula>
    </cfRule>
  </conditionalFormatting>
  <conditionalFormatting sqref="B18">
    <cfRule type="expression" dxfId="1087" priority="15" stopIfTrue="1">
      <formula>MOD(ROW(),2)=0</formula>
    </cfRule>
    <cfRule type="expression" dxfId="1086" priority="16" stopIfTrue="1">
      <formula>MOD(ROW(),2)&lt;&gt;0</formula>
    </cfRule>
  </conditionalFormatting>
  <conditionalFormatting sqref="A17">
    <cfRule type="expression" dxfId="1085" priority="13" stopIfTrue="1">
      <formula>MOD(ROW(),2)=0</formula>
    </cfRule>
    <cfRule type="expression" dxfId="1084" priority="14" stopIfTrue="1">
      <formula>MOD(ROW(),2)&lt;&gt;0</formula>
    </cfRule>
  </conditionalFormatting>
  <conditionalFormatting sqref="A26:A106">
    <cfRule type="expression" dxfId="1083" priority="1" stopIfTrue="1">
      <formula>MOD(ROW(),2)=0</formula>
    </cfRule>
    <cfRule type="expression" dxfId="1082" priority="2" stopIfTrue="1">
      <formula>MOD(ROW(),2)&lt;&gt;0</formula>
    </cfRule>
  </conditionalFormatting>
  <conditionalFormatting sqref="B26:B106">
    <cfRule type="expression" dxfId="1081" priority="3" stopIfTrue="1">
      <formula>MOD(ROW(),2)=0</formula>
    </cfRule>
    <cfRule type="expression" dxfId="1080" priority="4"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0"/>
  <dimension ref="A1:M47"/>
  <sheetViews>
    <sheetView showGridLines="0" zoomScale="85" zoomScaleNormal="85" workbookViewId="0">
      <selection activeCell="B7" sqref="B7:B18"/>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x-401</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4.85" customHeight="1" x14ac:dyDescent="0.25">
      <c r="A10" s="101" t="s">
        <v>6</v>
      </c>
      <c r="B10" s="92" t="s">
        <v>514</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401</v>
      </c>
      <c r="C14" s="92"/>
      <c r="D14" s="92"/>
      <c r="E14" s="92"/>
      <c r="F14" s="92"/>
      <c r="G14" s="92"/>
      <c r="H14" s="92"/>
      <c r="I14" s="92"/>
      <c r="J14" s="92"/>
      <c r="K14" s="92"/>
      <c r="L14" s="92"/>
      <c r="M14" s="92"/>
    </row>
    <row r="15" spans="1:13" x14ac:dyDescent="0.25">
      <c r="A15" s="101" t="s">
        <v>763</v>
      </c>
      <c r="B15" s="92" t="s">
        <v>903</v>
      </c>
      <c r="C15" s="92"/>
      <c r="D15" s="92"/>
      <c r="E15" s="92"/>
      <c r="F15" s="92"/>
      <c r="G15" s="92"/>
      <c r="H15" s="92"/>
      <c r="I15" s="92"/>
      <c r="J15" s="92"/>
      <c r="K15" s="92"/>
      <c r="L15" s="92"/>
      <c r="M15" s="92"/>
    </row>
    <row r="16" spans="1:13" x14ac:dyDescent="0.25">
      <c r="A16" s="101" t="s">
        <v>296</v>
      </c>
      <c r="B16" s="92" t="s">
        <v>517</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0.82699999999999996</v>
      </c>
      <c r="C27" s="109">
        <v>0.83</v>
      </c>
      <c r="D27" s="109">
        <v>0.83199999999999996</v>
      </c>
      <c r="E27" s="109">
        <v>0.83499999999999996</v>
      </c>
      <c r="F27" s="109">
        <v>0.83699999999999997</v>
      </c>
      <c r="G27" s="109">
        <v>0.84</v>
      </c>
      <c r="H27" s="109">
        <v>0.84199999999999997</v>
      </c>
      <c r="I27" s="109">
        <v>0.84499999999999997</v>
      </c>
      <c r="J27" s="109">
        <v>0.84699999999999998</v>
      </c>
      <c r="K27" s="109">
        <v>0.85</v>
      </c>
      <c r="L27" s="109">
        <v>0.85299999999999998</v>
      </c>
      <c r="M27" s="109">
        <v>0.85499999999999998</v>
      </c>
    </row>
    <row r="28" spans="1:13" x14ac:dyDescent="0.25">
      <c r="A28" s="87">
        <v>56</v>
      </c>
      <c r="B28" s="109">
        <v>0.85799999999999998</v>
      </c>
      <c r="C28" s="109">
        <v>0.86099999999999999</v>
      </c>
      <c r="D28" s="109">
        <v>0.86299999999999999</v>
      </c>
      <c r="E28" s="109">
        <v>0.86599999999999999</v>
      </c>
      <c r="F28" s="109">
        <v>0.86899999999999999</v>
      </c>
      <c r="G28" s="109">
        <v>0.871</v>
      </c>
      <c r="H28" s="109">
        <v>0.874</v>
      </c>
      <c r="I28" s="109">
        <v>0.877</v>
      </c>
      <c r="J28" s="109">
        <v>0.88</v>
      </c>
      <c r="K28" s="109">
        <v>0.88200000000000001</v>
      </c>
      <c r="L28" s="109">
        <v>0.88500000000000001</v>
      </c>
      <c r="M28" s="109">
        <v>0.88800000000000001</v>
      </c>
    </row>
    <row r="29" spans="1:13" x14ac:dyDescent="0.25">
      <c r="A29" s="87">
        <v>57</v>
      </c>
      <c r="B29" s="109">
        <v>0.89100000000000001</v>
      </c>
      <c r="C29" s="109">
        <v>0.89300000000000002</v>
      </c>
      <c r="D29" s="109">
        <v>0.89600000000000002</v>
      </c>
      <c r="E29" s="109">
        <v>0.89900000000000002</v>
      </c>
      <c r="F29" s="109">
        <v>0.90200000000000002</v>
      </c>
      <c r="G29" s="109">
        <v>0.90500000000000003</v>
      </c>
      <c r="H29" s="109">
        <v>0.90800000000000003</v>
      </c>
      <c r="I29" s="109">
        <v>0.91100000000000003</v>
      </c>
      <c r="J29" s="109">
        <v>0.91400000000000003</v>
      </c>
      <c r="K29" s="109">
        <v>0.91700000000000004</v>
      </c>
      <c r="L29" s="109">
        <v>0.91900000000000004</v>
      </c>
      <c r="M29" s="109">
        <v>0.92200000000000004</v>
      </c>
    </row>
    <row r="30" spans="1:13" x14ac:dyDescent="0.25">
      <c r="A30" s="87">
        <v>58</v>
      </c>
      <c r="B30" s="109">
        <v>0.92500000000000004</v>
      </c>
      <c r="C30" s="109">
        <v>0.92800000000000005</v>
      </c>
      <c r="D30" s="109">
        <v>0.93100000000000005</v>
      </c>
      <c r="E30" s="109">
        <v>0.93400000000000005</v>
      </c>
      <c r="F30" s="109">
        <v>0.93799999999999994</v>
      </c>
      <c r="G30" s="109">
        <v>0.94099999999999995</v>
      </c>
      <c r="H30" s="109">
        <v>0.94399999999999995</v>
      </c>
      <c r="I30" s="109">
        <v>0.94699999999999995</v>
      </c>
      <c r="J30" s="109">
        <v>0.95</v>
      </c>
      <c r="K30" s="109">
        <v>0.95299999999999996</v>
      </c>
      <c r="L30" s="109">
        <v>0.95599999999999996</v>
      </c>
      <c r="M30" s="109">
        <v>0.95899999999999996</v>
      </c>
    </row>
    <row r="31" spans="1:13" x14ac:dyDescent="0.25">
      <c r="A31" s="87">
        <v>59</v>
      </c>
      <c r="B31" s="109">
        <v>0.96199999999999997</v>
      </c>
      <c r="C31" s="109">
        <v>0.96599999999999997</v>
      </c>
      <c r="D31" s="109">
        <v>0.96899999999999997</v>
      </c>
      <c r="E31" s="109">
        <v>0.97199999999999998</v>
      </c>
      <c r="F31" s="109">
        <v>0.97499999999999998</v>
      </c>
      <c r="G31" s="109">
        <v>0.97899999999999998</v>
      </c>
      <c r="H31" s="109">
        <v>0.98199999999999998</v>
      </c>
      <c r="I31" s="109">
        <v>0.98499999999999999</v>
      </c>
      <c r="J31" s="109">
        <v>0.98899999999999999</v>
      </c>
      <c r="K31" s="109">
        <v>0.99199999999999999</v>
      </c>
      <c r="L31" s="109">
        <v>0.995</v>
      </c>
      <c r="M31" s="109">
        <v>0.998</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gH8X5X47W6fyu6lQcucmWUXMjpJdoUP7zI8nbFKazSNfjVF1o6oHdN0vH2DANMV0h1xs8MDiEiO+nID/BDn6Q==" saltValue="FaPj+9IvDrHOG6RUTtKm6g==" spinCount="100000" sheet="1" objects="1" scenarios="1"/>
  <conditionalFormatting sqref="A6:A16 A18:A21">
    <cfRule type="expression" dxfId="1079" priority="15" stopIfTrue="1">
      <formula>MOD(ROW(),2)=0</formula>
    </cfRule>
    <cfRule type="expression" dxfId="1078" priority="16" stopIfTrue="1">
      <formula>MOD(ROW(),2)&lt;&gt;0</formula>
    </cfRule>
  </conditionalFormatting>
  <conditionalFormatting sqref="B6:M21">
    <cfRule type="expression" dxfId="1077" priority="17" stopIfTrue="1">
      <formula>MOD(ROW(),2)=0</formula>
    </cfRule>
    <cfRule type="expression" dxfId="1076" priority="18" stopIfTrue="1">
      <formula>MOD(ROW(),2)&lt;&gt;0</formula>
    </cfRule>
  </conditionalFormatting>
  <conditionalFormatting sqref="A17">
    <cfRule type="expression" dxfId="1075" priority="9" stopIfTrue="1">
      <formula>MOD(ROW(),2)=0</formula>
    </cfRule>
    <cfRule type="expression" dxfId="1074" priority="10" stopIfTrue="1">
      <formula>MOD(ROW(),2)&lt;&gt;0</formula>
    </cfRule>
  </conditionalFormatting>
  <conditionalFormatting sqref="A26:A32">
    <cfRule type="expression" dxfId="1073" priority="1" stopIfTrue="1">
      <formula>MOD(ROW(),2)=0</formula>
    </cfRule>
    <cfRule type="expression" dxfId="1072" priority="2" stopIfTrue="1">
      <formula>MOD(ROW(),2)&lt;&gt;0</formula>
    </cfRule>
  </conditionalFormatting>
  <conditionalFormatting sqref="B26:M32">
    <cfRule type="expression" dxfId="1071" priority="3" stopIfTrue="1">
      <formula>MOD(ROW(),2)=0</formula>
    </cfRule>
    <cfRule type="expression" dxfId="1070" priority="4"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1"/>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x-402</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3.35" customHeight="1" x14ac:dyDescent="0.25">
      <c r="A10" s="101" t="s">
        <v>6</v>
      </c>
      <c r="B10" s="92" t="s">
        <v>905</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402</v>
      </c>
      <c r="C14" s="92"/>
      <c r="D14" s="92"/>
      <c r="E14" s="92"/>
      <c r="F14" s="92"/>
      <c r="G14" s="92"/>
      <c r="H14" s="92"/>
      <c r="I14" s="92"/>
      <c r="J14" s="92"/>
      <c r="K14" s="92"/>
      <c r="L14" s="92"/>
      <c r="M14" s="92"/>
    </row>
    <row r="15" spans="1:13" x14ac:dyDescent="0.25">
      <c r="A15" s="101" t="s">
        <v>763</v>
      </c>
      <c r="B15" s="92" t="s">
        <v>906</v>
      </c>
      <c r="C15" s="92"/>
      <c r="D15" s="92"/>
      <c r="E15" s="92"/>
      <c r="F15" s="92"/>
      <c r="G15" s="92"/>
      <c r="H15" s="92"/>
      <c r="I15" s="92"/>
      <c r="J15" s="92"/>
      <c r="K15" s="92"/>
      <c r="L15" s="92"/>
      <c r="M15" s="92"/>
    </row>
    <row r="16" spans="1:13" x14ac:dyDescent="0.25">
      <c r="A16" s="101" t="s">
        <v>296</v>
      </c>
      <c r="B16" s="92" t="s">
        <v>521</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0.86199999999999999</v>
      </c>
      <c r="C27" s="109">
        <v>0.86399999999999999</v>
      </c>
      <c r="D27" s="109">
        <v>0.86599999999999999</v>
      </c>
      <c r="E27" s="109">
        <v>0.86799999999999999</v>
      </c>
      <c r="F27" s="109">
        <v>0.87</v>
      </c>
      <c r="G27" s="109">
        <v>0.872</v>
      </c>
      <c r="H27" s="109">
        <v>0.874</v>
      </c>
      <c r="I27" s="109">
        <v>0.876</v>
      </c>
      <c r="J27" s="109">
        <v>0.878</v>
      </c>
      <c r="K27" s="109">
        <v>0.88</v>
      </c>
      <c r="L27" s="109">
        <v>0.88200000000000001</v>
      </c>
      <c r="M27" s="109">
        <v>0.88400000000000001</v>
      </c>
    </row>
    <row r="28" spans="1:13" x14ac:dyDescent="0.25">
      <c r="A28" s="87">
        <v>56</v>
      </c>
      <c r="B28" s="109">
        <v>0.88600000000000001</v>
      </c>
      <c r="C28" s="109">
        <v>0.88900000000000001</v>
      </c>
      <c r="D28" s="109">
        <v>0.89100000000000001</v>
      </c>
      <c r="E28" s="109">
        <v>0.89300000000000002</v>
      </c>
      <c r="F28" s="109">
        <v>0.89500000000000002</v>
      </c>
      <c r="G28" s="109">
        <v>0.89700000000000002</v>
      </c>
      <c r="H28" s="109">
        <v>0.89900000000000002</v>
      </c>
      <c r="I28" s="109">
        <v>0.90100000000000002</v>
      </c>
      <c r="J28" s="109">
        <v>0.90400000000000003</v>
      </c>
      <c r="K28" s="109">
        <v>0.90600000000000003</v>
      </c>
      <c r="L28" s="109">
        <v>0.90800000000000003</v>
      </c>
      <c r="M28" s="109">
        <v>0.91</v>
      </c>
    </row>
    <row r="29" spans="1:13" x14ac:dyDescent="0.25">
      <c r="A29" s="87">
        <v>57</v>
      </c>
      <c r="B29" s="109">
        <v>0.91200000000000003</v>
      </c>
      <c r="C29" s="109">
        <v>0.91500000000000004</v>
      </c>
      <c r="D29" s="109">
        <v>0.91700000000000004</v>
      </c>
      <c r="E29" s="109">
        <v>0.91900000000000004</v>
      </c>
      <c r="F29" s="109">
        <v>0.92100000000000004</v>
      </c>
      <c r="G29" s="109">
        <v>0.92400000000000004</v>
      </c>
      <c r="H29" s="109">
        <v>0.92600000000000005</v>
      </c>
      <c r="I29" s="109">
        <v>0.92800000000000005</v>
      </c>
      <c r="J29" s="109">
        <v>0.93100000000000005</v>
      </c>
      <c r="K29" s="109">
        <v>0.93300000000000005</v>
      </c>
      <c r="L29" s="109">
        <v>0.93500000000000005</v>
      </c>
      <c r="M29" s="109">
        <v>0.93799999999999994</v>
      </c>
    </row>
    <row r="30" spans="1:13" x14ac:dyDescent="0.25">
      <c r="A30" s="87">
        <v>58</v>
      </c>
      <c r="B30" s="109">
        <v>0.94</v>
      </c>
      <c r="C30" s="109">
        <v>0.94199999999999995</v>
      </c>
      <c r="D30" s="109">
        <v>0.94499999999999995</v>
      </c>
      <c r="E30" s="109">
        <v>0.94699999999999995</v>
      </c>
      <c r="F30" s="109">
        <v>0.95</v>
      </c>
      <c r="G30" s="109">
        <v>0.95199999999999996</v>
      </c>
      <c r="H30" s="109">
        <v>0.95499999999999996</v>
      </c>
      <c r="I30" s="109">
        <v>0.95699999999999996</v>
      </c>
      <c r="J30" s="109">
        <v>0.96</v>
      </c>
      <c r="K30" s="109">
        <v>0.96199999999999997</v>
      </c>
      <c r="L30" s="109">
        <v>0.96499999999999997</v>
      </c>
      <c r="M30" s="109">
        <v>0.96699999999999997</v>
      </c>
    </row>
    <row r="31" spans="1:13" x14ac:dyDescent="0.25">
      <c r="A31" s="87">
        <v>59</v>
      </c>
      <c r="B31" s="109">
        <v>0.97</v>
      </c>
      <c r="C31" s="109">
        <v>0.97199999999999998</v>
      </c>
      <c r="D31" s="109">
        <v>0.97499999999999998</v>
      </c>
      <c r="E31" s="109">
        <v>0.97799999999999998</v>
      </c>
      <c r="F31" s="109">
        <v>0.98</v>
      </c>
      <c r="G31" s="109">
        <v>0.98299999999999998</v>
      </c>
      <c r="H31" s="109">
        <v>0.98599999999999999</v>
      </c>
      <c r="I31" s="109">
        <v>0.98799999999999999</v>
      </c>
      <c r="J31" s="109">
        <v>0.99099999999999999</v>
      </c>
      <c r="K31" s="109">
        <v>0.99299999999999999</v>
      </c>
      <c r="L31" s="109">
        <v>0.996</v>
      </c>
      <c r="M31" s="109">
        <v>0.999</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ULo+zehU3gpPTuoX9fn18mzxCReauINzSsoMf61aT388QgIs1yxjxVLvDKbgyA9+YoWC4NWBnZDxj2nI8crinA==" saltValue="4EVfRhib2O55GMHTCXjJCQ==" spinCount="100000" sheet="1" objects="1" scenarios="1"/>
  <conditionalFormatting sqref="A6:A16 A18:A21">
    <cfRule type="expression" dxfId="1069" priority="19" stopIfTrue="1">
      <formula>MOD(ROW(),2)=0</formula>
    </cfRule>
    <cfRule type="expression" dxfId="1068" priority="20" stopIfTrue="1">
      <formula>MOD(ROW(),2)&lt;&gt;0</formula>
    </cfRule>
  </conditionalFormatting>
  <conditionalFormatting sqref="B6:M17 B19:M21 C18:M18">
    <cfRule type="expression" dxfId="1067" priority="21" stopIfTrue="1">
      <formula>MOD(ROW(),2)=0</formula>
    </cfRule>
    <cfRule type="expression" dxfId="1066" priority="22" stopIfTrue="1">
      <formula>MOD(ROW(),2)&lt;&gt;0</formula>
    </cfRule>
  </conditionalFormatting>
  <conditionalFormatting sqref="B18">
    <cfRule type="expression" dxfId="1065" priority="13" stopIfTrue="1">
      <formula>MOD(ROW(),2)=0</formula>
    </cfRule>
    <cfRule type="expression" dxfId="1064" priority="14" stopIfTrue="1">
      <formula>MOD(ROW(),2)&lt;&gt;0</formula>
    </cfRule>
  </conditionalFormatting>
  <conditionalFormatting sqref="A17">
    <cfRule type="expression" dxfId="1063" priority="9" stopIfTrue="1">
      <formula>MOD(ROW(),2)=0</formula>
    </cfRule>
    <cfRule type="expression" dxfId="1062" priority="10" stopIfTrue="1">
      <formula>MOD(ROW(),2)&lt;&gt;0</formula>
    </cfRule>
  </conditionalFormatting>
  <conditionalFormatting sqref="A26:A32">
    <cfRule type="expression" dxfId="1061" priority="1" stopIfTrue="1">
      <formula>MOD(ROW(),2)=0</formula>
    </cfRule>
    <cfRule type="expression" dxfId="1060" priority="2" stopIfTrue="1">
      <formula>MOD(ROW(),2)&lt;&gt;0</formula>
    </cfRule>
  </conditionalFormatting>
  <conditionalFormatting sqref="B26:M32">
    <cfRule type="expression" dxfId="1059" priority="3" stopIfTrue="1">
      <formula>MOD(ROW(),2)=0</formula>
    </cfRule>
    <cfRule type="expression" dxfId="1058" priority="4"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topLeftCell="A37" zoomScale="85" zoomScaleNormal="85" workbookViewId="0">
      <selection activeCell="D17" sqref="D17"/>
    </sheetView>
  </sheetViews>
  <sheetFormatPr defaultColWidth="10" defaultRowHeight="13.2" x14ac:dyDescent="0.25"/>
  <cols>
    <col min="1" max="1" width="31.5546875" style="25" customWidth="1"/>
    <col min="2" max="2" width="40.4414062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39"/>
      <c r="C3" s="39"/>
      <c r="D3" s="39"/>
      <c r="E3" s="39"/>
      <c r="F3" s="39"/>
      <c r="G3" s="39"/>
      <c r="H3" s="39"/>
      <c r="I3" s="39"/>
    </row>
    <row r="4" spans="1:9" x14ac:dyDescent="0.25">
      <c r="A4" s="41" t="str">
        <f ca="1">CELL("filename",A1)</f>
        <v>P:\AST development\Hosted\Factors Modernisation\Data import\Consolidated Factor Workbooks\2025-02\[TPS EW Consolidated Factors 2025-01.xlsx]x-Series Number</v>
      </c>
    </row>
    <row r="6" spans="1:9" x14ac:dyDescent="0.25">
      <c r="A6" s="42" t="s">
        <v>751</v>
      </c>
      <c r="B6" s="43" t="s">
        <v>752</v>
      </c>
    </row>
    <row r="7" spans="1:9" x14ac:dyDescent="0.25">
      <c r="A7" s="44" t="s">
        <v>753</v>
      </c>
      <c r="B7" s="46" t="s">
        <v>754</v>
      </c>
    </row>
    <row r="8" spans="1:9" x14ac:dyDescent="0.25">
      <c r="A8" s="44" t="s">
        <v>289</v>
      </c>
      <c r="B8" s="46" t="s">
        <v>755</v>
      </c>
    </row>
    <row r="9" spans="1:9" ht="12.75" customHeight="1" x14ac:dyDescent="0.25">
      <c r="A9" s="44" t="s">
        <v>290</v>
      </c>
      <c r="B9" s="47" t="s">
        <v>756</v>
      </c>
    </row>
    <row r="10" spans="1:9" ht="12.75" customHeight="1" x14ac:dyDescent="0.25">
      <c r="A10" s="44" t="s">
        <v>6</v>
      </c>
      <c r="B10" s="47" t="s">
        <v>757</v>
      </c>
    </row>
    <row r="11" spans="1:9" x14ac:dyDescent="0.25">
      <c r="A11" s="44" t="s">
        <v>291</v>
      </c>
      <c r="B11" s="47" t="s">
        <v>758</v>
      </c>
    </row>
    <row r="12" spans="1:9" x14ac:dyDescent="0.25">
      <c r="A12" s="44" t="s">
        <v>292</v>
      </c>
      <c r="B12" s="45" t="s">
        <v>759</v>
      </c>
    </row>
    <row r="13" spans="1:9" ht="12.75" customHeight="1" x14ac:dyDescent="0.25">
      <c r="A13" s="44" t="s">
        <v>760</v>
      </c>
      <c r="B13" s="45" t="s">
        <v>761</v>
      </c>
    </row>
    <row r="14" spans="1:9" ht="12.75" customHeight="1" x14ac:dyDescent="0.25">
      <c r="A14" s="44" t="s">
        <v>294</v>
      </c>
      <c r="B14" s="45" t="s">
        <v>762</v>
      </c>
    </row>
    <row r="15" spans="1:9" ht="79.2" x14ac:dyDescent="0.25">
      <c r="A15" s="48" t="s">
        <v>763</v>
      </c>
      <c r="B15" s="49" t="s">
        <v>764</v>
      </c>
    </row>
    <row r="16" spans="1:9" ht="26.4" x14ac:dyDescent="0.25">
      <c r="A16" s="50" t="s">
        <v>296</v>
      </c>
      <c r="B16" s="49" t="s">
        <v>765</v>
      </c>
    </row>
    <row r="17" spans="1:2" ht="52.5" customHeight="1" x14ac:dyDescent="0.25">
      <c r="A17" s="51" t="s">
        <v>766</v>
      </c>
      <c r="B17" s="49" t="s">
        <v>767</v>
      </c>
    </row>
    <row r="18" spans="1:2" ht="26.4" x14ac:dyDescent="0.25">
      <c r="A18" s="48" t="s">
        <v>298</v>
      </c>
      <c r="B18" s="52" t="s">
        <v>768</v>
      </c>
    </row>
    <row r="19" spans="1:2" ht="26.4" x14ac:dyDescent="0.25">
      <c r="A19" s="50" t="s">
        <v>299</v>
      </c>
      <c r="B19" s="52" t="s">
        <v>769</v>
      </c>
    </row>
    <row r="20" spans="1:2" ht="26.4" x14ac:dyDescent="0.25">
      <c r="A20" s="50" t="s">
        <v>300</v>
      </c>
      <c r="B20" s="52" t="s">
        <v>770</v>
      </c>
    </row>
    <row r="22" spans="1:2" x14ac:dyDescent="0.25">
      <c r="B22" s="96" t="str">
        <f>HYPERLINK("#'Factor List'!A1","Back to Factor List")</f>
        <v>Back to Factor List</v>
      </c>
    </row>
    <row r="25" spans="1:2" x14ac:dyDescent="0.25">
      <c r="A25" s="53" t="s">
        <v>771</v>
      </c>
      <c r="B25" s="54"/>
    </row>
    <row r="26" spans="1:2" x14ac:dyDescent="0.25">
      <c r="A26" s="55"/>
      <c r="B26" s="56"/>
    </row>
    <row r="27" spans="1:2" x14ac:dyDescent="0.25">
      <c r="A27" s="57"/>
      <c r="B27" s="58"/>
    </row>
    <row r="28" spans="1:2" x14ac:dyDescent="0.25">
      <c r="A28" s="55"/>
      <c r="B28" s="56"/>
    </row>
    <row r="29" spans="1:2" x14ac:dyDescent="0.25">
      <c r="A29" s="59"/>
      <c r="B29" s="60"/>
    </row>
    <row r="30" spans="1:2" x14ac:dyDescent="0.25">
      <c r="A30" s="61"/>
      <c r="B30" s="62"/>
    </row>
    <row r="31" spans="1:2" x14ac:dyDescent="0.25">
      <c r="A31" s="55"/>
      <c r="B31" s="56"/>
    </row>
    <row r="32" spans="1:2" x14ac:dyDescent="0.25">
      <c r="A32" s="63"/>
      <c r="B32" s="64"/>
    </row>
    <row r="33" spans="1:2" x14ac:dyDescent="0.25">
      <c r="A33" s="63"/>
      <c r="B33" s="64"/>
    </row>
    <row r="34" spans="1:2" x14ac:dyDescent="0.25">
      <c r="A34" s="63"/>
      <c r="B34" s="64"/>
    </row>
    <row r="35" spans="1:2" x14ac:dyDescent="0.25">
      <c r="A35" s="63"/>
      <c r="B35" s="64"/>
    </row>
    <row r="36" spans="1:2" x14ac:dyDescent="0.25">
      <c r="A36" s="63"/>
      <c r="B36" s="64"/>
    </row>
    <row r="37" spans="1:2" x14ac:dyDescent="0.25">
      <c r="A37" s="63"/>
      <c r="B37" s="64"/>
    </row>
    <row r="38" spans="1:2" x14ac:dyDescent="0.25">
      <c r="A38" s="63"/>
      <c r="B38" s="64"/>
    </row>
    <row r="39" spans="1:2" x14ac:dyDescent="0.25">
      <c r="A39" s="63"/>
      <c r="B39" s="64"/>
    </row>
    <row r="40" spans="1:2" x14ac:dyDescent="0.25">
      <c r="A40" s="63"/>
      <c r="B40" s="64"/>
    </row>
    <row r="41" spans="1:2" x14ac:dyDescent="0.25">
      <c r="A41" s="63"/>
      <c r="B41" s="64"/>
    </row>
    <row r="42" spans="1:2" x14ac:dyDescent="0.25">
      <c r="A42" s="59"/>
      <c r="B42" s="60"/>
    </row>
    <row r="43" spans="1:2" ht="39.6" customHeight="1" x14ac:dyDescent="0.25">
      <c r="A43" s="65"/>
      <c r="B43" s="66"/>
    </row>
    <row r="44" spans="1:2" x14ac:dyDescent="0.25">
      <c r="A44" s="59"/>
      <c r="B44" s="60"/>
    </row>
    <row r="45" spans="1:2" ht="27.6" customHeight="1" x14ac:dyDescent="0.25">
      <c r="A45" s="59"/>
      <c r="B45" s="60"/>
    </row>
    <row r="46" spans="1:2" x14ac:dyDescent="0.25">
      <c r="A46" s="59"/>
      <c r="B46" s="60"/>
    </row>
    <row r="47" spans="1:2" x14ac:dyDescent="0.25">
      <c r="A47" s="59"/>
      <c r="B47" s="60"/>
    </row>
    <row r="48" spans="1:2" x14ac:dyDescent="0.25">
      <c r="A48" s="59"/>
      <c r="B48" s="60"/>
    </row>
    <row r="49" spans="1:2" x14ac:dyDescent="0.25">
      <c r="A49" s="59"/>
      <c r="B49" s="60"/>
    </row>
    <row r="50" spans="1:2" x14ac:dyDescent="0.25">
      <c r="A50" s="59"/>
      <c r="B50" s="60"/>
    </row>
    <row r="51" spans="1:2" x14ac:dyDescent="0.25">
      <c r="A51" s="59"/>
      <c r="B51" s="60"/>
    </row>
    <row r="52" spans="1:2" x14ac:dyDescent="0.25">
      <c r="A52" s="59"/>
      <c r="B52" s="60"/>
    </row>
    <row r="53" spans="1:2" x14ac:dyDescent="0.25">
      <c r="A53" s="59"/>
      <c r="B53" s="60"/>
    </row>
    <row r="54" spans="1:2" x14ac:dyDescent="0.25">
      <c r="A54" s="59"/>
      <c r="B54" s="60"/>
    </row>
    <row r="55" spans="1:2" x14ac:dyDescent="0.25">
      <c r="A55" s="59"/>
      <c r="B55" s="60"/>
    </row>
    <row r="56" spans="1:2" x14ac:dyDescent="0.25">
      <c r="A56" s="59"/>
      <c r="B56" s="60"/>
    </row>
    <row r="57" spans="1:2" x14ac:dyDescent="0.25">
      <c r="A57" s="59"/>
      <c r="B57" s="60"/>
    </row>
    <row r="58" spans="1:2" x14ac:dyDescent="0.25">
      <c r="A58" s="59"/>
      <c r="B58" s="60"/>
    </row>
    <row r="59" spans="1:2" x14ac:dyDescent="0.25">
      <c r="A59" s="59"/>
      <c r="B59" s="60"/>
    </row>
    <row r="60" spans="1:2" x14ac:dyDescent="0.25">
      <c r="A60" s="59"/>
      <c r="B60" s="60"/>
    </row>
    <row r="61" spans="1:2" x14ac:dyDescent="0.25">
      <c r="A61" s="59"/>
      <c r="B61" s="60"/>
    </row>
    <row r="62" spans="1:2" x14ac:dyDescent="0.25">
      <c r="A62" s="59"/>
      <c r="B62" s="60"/>
    </row>
    <row r="63" spans="1:2" x14ac:dyDescent="0.25">
      <c r="A63" s="59"/>
      <c r="B63" s="60"/>
    </row>
    <row r="64" spans="1:2" x14ac:dyDescent="0.25">
      <c r="A64" s="67"/>
      <c r="B64" s="68"/>
    </row>
  </sheetData>
  <sheetProtection algorithmName="SHA-512" hashValue="eiM/dWuYAWkpaOLQSTcbufqmYFyoA91JgzZejm0jPxDqUwbdBIw3OAxB1+Qs46zkW8gtaQ9XkxCLVMSVEc0gzw==" saltValue="31+nrYPNoJEwxKM8fuRJPA=="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2"/>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x-403</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4.85" customHeight="1" x14ac:dyDescent="0.25">
      <c r="A10" s="101" t="s">
        <v>6</v>
      </c>
      <c r="B10" s="92" t="s">
        <v>907</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403</v>
      </c>
      <c r="C14" s="92"/>
      <c r="D14" s="92"/>
      <c r="E14" s="92"/>
      <c r="F14" s="92"/>
      <c r="G14" s="92"/>
      <c r="H14" s="92"/>
      <c r="I14" s="92"/>
      <c r="J14" s="92"/>
      <c r="K14" s="92"/>
      <c r="L14" s="92"/>
      <c r="M14" s="92"/>
    </row>
    <row r="15" spans="1:13" x14ac:dyDescent="0.25">
      <c r="A15" s="101" t="s">
        <v>763</v>
      </c>
      <c r="B15" s="92" t="s">
        <v>908</v>
      </c>
      <c r="C15" s="92"/>
      <c r="D15" s="92"/>
      <c r="E15" s="92"/>
      <c r="F15" s="92"/>
      <c r="G15" s="92"/>
      <c r="H15" s="92"/>
      <c r="I15" s="92"/>
      <c r="J15" s="92"/>
      <c r="K15" s="92"/>
      <c r="L15" s="92"/>
      <c r="M15" s="92"/>
    </row>
    <row r="16" spans="1:13" x14ac:dyDescent="0.25">
      <c r="A16" s="101" t="s">
        <v>296</v>
      </c>
      <c r="B16" s="92" t="s">
        <v>524</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0.81599999999999995</v>
      </c>
      <c r="C27" s="109">
        <v>0.81899999999999995</v>
      </c>
      <c r="D27" s="109">
        <v>0.82099999999999995</v>
      </c>
      <c r="E27" s="109">
        <v>0.82399999999999995</v>
      </c>
      <c r="F27" s="109">
        <v>0.82699999999999996</v>
      </c>
      <c r="G27" s="109">
        <v>0.83</v>
      </c>
      <c r="H27" s="109">
        <v>0.83199999999999996</v>
      </c>
      <c r="I27" s="109">
        <v>0.83499999999999996</v>
      </c>
      <c r="J27" s="109">
        <v>0.83799999999999997</v>
      </c>
      <c r="K27" s="109">
        <v>0.84</v>
      </c>
      <c r="L27" s="109">
        <v>0.84299999999999997</v>
      </c>
      <c r="M27" s="109">
        <v>0.84599999999999997</v>
      </c>
    </row>
    <row r="28" spans="1:13" x14ac:dyDescent="0.25">
      <c r="A28" s="87">
        <v>56</v>
      </c>
      <c r="B28" s="109">
        <v>0.84899999999999998</v>
      </c>
      <c r="C28" s="109">
        <v>0.85099999999999998</v>
      </c>
      <c r="D28" s="109">
        <v>0.85399999999999998</v>
      </c>
      <c r="E28" s="109">
        <v>0.85699999999999998</v>
      </c>
      <c r="F28" s="109">
        <v>0.86</v>
      </c>
      <c r="G28" s="109">
        <v>0.86299999999999999</v>
      </c>
      <c r="H28" s="109">
        <v>0.86599999999999999</v>
      </c>
      <c r="I28" s="109">
        <v>0.86899999999999999</v>
      </c>
      <c r="J28" s="109">
        <v>0.871</v>
      </c>
      <c r="K28" s="109">
        <v>0.874</v>
      </c>
      <c r="L28" s="109">
        <v>0.877</v>
      </c>
      <c r="M28" s="109">
        <v>0.88</v>
      </c>
    </row>
    <row r="29" spans="1:13" x14ac:dyDescent="0.25">
      <c r="A29" s="87">
        <v>57</v>
      </c>
      <c r="B29" s="109">
        <v>0.88300000000000001</v>
      </c>
      <c r="C29" s="109">
        <v>0.88600000000000001</v>
      </c>
      <c r="D29" s="109">
        <v>0.88900000000000001</v>
      </c>
      <c r="E29" s="109">
        <v>0.89200000000000002</v>
      </c>
      <c r="F29" s="109">
        <v>0.89500000000000002</v>
      </c>
      <c r="G29" s="109">
        <v>0.89800000000000002</v>
      </c>
      <c r="H29" s="109">
        <v>0.90100000000000002</v>
      </c>
      <c r="I29" s="109">
        <v>0.90500000000000003</v>
      </c>
      <c r="J29" s="109">
        <v>0.90800000000000003</v>
      </c>
      <c r="K29" s="109">
        <v>0.91100000000000003</v>
      </c>
      <c r="L29" s="109">
        <v>0.91400000000000003</v>
      </c>
      <c r="M29" s="109">
        <v>0.91700000000000004</v>
      </c>
    </row>
    <row r="30" spans="1:13" x14ac:dyDescent="0.25">
      <c r="A30" s="87">
        <v>58</v>
      </c>
      <c r="B30" s="109">
        <v>0.92</v>
      </c>
      <c r="C30" s="109">
        <v>0.92300000000000004</v>
      </c>
      <c r="D30" s="109">
        <v>0.92700000000000005</v>
      </c>
      <c r="E30" s="109">
        <v>0.93</v>
      </c>
      <c r="F30" s="109">
        <v>0.93300000000000005</v>
      </c>
      <c r="G30" s="109">
        <v>0.93600000000000005</v>
      </c>
      <c r="H30" s="109">
        <v>0.94</v>
      </c>
      <c r="I30" s="109">
        <v>0.94299999999999995</v>
      </c>
      <c r="J30" s="109">
        <v>0.94599999999999995</v>
      </c>
      <c r="K30" s="109">
        <v>0.95</v>
      </c>
      <c r="L30" s="109">
        <v>0.95299999999999996</v>
      </c>
      <c r="M30" s="109">
        <v>0.95599999999999996</v>
      </c>
    </row>
    <row r="31" spans="1:13" x14ac:dyDescent="0.25">
      <c r="A31" s="87">
        <v>59</v>
      </c>
      <c r="B31" s="109">
        <v>0.96</v>
      </c>
      <c r="C31" s="109">
        <v>0.96299999999999997</v>
      </c>
      <c r="D31" s="109">
        <v>0.96699999999999997</v>
      </c>
      <c r="E31" s="109">
        <v>0.97</v>
      </c>
      <c r="F31" s="109">
        <v>0.97399999999999998</v>
      </c>
      <c r="G31" s="109">
        <v>0.97699999999999998</v>
      </c>
      <c r="H31" s="109">
        <v>0.98099999999999998</v>
      </c>
      <c r="I31" s="109">
        <v>0.98399999999999999</v>
      </c>
      <c r="J31" s="109">
        <v>0.98799999999999999</v>
      </c>
      <c r="K31" s="109">
        <v>0.99099999999999999</v>
      </c>
      <c r="L31" s="109">
        <v>0.995</v>
      </c>
      <c r="M31" s="109">
        <v>0.998</v>
      </c>
    </row>
    <row r="32" spans="1:13" x14ac:dyDescent="0.25">
      <c r="A32" s="87">
        <v>60</v>
      </c>
      <c r="B32" s="109">
        <v>1</v>
      </c>
      <c r="C32" s="109"/>
      <c r="D32" s="109"/>
      <c r="E32" s="109"/>
      <c r="F32" s="109"/>
      <c r="G32" s="109"/>
      <c r="H32" s="109"/>
      <c r="I32" s="109"/>
      <c r="J32" s="109"/>
      <c r="K32" s="109"/>
      <c r="L32" s="109"/>
      <c r="M32" s="109"/>
    </row>
    <row r="33" spans="1:13" x14ac:dyDescent="0.25">
      <c r="A33" s="93"/>
      <c r="B33" s="93"/>
      <c r="C33" s="93"/>
      <c r="D33" s="93"/>
      <c r="E33" s="93"/>
      <c r="F33" s="93"/>
      <c r="G33" s="93"/>
      <c r="H33" s="93"/>
      <c r="I33" s="93"/>
      <c r="J33" s="93"/>
      <c r="K33" s="93"/>
      <c r="L33" s="93"/>
      <c r="M33" s="93"/>
    </row>
    <row r="34" spans="1:13" x14ac:dyDescent="0.25">
      <c r="A34" s="93"/>
      <c r="B34" s="93"/>
      <c r="C34" s="93"/>
      <c r="D34" s="93"/>
      <c r="E34" s="93"/>
      <c r="F34" s="93"/>
      <c r="G34" s="93"/>
      <c r="H34" s="93"/>
      <c r="I34" s="93"/>
      <c r="J34" s="93"/>
      <c r="K34" s="93"/>
      <c r="L34" s="93"/>
      <c r="M34" s="93"/>
    </row>
    <row r="35" spans="1:13" x14ac:dyDescent="0.25">
      <c r="A35" s="93"/>
      <c r="B35" s="93"/>
      <c r="C35" s="93"/>
      <c r="D35" s="93"/>
      <c r="E35" s="93"/>
      <c r="F35" s="93"/>
      <c r="G35" s="93"/>
      <c r="H35" s="93"/>
      <c r="I35" s="93"/>
      <c r="J35" s="93"/>
      <c r="K35" s="93"/>
      <c r="L35" s="93"/>
      <c r="M35" s="93"/>
    </row>
    <row r="36" spans="1:13" x14ac:dyDescent="0.25">
      <c r="A36" s="93"/>
      <c r="B36" s="93"/>
      <c r="C36" s="93"/>
      <c r="D36" s="93"/>
      <c r="E36" s="93"/>
      <c r="F36" s="93"/>
      <c r="G36" s="93"/>
      <c r="H36" s="93"/>
      <c r="I36" s="93"/>
      <c r="J36" s="93"/>
      <c r="K36" s="93"/>
      <c r="L36" s="93"/>
      <c r="M36" s="93"/>
    </row>
    <row r="37" spans="1:13" x14ac:dyDescent="0.25">
      <c r="A37" s="93"/>
      <c r="B37" s="93"/>
      <c r="C37" s="93"/>
      <c r="D37" s="93"/>
      <c r="E37" s="93"/>
      <c r="F37" s="93"/>
      <c r="G37" s="93"/>
      <c r="H37" s="93"/>
      <c r="I37" s="93"/>
      <c r="J37" s="93"/>
      <c r="K37" s="93"/>
      <c r="L37" s="93"/>
      <c r="M37" s="93"/>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CTZHOTMvkgJ5GX8/hoWkrIFDb8AAy4GbpEUpyCN9RLU0jzU9FNdKaiBBUlmkCSLYk91DH5WlwbN0djrv0klQ9A==" saltValue="T+fGSlFfDjBbTMlLj78tgw==" spinCount="100000" sheet="1" objects="1" scenarios="1"/>
  <conditionalFormatting sqref="A6:A16 A18:A21">
    <cfRule type="expression" dxfId="1057" priority="17" stopIfTrue="1">
      <formula>MOD(ROW(),2)=0</formula>
    </cfRule>
    <cfRule type="expression" dxfId="1056" priority="18" stopIfTrue="1">
      <formula>MOD(ROW(),2)&lt;&gt;0</formula>
    </cfRule>
  </conditionalFormatting>
  <conditionalFormatting sqref="B6:M17 B19:M21 C18:M18">
    <cfRule type="expression" dxfId="1055" priority="19" stopIfTrue="1">
      <formula>MOD(ROW(),2)=0</formula>
    </cfRule>
    <cfRule type="expression" dxfId="1054" priority="20" stopIfTrue="1">
      <formula>MOD(ROW(),2)&lt;&gt;0</formula>
    </cfRule>
  </conditionalFormatting>
  <conditionalFormatting sqref="B18">
    <cfRule type="expression" dxfId="1053" priority="11" stopIfTrue="1">
      <formula>MOD(ROW(),2)=0</formula>
    </cfRule>
    <cfRule type="expression" dxfId="1052" priority="12" stopIfTrue="1">
      <formula>MOD(ROW(),2)&lt;&gt;0</formula>
    </cfRule>
  </conditionalFormatting>
  <conditionalFormatting sqref="A17">
    <cfRule type="expression" dxfId="1051" priority="9" stopIfTrue="1">
      <formula>MOD(ROW(),2)=0</formula>
    </cfRule>
    <cfRule type="expression" dxfId="1050" priority="10" stopIfTrue="1">
      <formula>MOD(ROW(),2)&lt;&gt;0</formula>
    </cfRule>
  </conditionalFormatting>
  <conditionalFormatting sqref="A26:A32">
    <cfRule type="expression" dxfId="1049" priority="1" stopIfTrue="1">
      <formula>MOD(ROW(),2)=0</formula>
    </cfRule>
    <cfRule type="expression" dxfId="1048" priority="2" stopIfTrue="1">
      <formula>MOD(ROW(),2)&lt;&gt;0</formula>
    </cfRule>
  </conditionalFormatting>
  <conditionalFormatting sqref="B26:M32">
    <cfRule type="expression" dxfId="1047" priority="3" stopIfTrue="1">
      <formula>MOD(ROW(),2)=0</formula>
    </cfRule>
    <cfRule type="expression" dxfId="1046" priority="4"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3"/>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x-404</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3.5" customHeight="1" x14ac:dyDescent="0.25">
      <c r="A10" s="101" t="s">
        <v>6</v>
      </c>
      <c r="B10" s="92" t="s">
        <v>525</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404</v>
      </c>
      <c r="C14" s="92"/>
      <c r="D14" s="92"/>
      <c r="E14" s="92"/>
      <c r="F14" s="92"/>
      <c r="G14" s="92"/>
      <c r="H14" s="92"/>
      <c r="I14" s="92"/>
      <c r="J14" s="92"/>
      <c r="K14" s="92"/>
      <c r="L14" s="92"/>
      <c r="M14" s="92"/>
    </row>
    <row r="15" spans="1:13" x14ac:dyDescent="0.25">
      <c r="A15" s="101" t="s">
        <v>763</v>
      </c>
      <c r="B15" s="92" t="s">
        <v>909</v>
      </c>
      <c r="C15" s="92"/>
      <c r="D15" s="92"/>
      <c r="E15" s="92"/>
      <c r="F15" s="92"/>
      <c r="G15" s="92"/>
      <c r="H15" s="92"/>
      <c r="I15" s="92"/>
      <c r="J15" s="92"/>
      <c r="K15" s="92"/>
      <c r="L15" s="92"/>
      <c r="M15" s="92"/>
    </row>
    <row r="16" spans="1:13" x14ac:dyDescent="0.25">
      <c r="A16" s="101" t="s">
        <v>296</v>
      </c>
      <c r="B16" s="92" t="s">
        <v>527</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tR3llw4q0bK1Rvlar5SSvq/xIGw2o5VT1IRo1apSB3a3buTZtvo8cJab1MbWEAlswvcckl36aHy04rwi/4pbhQ==" saltValue="0iBuZJDLUIfliTDFDhFYSw==" spinCount="100000" sheet="1" objects="1" scenarios="1"/>
  <conditionalFormatting sqref="A6:A16 A18:A21">
    <cfRule type="expression" dxfId="1045" priority="17" stopIfTrue="1">
      <formula>MOD(ROW(),2)=0</formula>
    </cfRule>
    <cfRule type="expression" dxfId="1044" priority="18" stopIfTrue="1">
      <formula>MOD(ROW(),2)&lt;&gt;0</formula>
    </cfRule>
  </conditionalFormatting>
  <conditionalFormatting sqref="B6:M17 B19:M21 C18:M18">
    <cfRule type="expression" dxfId="1043" priority="19" stopIfTrue="1">
      <formula>MOD(ROW(),2)=0</formula>
    </cfRule>
    <cfRule type="expression" dxfId="1042" priority="20" stopIfTrue="1">
      <formula>MOD(ROW(),2)&lt;&gt;0</formula>
    </cfRule>
  </conditionalFormatting>
  <conditionalFormatting sqref="B18">
    <cfRule type="expression" dxfId="1041" priority="11" stopIfTrue="1">
      <formula>MOD(ROW(),2)=0</formula>
    </cfRule>
    <cfRule type="expression" dxfId="1040" priority="12" stopIfTrue="1">
      <formula>MOD(ROW(),2)&lt;&gt;0</formula>
    </cfRule>
  </conditionalFormatting>
  <conditionalFormatting sqref="A17">
    <cfRule type="expression" dxfId="1039" priority="9" stopIfTrue="1">
      <formula>MOD(ROW(),2)=0</formula>
    </cfRule>
    <cfRule type="expression" dxfId="1038" priority="10" stopIfTrue="1">
      <formula>MOD(ROW(),2)&lt;&gt;0</formula>
    </cfRule>
  </conditionalFormatting>
  <conditionalFormatting sqref="A26:A37">
    <cfRule type="expression" dxfId="1037" priority="1" stopIfTrue="1">
      <formula>MOD(ROW(),2)=0</formula>
    </cfRule>
    <cfRule type="expression" dxfId="1036" priority="2" stopIfTrue="1">
      <formula>MOD(ROW(),2)&lt;&gt;0</formula>
    </cfRule>
  </conditionalFormatting>
  <conditionalFormatting sqref="B26:M37">
    <cfRule type="expression" dxfId="1035" priority="3" stopIfTrue="1">
      <formula>MOD(ROW(),2)=0</formula>
    </cfRule>
    <cfRule type="expression" dxfId="1034" priority="4"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4"/>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x-405</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1.85" customHeight="1" x14ac:dyDescent="0.25">
      <c r="A10" s="101" t="s">
        <v>6</v>
      </c>
      <c r="B10" s="92" t="s">
        <v>910</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405</v>
      </c>
      <c r="C14" s="92"/>
      <c r="D14" s="92"/>
      <c r="E14" s="92"/>
      <c r="F14" s="92"/>
      <c r="G14" s="92"/>
      <c r="H14" s="92"/>
      <c r="I14" s="92"/>
      <c r="J14" s="92"/>
      <c r="K14" s="92"/>
      <c r="L14" s="92"/>
      <c r="M14" s="92"/>
    </row>
    <row r="15" spans="1:13" x14ac:dyDescent="0.25">
      <c r="A15" s="101" t="s">
        <v>763</v>
      </c>
      <c r="B15" s="92" t="s">
        <v>911</v>
      </c>
      <c r="C15" s="92"/>
      <c r="D15" s="92"/>
      <c r="E15" s="92"/>
      <c r="F15" s="92"/>
      <c r="G15" s="92"/>
      <c r="H15" s="92"/>
      <c r="I15" s="92"/>
      <c r="J15" s="92"/>
      <c r="K15" s="92"/>
      <c r="L15" s="92"/>
      <c r="M15" s="92"/>
    </row>
    <row r="16" spans="1:13" x14ac:dyDescent="0.25">
      <c r="A16" s="101" t="s">
        <v>296</v>
      </c>
      <c r="B16" s="92" t="s">
        <v>530</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0.69599999999999995</v>
      </c>
      <c r="C27" s="109">
        <v>0.69799999999999995</v>
      </c>
      <c r="D27" s="109">
        <v>0.7</v>
      </c>
      <c r="E27" s="109">
        <v>0.70199999999999996</v>
      </c>
      <c r="F27" s="109">
        <v>0.70399999999999996</v>
      </c>
      <c r="G27" s="109">
        <v>0.70699999999999996</v>
      </c>
      <c r="H27" s="109">
        <v>0.70899999999999996</v>
      </c>
      <c r="I27" s="109">
        <v>0.71099999999999997</v>
      </c>
      <c r="J27" s="109">
        <v>0.71299999999999997</v>
      </c>
      <c r="K27" s="109">
        <v>0.71499999999999997</v>
      </c>
      <c r="L27" s="109">
        <v>0.71799999999999997</v>
      </c>
      <c r="M27" s="109">
        <v>0.72</v>
      </c>
    </row>
    <row r="28" spans="1:13" x14ac:dyDescent="0.25">
      <c r="A28" s="87">
        <v>56</v>
      </c>
      <c r="B28" s="109">
        <v>0.72199999999999998</v>
      </c>
      <c r="C28" s="109">
        <v>0.72399999999999998</v>
      </c>
      <c r="D28" s="109">
        <v>0.72699999999999998</v>
      </c>
      <c r="E28" s="109">
        <v>0.72899999999999998</v>
      </c>
      <c r="F28" s="109">
        <v>0.73099999999999998</v>
      </c>
      <c r="G28" s="109">
        <v>0.73399999999999999</v>
      </c>
      <c r="H28" s="109">
        <v>0.73599999999999999</v>
      </c>
      <c r="I28" s="109">
        <v>0.73899999999999999</v>
      </c>
      <c r="J28" s="109">
        <v>0.74099999999999999</v>
      </c>
      <c r="K28" s="109">
        <v>0.74299999999999999</v>
      </c>
      <c r="L28" s="109">
        <v>0.746</v>
      </c>
      <c r="M28" s="109">
        <v>0.748</v>
      </c>
    </row>
    <row r="29" spans="1:13" x14ac:dyDescent="0.25">
      <c r="A29" s="87">
        <v>57</v>
      </c>
      <c r="B29" s="109">
        <v>0.75</v>
      </c>
      <c r="C29" s="109">
        <v>0.753</v>
      </c>
      <c r="D29" s="109">
        <v>0.755</v>
      </c>
      <c r="E29" s="109">
        <v>0.75800000000000001</v>
      </c>
      <c r="F29" s="109">
        <v>0.76</v>
      </c>
      <c r="G29" s="109">
        <v>0.76300000000000001</v>
      </c>
      <c r="H29" s="109">
        <v>0.76500000000000001</v>
      </c>
      <c r="I29" s="109">
        <v>0.76800000000000002</v>
      </c>
      <c r="J29" s="109">
        <v>0.77</v>
      </c>
      <c r="K29" s="109">
        <v>0.77300000000000002</v>
      </c>
      <c r="L29" s="109">
        <v>0.77500000000000002</v>
      </c>
      <c r="M29" s="109">
        <v>0.77800000000000002</v>
      </c>
    </row>
    <row r="30" spans="1:13" x14ac:dyDescent="0.25">
      <c r="A30" s="87">
        <v>58</v>
      </c>
      <c r="B30" s="109">
        <v>0.78100000000000003</v>
      </c>
      <c r="C30" s="109">
        <v>0.78300000000000003</v>
      </c>
      <c r="D30" s="109">
        <v>0.78600000000000003</v>
      </c>
      <c r="E30" s="109">
        <v>0.78900000000000003</v>
      </c>
      <c r="F30" s="109">
        <v>0.79100000000000004</v>
      </c>
      <c r="G30" s="109">
        <v>0.79400000000000004</v>
      </c>
      <c r="H30" s="109">
        <v>0.79700000000000004</v>
      </c>
      <c r="I30" s="109">
        <v>0.79900000000000004</v>
      </c>
      <c r="J30" s="109">
        <v>0.80200000000000005</v>
      </c>
      <c r="K30" s="109">
        <v>0.80500000000000005</v>
      </c>
      <c r="L30" s="109">
        <v>0.80700000000000005</v>
      </c>
      <c r="M30" s="109">
        <v>0.81</v>
      </c>
    </row>
    <row r="31" spans="1:13" x14ac:dyDescent="0.25">
      <c r="A31" s="87">
        <v>59</v>
      </c>
      <c r="B31" s="109">
        <v>0.81200000000000006</v>
      </c>
      <c r="C31" s="109">
        <v>0.81499999999999995</v>
      </c>
      <c r="D31" s="109">
        <v>0.81699999999999995</v>
      </c>
      <c r="E31" s="109">
        <v>0.81899999999999995</v>
      </c>
      <c r="F31" s="109">
        <v>0.82099999999999995</v>
      </c>
      <c r="G31" s="109">
        <v>0.82299999999999995</v>
      </c>
      <c r="H31" s="109">
        <v>0.82499999999999996</v>
      </c>
      <c r="I31" s="109">
        <v>0.82699999999999996</v>
      </c>
      <c r="J31" s="109">
        <v>0.82899999999999996</v>
      </c>
      <c r="K31" s="109">
        <v>0.83099999999999996</v>
      </c>
      <c r="L31" s="109">
        <v>0.83399999999999996</v>
      </c>
      <c r="M31" s="109">
        <v>0.83599999999999997</v>
      </c>
    </row>
    <row r="32" spans="1:13" x14ac:dyDescent="0.25">
      <c r="A32" s="87">
        <v>60</v>
      </c>
      <c r="B32" s="109">
        <v>0.83799999999999997</v>
      </c>
      <c r="C32" s="109">
        <v>0.84</v>
      </c>
      <c r="D32" s="109">
        <v>0.84199999999999997</v>
      </c>
      <c r="E32" s="109">
        <v>0.84499999999999997</v>
      </c>
      <c r="F32" s="109">
        <v>0.84699999999999998</v>
      </c>
      <c r="G32" s="109">
        <v>0.84899999999999998</v>
      </c>
      <c r="H32" s="109">
        <v>0.85199999999999998</v>
      </c>
      <c r="I32" s="109">
        <v>0.85399999999999998</v>
      </c>
      <c r="J32" s="109">
        <v>0.85599999999999998</v>
      </c>
      <c r="K32" s="109">
        <v>0.85799999999999998</v>
      </c>
      <c r="L32" s="109">
        <v>0.86099999999999999</v>
      </c>
      <c r="M32" s="109">
        <v>0.86299999999999999</v>
      </c>
    </row>
    <row r="33" spans="1:13" x14ac:dyDescent="0.25">
      <c r="A33" s="87">
        <v>61</v>
      </c>
      <c r="B33" s="109">
        <v>0.86499999999999999</v>
      </c>
      <c r="C33" s="109">
        <v>0.86799999999999999</v>
      </c>
      <c r="D33" s="109">
        <v>0.87</v>
      </c>
      <c r="E33" s="109">
        <v>0.873</v>
      </c>
      <c r="F33" s="109">
        <v>0.875</v>
      </c>
      <c r="G33" s="109">
        <v>0.878</v>
      </c>
      <c r="H33" s="109">
        <v>0.88</v>
      </c>
      <c r="I33" s="109">
        <v>0.88300000000000001</v>
      </c>
      <c r="J33" s="109">
        <v>0.88500000000000001</v>
      </c>
      <c r="K33" s="109">
        <v>0.88800000000000001</v>
      </c>
      <c r="L33" s="109">
        <v>0.89</v>
      </c>
      <c r="M33" s="109">
        <v>0.89300000000000002</v>
      </c>
    </row>
    <row r="34" spans="1:13" x14ac:dyDescent="0.25">
      <c r="A34" s="87">
        <v>62</v>
      </c>
      <c r="B34" s="109">
        <v>0.89500000000000002</v>
      </c>
      <c r="C34" s="109">
        <v>0.89800000000000002</v>
      </c>
      <c r="D34" s="109">
        <v>0.90100000000000002</v>
      </c>
      <c r="E34" s="109">
        <v>0.90300000000000002</v>
      </c>
      <c r="F34" s="109">
        <v>0.90600000000000003</v>
      </c>
      <c r="G34" s="109">
        <v>0.90900000000000003</v>
      </c>
      <c r="H34" s="109">
        <v>0.91200000000000003</v>
      </c>
      <c r="I34" s="109">
        <v>0.91400000000000003</v>
      </c>
      <c r="J34" s="109">
        <v>0.91700000000000004</v>
      </c>
      <c r="K34" s="109">
        <v>0.92</v>
      </c>
      <c r="L34" s="109">
        <v>0.92200000000000004</v>
      </c>
      <c r="M34" s="109">
        <v>0.92500000000000004</v>
      </c>
    </row>
    <row r="35" spans="1:13" x14ac:dyDescent="0.25">
      <c r="A35" s="87">
        <v>63</v>
      </c>
      <c r="B35" s="109">
        <v>0.92800000000000005</v>
      </c>
      <c r="C35" s="109">
        <v>0.93100000000000005</v>
      </c>
      <c r="D35" s="109">
        <v>0.93400000000000005</v>
      </c>
      <c r="E35" s="109">
        <v>0.93700000000000006</v>
      </c>
      <c r="F35" s="109">
        <v>0.94</v>
      </c>
      <c r="G35" s="109">
        <v>0.94299999999999995</v>
      </c>
      <c r="H35" s="109">
        <v>0.94599999999999995</v>
      </c>
      <c r="I35" s="109">
        <v>0.94899999999999995</v>
      </c>
      <c r="J35" s="109">
        <v>0.95199999999999996</v>
      </c>
      <c r="K35" s="109">
        <v>0.95499999999999996</v>
      </c>
      <c r="L35" s="109">
        <v>0.95799999999999996</v>
      </c>
      <c r="M35" s="109">
        <v>0.96099999999999997</v>
      </c>
    </row>
    <row r="36" spans="1:13" x14ac:dyDescent="0.25">
      <c r="A36" s="87">
        <v>64</v>
      </c>
      <c r="B36" s="109">
        <v>0.96399999999999997</v>
      </c>
      <c r="C36" s="109">
        <v>0.96699999999999997</v>
      </c>
      <c r="D36" s="109">
        <v>0.97</v>
      </c>
      <c r="E36" s="109">
        <v>0.97299999999999998</v>
      </c>
      <c r="F36" s="109">
        <v>0.97599999999999998</v>
      </c>
      <c r="G36" s="109">
        <v>0.98</v>
      </c>
      <c r="H36" s="109">
        <v>0.98299999999999998</v>
      </c>
      <c r="I36" s="109">
        <v>0.98599999999999999</v>
      </c>
      <c r="J36" s="109">
        <v>0.98899999999999999</v>
      </c>
      <c r="K36" s="109">
        <v>0.99199999999999999</v>
      </c>
      <c r="L36" s="109">
        <v>0.995</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R+LguC9YRnfy7Piu2B2US1SsonZcIGocC9Tgj7z2EZFr1L22ESl8YlbQzD9vBtWGs5XlJjajjQOk5jEnWfsTWg==" saltValue="4+YQEm8U6cAdlfhL9u0t/g==" spinCount="100000" sheet="1" objects="1" scenarios="1"/>
  <conditionalFormatting sqref="A6:A16 A18:A21">
    <cfRule type="expression" dxfId="1033" priority="17" stopIfTrue="1">
      <formula>MOD(ROW(),2)=0</formula>
    </cfRule>
    <cfRule type="expression" dxfId="1032" priority="18" stopIfTrue="1">
      <formula>MOD(ROW(),2)&lt;&gt;0</formula>
    </cfRule>
  </conditionalFormatting>
  <conditionalFormatting sqref="B6:M17 B19:M21 C18:M18">
    <cfRule type="expression" dxfId="1031" priority="19" stopIfTrue="1">
      <formula>MOD(ROW(),2)=0</formula>
    </cfRule>
    <cfRule type="expression" dxfId="1030" priority="20" stopIfTrue="1">
      <formula>MOD(ROW(),2)&lt;&gt;0</formula>
    </cfRule>
  </conditionalFormatting>
  <conditionalFormatting sqref="B18">
    <cfRule type="expression" dxfId="1029" priority="11" stopIfTrue="1">
      <formula>MOD(ROW(),2)=0</formula>
    </cfRule>
    <cfRule type="expression" dxfId="1028" priority="12" stopIfTrue="1">
      <formula>MOD(ROW(),2)&lt;&gt;0</formula>
    </cfRule>
  </conditionalFormatting>
  <conditionalFormatting sqref="A17">
    <cfRule type="expression" dxfId="1027" priority="9" stopIfTrue="1">
      <formula>MOD(ROW(),2)=0</formula>
    </cfRule>
    <cfRule type="expression" dxfId="1026" priority="10" stopIfTrue="1">
      <formula>MOD(ROW(),2)&lt;&gt;0</formula>
    </cfRule>
  </conditionalFormatting>
  <conditionalFormatting sqref="A26:A37">
    <cfRule type="expression" dxfId="1025" priority="1" stopIfTrue="1">
      <formula>MOD(ROW(),2)=0</formula>
    </cfRule>
    <cfRule type="expression" dxfId="1024" priority="2" stopIfTrue="1">
      <formula>MOD(ROW(),2)&lt;&gt;0</formula>
    </cfRule>
  </conditionalFormatting>
  <conditionalFormatting sqref="B26:M37">
    <cfRule type="expression" dxfId="1023" priority="3" stopIfTrue="1">
      <formula>MOD(ROW(),2)=0</formula>
    </cfRule>
    <cfRule type="expression" dxfId="1022" priority="4"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5"/>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x-406</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5" customHeight="1" x14ac:dyDescent="0.25">
      <c r="A10" s="101" t="s">
        <v>6</v>
      </c>
      <c r="B10" s="92" t="s">
        <v>912</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406</v>
      </c>
      <c r="C14" s="92"/>
      <c r="D14" s="92"/>
      <c r="E14" s="92"/>
      <c r="F14" s="92"/>
      <c r="G14" s="92"/>
      <c r="H14" s="92"/>
      <c r="I14" s="92"/>
      <c r="J14" s="92"/>
      <c r="K14" s="92"/>
      <c r="L14" s="92"/>
      <c r="M14" s="92"/>
    </row>
    <row r="15" spans="1:13" x14ac:dyDescent="0.25">
      <c r="A15" s="101" t="s">
        <v>763</v>
      </c>
      <c r="B15" s="92" t="s">
        <v>913</v>
      </c>
      <c r="C15" s="92"/>
      <c r="D15" s="92"/>
      <c r="E15" s="92"/>
      <c r="F15" s="92"/>
      <c r="G15" s="92"/>
      <c r="H15" s="92"/>
      <c r="I15" s="92"/>
      <c r="J15" s="92"/>
      <c r="K15" s="92"/>
      <c r="L15" s="92"/>
      <c r="M15" s="92"/>
    </row>
    <row r="16" spans="1:13" x14ac:dyDescent="0.25">
      <c r="A16" s="101" t="s">
        <v>296</v>
      </c>
      <c r="B16" s="92" t="s">
        <v>533</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MK09dQCOYlA6/kh5e5y/4mHqG+3CNZfWTU+48Tks6RdsVQEF1SJUx25kqZtBwYsWNzHjhTot7caKgTWA8ya+jw==" saltValue="YtBqjI+7QkJfFgIvUvZX8A==" spinCount="100000" sheet="1" objects="1" scenarios="1"/>
  <conditionalFormatting sqref="A6:A16 A18:A21">
    <cfRule type="expression" dxfId="1021" priority="17" stopIfTrue="1">
      <formula>MOD(ROW(),2)=0</formula>
    </cfRule>
    <cfRule type="expression" dxfId="1020" priority="18" stopIfTrue="1">
      <formula>MOD(ROW(),2)&lt;&gt;0</formula>
    </cfRule>
  </conditionalFormatting>
  <conditionalFormatting sqref="B6:M17 B19:M21 C18:M18">
    <cfRule type="expression" dxfId="1019" priority="19" stopIfTrue="1">
      <formula>MOD(ROW(),2)=0</formula>
    </cfRule>
    <cfRule type="expression" dxfId="1018" priority="20" stopIfTrue="1">
      <formula>MOD(ROW(),2)&lt;&gt;0</formula>
    </cfRule>
  </conditionalFormatting>
  <conditionalFormatting sqref="B18">
    <cfRule type="expression" dxfId="1017" priority="11" stopIfTrue="1">
      <formula>MOD(ROW(),2)=0</formula>
    </cfRule>
    <cfRule type="expression" dxfId="1016" priority="12" stopIfTrue="1">
      <formula>MOD(ROW(),2)&lt;&gt;0</formula>
    </cfRule>
  </conditionalFormatting>
  <conditionalFormatting sqref="A17">
    <cfRule type="expression" dxfId="1015" priority="9" stopIfTrue="1">
      <formula>MOD(ROW(),2)=0</formula>
    </cfRule>
    <cfRule type="expression" dxfId="1014" priority="10" stopIfTrue="1">
      <formula>MOD(ROW(),2)&lt;&gt;0</formula>
    </cfRule>
  </conditionalFormatting>
  <conditionalFormatting sqref="A26:A37">
    <cfRule type="expression" dxfId="1013" priority="1" stopIfTrue="1">
      <formula>MOD(ROW(),2)=0</formula>
    </cfRule>
    <cfRule type="expression" dxfId="1012" priority="2" stopIfTrue="1">
      <formula>MOD(ROW(),2)&lt;&gt;0</formula>
    </cfRule>
  </conditionalFormatting>
  <conditionalFormatting sqref="B26:M37">
    <cfRule type="expression" dxfId="1011" priority="3" stopIfTrue="1">
      <formula>MOD(ROW(),2)=0</formula>
    </cfRule>
    <cfRule type="expression" dxfId="1010" priority="4"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6"/>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x-407</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87</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15" customHeight="1" x14ac:dyDescent="0.25">
      <c r="A10" s="101" t="s">
        <v>6</v>
      </c>
      <c r="B10" s="92" t="s">
        <v>534</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0</v>
      </c>
      <c r="C13" s="92"/>
      <c r="D13" s="92"/>
      <c r="E13" s="92"/>
      <c r="F13" s="92"/>
      <c r="G13" s="92"/>
      <c r="H13" s="92"/>
      <c r="I13" s="92"/>
      <c r="J13" s="92"/>
      <c r="K13" s="92"/>
      <c r="L13" s="92"/>
      <c r="M13" s="92"/>
    </row>
    <row r="14" spans="1:13" hidden="1" x14ac:dyDescent="0.25">
      <c r="A14" s="101" t="s">
        <v>294</v>
      </c>
      <c r="B14" s="92">
        <v>407</v>
      </c>
      <c r="C14" s="92"/>
      <c r="D14" s="92"/>
      <c r="E14" s="92"/>
      <c r="F14" s="92"/>
      <c r="G14" s="92"/>
      <c r="H14" s="92"/>
      <c r="I14" s="92"/>
      <c r="J14" s="92"/>
      <c r="K14" s="92"/>
      <c r="L14" s="92"/>
      <c r="M14" s="92"/>
    </row>
    <row r="15" spans="1:13" x14ac:dyDescent="0.25">
      <c r="A15" s="101" t="s">
        <v>763</v>
      </c>
      <c r="B15" s="92" t="s">
        <v>914</v>
      </c>
      <c r="C15" s="92"/>
      <c r="D15" s="92"/>
      <c r="E15" s="92"/>
      <c r="F15" s="92"/>
      <c r="G15" s="92"/>
      <c r="H15" s="92"/>
      <c r="I15" s="92"/>
      <c r="J15" s="92"/>
      <c r="K15" s="92"/>
      <c r="L15" s="92"/>
      <c r="M15" s="92"/>
    </row>
    <row r="16" spans="1:13" x14ac:dyDescent="0.25">
      <c r="A16" s="101" t="s">
        <v>296</v>
      </c>
      <c r="B16" s="92" t="s">
        <v>536</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YYum3bcI7WRXT5+7MMt2g96jSf3MefWWiM0OpKpwxdBSr1pvCfjMvStkFVXqNZ+HS/lSeSwdqrnqlp8aCWC04A==" saltValue="BYGGv2Pff8NCZFhv1l1ezQ==" spinCount="100000" sheet="1" objects="1" scenarios="1"/>
  <conditionalFormatting sqref="A6:A16 A18:A21">
    <cfRule type="expression" dxfId="1009" priority="17" stopIfTrue="1">
      <formula>MOD(ROW(),2)=0</formula>
    </cfRule>
    <cfRule type="expression" dxfId="1008" priority="18" stopIfTrue="1">
      <formula>MOD(ROW(),2)&lt;&gt;0</formula>
    </cfRule>
  </conditionalFormatting>
  <conditionalFormatting sqref="B6:M17 B19:M21 C18:M18">
    <cfRule type="expression" dxfId="1007" priority="19" stopIfTrue="1">
      <formula>MOD(ROW(),2)=0</formula>
    </cfRule>
    <cfRule type="expression" dxfId="1006" priority="20" stopIfTrue="1">
      <formula>MOD(ROW(),2)&lt;&gt;0</formula>
    </cfRule>
  </conditionalFormatting>
  <conditionalFormatting sqref="B18">
    <cfRule type="expression" dxfId="1005" priority="11" stopIfTrue="1">
      <formula>MOD(ROW(),2)=0</formula>
    </cfRule>
    <cfRule type="expression" dxfId="1004" priority="12" stopIfTrue="1">
      <formula>MOD(ROW(),2)&lt;&gt;0</formula>
    </cfRule>
  </conditionalFormatting>
  <conditionalFormatting sqref="A17">
    <cfRule type="expression" dxfId="1003" priority="9" stopIfTrue="1">
      <formula>MOD(ROW(),2)=0</formula>
    </cfRule>
    <cfRule type="expression" dxfId="1002" priority="10" stopIfTrue="1">
      <formula>MOD(ROW(),2)&lt;&gt;0</formula>
    </cfRule>
  </conditionalFormatting>
  <conditionalFormatting sqref="A26:A37">
    <cfRule type="expression" dxfId="1001" priority="1" stopIfTrue="1">
      <formula>MOD(ROW(),2)=0</formula>
    </cfRule>
    <cfRule type="expression" dxfId="1000" priority="2" stopIfTrue="1">
      <formula>MOD(ROW(),2)&lt;&gt;0</formula>
    </cfRule>
  </conditionalFormatting>
  <conditionalFormatting sqref="B26:M37">
    <cfRule type="expression" dxfId="999" priority="3" stopIfTrue="1">
      <formula>MOD(ROW(),2)=0</formula>
    </cfRule>
    <cfRule type="expression" dxfId="998" priority="4"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7"/>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x-408</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87</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25.35" customHeight="1" x14ac:dyDescent="0.25">
      <c r="A10" s="101" t="s">
        <v>6</v>
      </c>
      <c r="B10" s="92" t="s">
        <v>537</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538</v>
      </c>
      <c r="C12" s="92"/>
      <c r="D12" s="92"/>
      <c r="E12" s="92"/>
      <c r="F12" s="92"/>
      <c r="G12" s="92"/>
      <c r="H12" s="92"/>
      <c r="I12" s="92"/>
      <c r="J12" s="92"/>
      <c r="K12" s="92"/>
      <c r="L12" s="92"/>
      <c r="M12" s="92"/>
    </row>
    <row r="13" spans="1:13" hidden="1" x14ac:dyDescent="0.25">
      <c r="A13" s="101" t="s">
        <v>760</v>
      </c>
      <c r="B13" s="92">
        <v>0</v>
      </c>
      <c r="C13" s="92"/>
      <c r="D13" s="92"/>
      <c r="E13" s="92"/>
      <c r="F13" s="92"/>
      <c r="G13" s="92"/>
      <c r="H13" s="92"/>
      <c r="I13" s="92"/>
      <c r="J13" s="92"/>
      <c r="K13" s="92"/>
      <c r="L13" s="92"/>
      <c r="M13" s="92"/>
    </row>
    <row r="14" spans="1:13" hidden="1" x14ac:dyDescent="0.25">
      <c r="A14" s="101" t="s">
        <v>294</v>
      </c>
      <c r="B14" s="92">
        <v>408</v>
      </c>
      <c r="C14" s="92"/>
      <c r="D14" s="92"/>
      <c r="E14" s="92"/>
      <c r="F14" s="92"/>
      <c r="G14" s="92"/>
      <c r="H14" s="92"/>
      <c r="I14" s="92"/>
      <c r="J14" s="92"/>
      <c r="K14" s="92"/>
      <c r="L14" s="92"/>
      <c r="M14" s="92"/>
    </row>
    <row r="15" spans="1:13" x14ac:dyDescent="0.25">
      <c r="A15" s="101" t="s">
        <v>763</v>
      </c>
      <c r="B15" s="92" t="s">
        <v>915</v>
      </c>
      <c r="C15" s="92"/>
      <c r="D15" s="92"/>
      <c r="E15" s="92"/>
      <c r="F15" s="92"/>
      <c r="G15" s="92"/>
      <c r="H15" s="92"/>
      <c r="I15" s="92"/>
      <c r="J15" s="92"/>
      <c r="K15" s="92"/>
      <c r="L15" s="92"/>
      <c r="M15" s="92"/>
    </row>
    <row r="16" spans="1:13" x14ac:dyDescent="0.25">
      <c r="A16" s="101" t="s">
        <v>296</v>
      </c>
      <c r="B16" s="92" t="s">
        <v>540</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863</v>
      </c>
      <c r="B26" s="86">
        <v>0</v>
      </c>
      <c r="C26" s="86">
        <v>1</v>
      </c>
      <c r="D26" s="86">
        <v>2</v>
      </c>
      <c r="E26" s="86">
        <v>3</v>
      </c>
      <c r="F26" s="86">
        <v>4</v>
      </c>
      <c r="G26" s="86">
        <v>5</v>
      </c>
      <c r="H26" s="86">
        <v>6</v>
      </c>
      <c r="I26" s="86">
        <v>7</v>
      </c>
      <c r="J26" s="86">
        <v>8</v>
      </c>
      <c r="K26" s="86">
        <v>9</v>
      </c>
      <c r="L26" s="86">
        <v>10</v>
      </c>
      <c r="M26" s="86">
        <v>11</v>
      </c>
    </row>
    <row r="27" spans="1:13" x14ac:dyDescent="0.25">
      <c r="A27" s="87">
        <v>0</v>
      </c>
      <c r="B27" s="109">
        <v>1</v>
      </c>
      <c r="C27" s="109">
        <v>0.998</v>
      </c>
      <c r="D27" s="109">
        <v>0.99399999999999999</v>
      </c>
      <c r="E27" s="109">
        <v>0.98899999999999999</v>
      </c>
      <c r="F27" s="109">
        <v>0.98499999999999999</v>
      </c>
      <c r="G27" s="109">
        <v>0.98099999999999998</v>
      </c>
      <c r="H27" s="109">
        <v>0.97599999999999998</v>
      </c>
      <c r="I27" s="109">
        <v>0.97199999999999998</v>
      </c>
      <c r="J27" s="109">
        <v>0.96799999999999997</v>
      </c>
      <c r="K27" s="109">
        <v>0.96299999999999997</v>
      </c>
      <c r="L27" s="109">
        <v>0.95899999999999996</v>
      </c>
      <c r="M27" s="109">
        <v>0.95499999999999996</v>
      </c>
    </row>
    <row r="28" spans="1:13" x14ac:dyDescent="0.25">
      <c r="A28" s="87">
        <v>1</v>
      </c>
      <c r="B28" s="109">
        <v>0.95</v>
      </c>
      <c r="C28" s="109">
        <v>0.94599999999999995</v>
      </c>
      <c r="D28" s="109">
        <v>0.94199999999999995</v>
      </c>
      <c r="E28" s="109">
        <v>0.93799999999999994</v>
      </c>
      <c r="F28" s="109">
        <v>0.93400000000000005</v>
      </c>
      <c r="G28" s="109">
        <v>0.93100000000000005</v>
      </c>
      <c r="H28" s="109">
        <v>0.92700000000000005</v>
      </c>
      <c r="I28" s="109">
        <v>0.92300000000000004</v>
      </c>
      <c r="J28" s="109">
        <v>0.91900000000000004</v>
      </c>
      <c r="K28" s="109">
        <v>0.91500000000000004</v>
      </c>
      <c r="L28" s="109">
        <v>0.91100000000000003</v>
      </c>
      <c r="M28" s="109">
        <v>0.90700000000000003</v>
      </c>
    </row>
    <row r="29" spans="1:13" x14ac:dyDescent="0.25">
      <c r="A29" s="87">
        <v>2</v>
      </c>
      <c r="B29" s="109">
        <v>0.90300000000000002</v>
      </c>
      <c r="C29" s="109">
        <v>0.89900000000000002</v>
      </c>
      <c r="D29" s="109">
        <v>0.89600000000000002</v>
      </c>
      <c r="E29" s="109">
        <v>0.89200000000000002</v>
      </c>
      <c r="F29" s="109">
        <v>0.88800000000000001</v>
      </c>
      <c r="G29" s="109">
        <v>0.88500000000000001</v>
      </c>
      <c r="H29" s="109">
        <v>0.88100000000000001</v>
      </c>
      <c r="I29" s="109">
        <v>0.877</v>
      </c>
      <c r="J29" s="109">
        <v>0.874</v>
      </c>
      <c r="K29" s="109">
        <v>0.87</v>
      </c>
      <c r="L29" s="109">
        <v>0.86699999999999999</v>
      </c>
      <c r="M29" s="109">
        <v>0.86299999999999999</v>
      </c>
    </row>
    <row r="30" spans="1:13" x14ac:dyDescent="0.25">
      <c r="A30" s="87">
        <v>3</v>
      </c>
      <c r="B30" s="109">
        <v>0.85899999999999999</v>
      </c>
      <c r="C30" s="109">
        <v>0.85599999999999998</v>
      </c>
      <c r="D30" s="109">
        <v>0.85199999999999998</v>
      </c>
      <c r="E30" s="109">
        <v>0.84899999999999998</v>
      </c>
      <c r="F30" s="109">
        <v>0.84599999999999997</v>
      </c>
      <c r="G30" s="109">
        <v>0.84199999999999997</v>
      </c>
      <c r="H30" s="109">
        <v>0.83899999999999997</v>
      </c>
      <c r="I30" s="109">
        <v>0.83599999999999997</v>
      </c>
      <c r="J30" s="109">
        <v>0.83199999999999996</v>
      </c>
      <c r="K30" s="109">
        <v>0.82899999999999996</v>
      </c>
      <c r="L30" s="109">
        <v>0.82599999999999996</v>
      </c>
      <c r="M30" s="109">
        <v>0.82199999999999995</v>
      </c>
    </row>
    <row r="31" spans="1:13" x14ac:dyDescent="0.25">
      <c r="A31" s="87">
        <v>4</v>
      </c>
      <c r="B31" s="109">
        <v>0.81899999999999995</v>
      </c>
      <c r="C31" s="109">
        <v>0.81599999999999995</v>
      </c>
      <c r="D31" s="109">
        <v>0.81299999999999994</v>
      </c>
      <c r="E31" s="109">
        <v>0.81</v>
      </c>
      <c r="F31" s="109">
        <v>0.80700000000000005</v>
      </c>
      <c r="G31" s="109">
        <v>0.80300000000000005</v>
      </c>
      <c r="H31" s="109">
        <v>0.8</v>
      </c>
      <c r="I31" s="109">
        <v>0.79700000000000004</v>
      </c>
      <c r="J31" s="109">
        <v>0.79400000000000004</v>
      </c>
      <c r="K31" s="109">
        <v>0.79100000000000004</v>
      </c>
      <c r="L31" s="109">
        <v>0.78800000000000003</v>
      </c>
      <c r="M31" s="109">
        <v>0.78500000000000003</v>
      </c>
    </row>
    <row r="32" spans="1:13" x14ac:dyDescent="0.25">
      <c r="A32" s="87">
        <v>5</v>
      </c>
      <c r="B32" s="109">
        <v>0.78200000000000003</v>
      </c>
      <c r="C32" s="109">
        <v>0.77900000000000003</v>
      </c>
      <c r="D32" s="109">
        <v>0.77600000000000002</v>
      </c>
      <c r="E32" s="109">
        <v>0.77300000000000002</v>
      </c>
      <c r="F32" s="109">
        <v>0.77</v>
      </c>
      <c r="G32" s="109">
        <v>0.76700000000000002</v>
      </c>
      <c r="H32" s="109">
        <v>0.76500000000000001</v>
      </c>
      <c r="I32" s="109">
        <v>0.76200000000000001</v>
      </c>
      <c r="J32" s="109">
        <v>0.75900000000000001</v>
      </c>
      <c r="K32" s="109">
        <v>0.75600000000000001</v>
      </c>
      <c r="L32" s="109">
        <v>0.753</v>
      </c>
      <c r="M32" s="109">
        <v>0.75</v>
      </c>
    </row>
    <row r="33" spans="1:13" x14ac:dyDescent="0.25">
      <c r="A33" s="87">
        <v>6</v>
      </c>
      <c r="B33" s="109">
        <v>0.747</v>
      </c>
      <c r="C33" s="109">
        <v>0.745</v>
      </c>
      <c r="D33" s="109">
        <v>0.74199999999999999</v>
      </c>
      <c r="E33" s="109">
        <v>0.73899999999999999</v>
      </c>
      <c r="F33" s="109">
        <v>0.73699999999999999</v>
      </c>
      <c r="G33" s="109">
        <v>0.73399999999999999</v>
      </c>
      <c r="H33" s="109">
        <v>0.73099999999999998</v>
      </c>
      <c r="I33" s="109">
        <v>0.72899999999999998</v>
      </c>
      <c r="J33" s="109">
        <v>0.72599999999999998</v>
      </c>
      <c r="K33" s="109">
        <v>0.72299999999999998</v>
      </c>
      <c r="L33" s="109">
        <v>0.72099999999999997</v>
      </c>
      <c r="M33" s="109">
        <v>0.71799999999999997</v>
      </c>
    </row>
    <row r="34" spans="1:13" x14ac:dyDescent="0.25">
      <c r="A34" s="87">
        <v>7</v>
      </c>
      <c r="B34" s="109">
        <v>0.71599999999999997</v>
      </c>
      <c r="C34" s="109">
        <v>0.71299999999999997</v>
      </c>
      <c r="D34" s="109">
        <v>0.71</v>
      </c>
      <c r="E34" s="109">
        <v>0.70799999999999996</v>
      </c>
      <c r="F34" s="109">
        <v>0.70599999999999996</v>
      </c>
      <c r="G34" s="109">
        <v>0.70299999999999996</v>
      </c>
      <c r="H34" s="109">
        <v>0.70099999999999996</v>
      </c>
      <c r="I34" s="109">
        <v>0.69799999999999995</v>
      </c>
      <c r="J34" s="109">
        <v>0.69599999999999995</v>
      </c>
      <c r="K34" s="109">
        <v>0.69299999999999995</v>
      </c>
      <c r="L34" s="109">
        <v>0.69099999999999995</v>
      </c>
      <c r="M34" s="109">
        <v>0.68799999999999994</v>
      </c>
    </row>
    <row r="35" spans="1:13" x14ac:dyDescent="0.25">
      <c r="A35" s="87">
        <v>8</v>
      </c>
      <c r="B35" s="109">
        <v>0.68600000000000005</v>
      </c>
      <c r="C35" s="109">
        <v>0.68300000000000005</v>
      </c>
      <c r="D35" s="109">
        <v>0.68100000000000005</v>
      </c>
      <c r="E35" s="109">
        <v>0.67900000000000005</v>
      </c>
      <c r="F35" s="109">
        <v>0.67600000000000005</v>
      </c>
      <c r="G35" s="109">
        <v>0.67400000000000004</v>
      </c>
      <c r="H35" s="109">
        <v>0.67200000000000004</v>
      </c>
      <c r="I35" s="109">
        <v>0.67</v>
      </c>
      <c r="J35" s="109">
        <v>0.66700000000000004</v>
      </c>
      <c r="K35" s="109">
        <v>0.66500000000000004</v>
      </c>
      <c r="L35" s="109">
        <v>0.66300000000000003</v>
      </c>
      <c r="M35" s="109">
        <v>0.66</v>
      </c>
    </row>
    <row r="36" spans="1:13" x14ac:dyDescent="0.25">
      <c r="A36" s="87">
        <v>9</v>
      </c>
      <c r="B36" s="109">
        <v>0.65800000000000003</v>
      </c>
      <c r="C36" s="109">
        <v>0.65600000000000003</v>
      </c>
      <c r="D36" s="109">
        <v>0.65400000000000003</v>
      </c>
      <c r="E36" s="109">
        <v>0.65200000000000002</v>
      </c>
      <c r="F36" s="109">
        <v>0.64900000000000002</v>
      </c>
      <c r="G36" s="109">
        <v>0.64700000000000002</v>
      </c>
      <c r="H36" s="109">
        <v>0.64500000000000002</v>
      </c>
      <c r="I36" s="109">
        <v>0.64300000000000002</v>
      </c>
      <c r="J36" s="109">
        <v>0.64100000000000001</v>
      </c>
      <c r="K36" s="109">
        <v>0.63900000000000001</v>
      </c>
      <c r="L36" s="109">
        <v>0.63600000000000001</v>
      </c>
      <c r="M36" s="109">
        <v>0.63400000000000001</v>
      </c>
    </row>
    <row r="37" spans="1:13" x14ac:dyDescent="0.25">
      <c r="A37" s="87">
        <v>10</v>
      </c>
      <c r="B37" s="109">
        <v>0.63200000000000001</v>
      </c>
      <c r="C37" s="109">
        <v>0.63</v>
      </c>
      <c r="D37" s="109">
        <v>0.628</v>
      </c>
      <c r="E37" s="109">
        <v>0.626</v>
      </c>
      <c r="F37" s="109">
        <v>0.624</v>
      </c>
      <c r="G37" s="109">
        <v>0.622</v>
      </c>
      <c r="H37" s="109">
        <v>0.62</v>
      </c>
      <c r="I37" s="109">
        <v>0.61799999999999999</v>
      </c>
      <c r="J37" s="109">
        <v>0.61599999999999999</v>
      </c>
      <c r="K37" s="109">
        <v>0.61399999999999999</v>
      </c>
      <c r="L37" s="109">
        <v>0.61199999999999999</v>
      </c>
      <c r="M37" s="109">
        <v>0.61</v>
      </c>
    </row>
    <row r="38" spans="1:13" x14ac:dyDescent="0.25">
      <c r="A38" s="87">
        <v>11</v>
      </c>
      <c r="B38" s="109">
        <v>0.60799999999999998</v>
      </c>
      <c r="C38" s="109">
        <v>0.60599999999999998</v>
      </c>
      <c r="D38" s="109">
        <v>0.60399999999999998</v>
      </c>
      <c r="E38" s="109">
        <v>0.60199999999999998</v>
      </c>
      <c r="F38" s="109">
        <v>0.6</v>
      </c>
      <c r="G38" s="109">
        <v>0.59799999999999998</v>
      </c>
      <c r="H38" s="109">
        <v>0.59599999999999997</v>
      </c>
      <c r="I38" s="109">
        <v>0.59499999999999997</v>
      </c>
      <c r="J38" s="109">
        <v>0.59299999999999997</v>
      </c>
      <c r="K38" s="109">
        <v>0.59099999999999997</v>
      </c>
      <c r="L38" s="109">
        <v>0.58899999999999997</v>
      </c>
      <c r="M38" s="109">
        <v>0.58699999999999997</v>
      </c>
    </row>
    <row r="39" spans="1:13" x14ac:dyDescent="0.25">
      <c r="A39" s="87">
        <v>12</v>
      </c>
      <c r="B39" s="109">
        <v>0.58499999999999996</v>
      </c>
      <c r="C39" s="109">
        <v>0.58299999999999996</v>
      </c>
      <c r="D39" s="109">
        <v>0.58199999999999996</v>
      </c>
      <c r="E39" s="109">
        <v>0.57999999999999996</v>
      </c>
      <c r="F39" s="109">
        <v>0.57799999999999996</v>
      </c>
      <c r="G39" s="109">
        <v>0.57599999999999996</v>
      </c>
      <c r="H39" s="109">
        <v>0.57399999999999995</v>
      </c>
      <c r="I39" s="109">
        <v>0.57299999999999995</v>
      </c>
      <c r="J39" s="109">
        <v>0.57099999999999995</v>
      </c>
      <c r="K39" s="109">
        <v>0.56899999999999995</v>
      </c>
      <c r="L39" s="109">
        <v>0.56699999999999995</v>
      </c>
      <c r="M39" s="109">
        <v>0.56599999999999995</v>
      </c>
    </row>
    <row r="40" spans="1:13" x14ac:dyDescent="0.25">
      <c r="A40" s="87">
        <v>13</v>
      </c>
      <c r="B40" s="109">
        <v>0.56399999999999995</v>
      </c>
      <c r="C40" s="109"/>
      <c r="D40" s="109"/>
      <c r="E40" s="109"/>
      <c r="F40" s="109"/>
      <c r="G40" s="109"/>
      <c r="H40" s="109"/>
      <c r="I40" s="109"/>
      <c r="J40" s="109"/>
      <c r="K40" s="109"/>
      <c r="L40" s="109"/>
      <c r="M40" s="109"/>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LAcT92WB8YzN0NSMjAbvCVypJdcFZi8y7r5URIRXdbx/YuvXyz0j+gJ66J3MDYNfOaZTpmjRPvQ02n4Iflhnpg==" saltValue="XQDaYAuGj6sXvycJpAT0EA==" spinCount="100000" sheet="1" objects="1" scenarios="1"/>
  <conditionalFormatting sqref="A6:A16 A18:A21">
    <cfRule type="expression" dxfId="997" priority="17" stopIfTrue="1">
      <formula>MOD(ROW(),2)=0</formula>
    </cfRule>
    <cfRule type="expression" dxfId="996" priority="18" stopIfTrue="1">
      <formula>MOD(ROW(),2)&lt;&gt;0</formula>
    </cfRule>
  </conditionalFormatting>
  <conditionalFormatting sqref="B6:M17 B19:M21 C18:M18">
    <cfRule type="expression" dxfId="995" priority="19" stopIfTrue="1">
      <formula>MOD(ROW(),2)=0</formula>
    </cfRule>
    <cfRule type="expression" dxfId="994" priority="20" stopIfTrue="1">
      <formula>MOD(ROW(),2)&lt;&gt;0</formula>
    </cfRule>
  </conditionalFormatting>
  <conditionalFormatting sqref="B18">
    <cfRule type="expression" dxfId="993" priority="11" stopIfTrue="1">
      <formula>MOD(ROW(),2)=0</formula>
    </cfRule>
    <cfRule type="expression" dxfId="992" priority="12" stopIfTrue="1">
      <formula>MOD(ROW(),2)&lt;&gt;0</formula>
    </cfRule>
  </conditionalFormatting>
  <conditionalFormatting sqref="A17">
    <cfRule type="expression" dxfId="991" priority="9" stopIfTrue="1">
      <formula>MOD(ROW(),2)=0</formula>
    </cfRule>
    <cfRule type="expression" dxfId="990" priority="10" stopIfTrue="1">
      <formula>MOD(ROW(),2)&lt;&gt;0</formula>
    </cfRule>
  </conditionalFormatting>
  <conditionalFormatting sqref="A26:A40">
    <cfRule type="expression" dxfId="989" priority="1" stopIfTrue="1">
      <formula>MOD(ROW(),2)=0</formula>
    </cfRule>
    <cfRule type="expression" dxfId="988" priority="2" stopIfTrue="1">
      <formula>MOD(ROW(),2)&lt;&gt;0</formula>
    </cfRule>
  </conditionalFormatting>
  <conditionalFormatting sqref="B26:M40">
    <cfRule type="expression" dxfId="987" priority="3" stopIfTrue="1">
      <formula>MOD(ROW(),2)=0</formula>
    </cfRule>
    <cfRule type="expression" dxfId="986" priority="4"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8"/>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ERF - x-409</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87</v>
      </c>
      <c r="C8" s="92"/>
      <c r="D8" s="92"/>
      <c r="E8" s="92"/>
      <c r="F8" s="92"/>
      <c r="G8" s="92"/>
      <c r="H8" s="92"/>
      <c r="I8" s="92"/>
      <c r="J8" s="92"/>
      <c r="K8" s="92"/>
      <c r="L8" s="92"/>
      <c r="M8" s="92"/>
    </row>
    <row r="9" spans="1:13" x14ac:dyDescent="0.25">
      <c r="A9" s="101" t="s">
        <v>290</v>
      </c>
      <c r="B9" s="92" t="s">
        <v>513</v>
      </c>
      <c r="C9" s="92"/>
      <c r="D9" s="92"/>
      <c r="E9" s="92"/>
      <c r="F9" s="92"/>
      <c r="G9" s="92"/>
      <c r="H9" s="92"/>
      <c r="I9" s="92"/>
      <c r="J9" s="92"/>
      <c r="K9" s="92"/>
      <c r="L9" s="92"/>
      <c r="M9" s="92"/>
    </row>
    <row r="10" spans="1:13" ht="30.75" customHeight="1" x14ac:dyDescent="0.25">
      <c r="A10" s="101" t="s">
        <v>6</v>
      </c>
      <c r="B10" s="92" t="s">
        <v>541</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0</v>
      </c>
      <c r="C13" s="92"/>
      <c r="D13" s="92"/>
      <c r="E13" s="92"/>
      <c r="F13" s="92"/>
      <c r="G13" s="92"/>
      <c r="H13" s="92"/>
      <c r="I13" s="92"/>
      <c r="J13" s="92"/>
      <c r="K13" s="92"/>
      <c r="L13" s="92"/>
      <c r="M13" s="92"/>
    </row>
    <row r="14" spans="1:13" hidden="1" x14ac:dyDescent="0.25">
      <c r="A14" s="101" t="s">
        <v>294</v>
      </c>
      <c r="B14" s="92">
        <v>409</v>
      </c>
      <c r="C14" s="92"/>
      <c r="D14" s="92"/>
      <c r="E14" s="92"/>
      <c r="F14" s="92"/>
      <c r="G14" s="92"/>
      <c r="H14" s="92"/>
      <c r="I14" s="92"/>
      <c r="J14" s="92"/>
      <c r="K14" s="92"/>
      <c r="L14" s="92"/>
      <c r="M14" s="92"/>
    </row>
    <row r="15" spans="1:13" x14ac:dyDescent="0.25">
      <c r="A15" s="101" t="s">
        <v>763</v>
      </c>
      <c r="B15" s="92" t="s">
        <v>916</v>
      </c>
      <c r="C15" s="92"/>
      <c r="D15" s="92"/>
      <c r="E15" s="92"/>
      <c r="F15" s="92"/>
      <c r="G15" s="92"/>
      <c r="H15" s="92"/>
      <c r="I15" s="92"/>
      <c r="J15" s="92"/>
      <c r="K15" s="92"/>
      <c r="L15" s="92"/>
      <c r="M15" s="92"/>
    </row>
    <row r="16" spans="1:13" x14ac:dyDescent="0.25">
      <c r="A16" s="101" t="s">
        <v>296</v>
      </c>
      <c r="B16" s="92" t="s">
        <v>543</v>
      </c>
      <c r="C16" s="92"/>
      <c r="D16" s="92"/>
      <c r="E16" s="92"/>
      <c r="F16" s="92"/>
      <c r="G16" s="92"/>
      <c r="H16" s="92"/>
      <c r="I16" s="92"/>
      <c r="J16" s="92"/>
      <c r="K16" s="92"/>
      <c r="L16" s="92"/>
      <c r="M16" s="92"/>
    </row>
    <row r="17" spans="1:13" ht="39.6" x14ac:dyDescent="0.25">
      <c r="A17" s="85" t="s">
        <v>297</v>
      </c>
      <c r="B17" s="92" t="s">
        <v>518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55</v>
      </c>
      <c r="B27" s="109">
        <v>0.64800000000000002</v>
      </c>
      <c r="C27" s="109">
        <v>0.65</v>
      </c>
      <c r="D27" s="109">
        <v>0.65200000000000002</v>
      </c>
      <c r="E27" s="109">
        <v>0.65400000000000003</v>
      </c>
      <c r="F27" s="109">
        <v>0.65600000000000003</v>
      </c>
      <c r="G27" s="109">
        <v>0.65800000000000003</v>
      </c>
      <c r="H27" s="109">
        <v>0.66</v>
      </c>
      <c r="I27" s="109">
        <v>0.66300000000000003</v>
      </c>
      <c r="J27" s="109">
        <v>0.66500000000000004</v>
      </c>
      <c r="K27" s="109">
        <v>0.66700000000000004</v>
      </c>
      <c r="L27" s="109">
        <v>0.66900000000000004</v>
      </c>
      <c r="M27" s="109">
        <v>0.67100000000000004</v>
      </c>
    </row>
    <row r="28" spans="1:13" x14ac:dyDescent="0.25">
      <c r="A28" s="87">
        <v>56</v>
      </c>
      <c r="B28" s="109">
        <v>0.67300000000000004</v>
      </c>
      <c r="C28" s="109">
        <v>0.67500000000000004</v>
      </c>
      <c r="D28" s="109">
        <v>0.67800000000000005</v>
      </c>
      <c r="E28" s="109">
        <v>0.68</v>
      </c>
      <c r="F28" s="109">
        <v>0.68200000000000005</v>
      </c>
      <c r="G28" s="109">
        <v>0.68400000000000005</v>
      </c>
      <c r="H28" s="109">
        <v>0.68700000000000006</v>
      </c>
      <c r="I28" s="109">
        <v>0.68899999999999995</v>
      </c>
      <c r="J28" s="109">
        <v>0.69099999999999995</v>
      </c>
      <c r="K28" s="109">
        <v>0.69299999999999995</v>
      </c>
      <c r="L28" s="109">
        <v>0.69599999999999995</v>
      </c>
      <c r="M28" s="109">
        <v>0.69799999999999995</v>
      </c>
    </row>
    <row r="29" spans="1:13" x14ac:dyDescent="0.25">
      <c r="A29" s="87">
        <v>57</v>
      </c>
      <c r="B29" s="109">
        <v>0.7</v>
      </c>
      <c r="C29" s="109">
        <v>0.70299999999999996</v>
      </c>
      <c r="D29" s="109">
        <v>0.70499999999999996</v>
      </c>
      <c r="E29" s="109">
        <v>0.70699999999999996</v>
      </c>
      <c r="F29" s="109">
        <v>0.71</v>
      </c>
      <c r="G29" s="109">
        <v>0.71199999999999997</v>
      </c>
      <c r="H29" s="109">
        <v>0.71499999999999997</v>
      </c>
      <c r="I29" s="109">
        <v>0.71699999999999997</v>
      </c>
      <c r="J29" s="109">
        <v>0.71899999999999997</v>
      </c>
      <c r="K29" s="109">
        <v>0.72199999999999998</v>
      </c>
      <c r="L29" s="109">
        <v>0.72399999999999998</v>
      </c>
      <c r="M29" s="109">
        <v>0.72699999999999998</v>
      </c>
    </row>
    <row r="30" spans="1:13" x14ac:dyDescent="0.25">
      <c r="A30" s="87">
        <v>58</v>
      </c>
      <c r="B30" s="109">
        <v>0.72899999999999998</v>
      </c>
      <c r="C30" s="109">
        <v>0.73199999999999998</v>
      </c>
      <c r="D30" s="109">
        <v>0.73399999999999999</v>
      </c>
      <c r="E30" s="109">
        <v>0.73699999999999999</v>
      </c>
      <c r="F30" s="109">
        <v>0.73899999999999999</v>
      </c>
      <c r="G30" s="109">
        <v>0.74199999999999999</v>
      </c>
      <c r="H30" s="109">
        <v>0.74399999999999999</v>
      </c>
      <c r="I30" s="109">
        <v>0.747</v>
      </c>
      <c r="J30" s="109">
        <v>0.75</v>
      </c>
      <c r="K30" s="109">
        <v>0.752</v>
      </c>
      <c r="L30" s="109">
        <v>0.755</v>
      </c>
      <c r="M30" s="109">
        <v>0.75700000000000001</v>
      </c>
    </row>
    <row r="31" spans="1:13" x14ac:dyDescent="0.25">
      <c r="A31" s="87">
        <v>59</v>
      </c>
      <c r="B31" s="109">
        <v>0.76</v>
      </c>
      <c r="C31" s="109">
        <v>0.76300000000000001</v>
      </c>
      <c r="D31" s="109">
        <v>0.76600000000000001</v>
      </c>
      <c r="E31" s="109">
        <v>0.76800000000000002</v>
      </c>
      <c r="F31" s="109">
        <v>0.77100000000000002</v>
      </c>
      <c r="G31" s="109">
        <v>0.77400000000000002</v>
      </c>
      <c r="H31" s="109">
        <v>0.77700000000000002</v>
      </c>
      <c r="I31" s="109">
        <v>0.77900000000000003</v>
      </c>
      <c r="J31" s="109">
        <v>0.78200000000000003</v>
      </c>
      <c r="K31" s="109">
        <v>0.78500000000000003</v>
      </c>
      <c r="L31" s="109">
        <v>0.78800000000000003</v>
      </c>
      <c r="M31" s="109">
        <v>0.79</v>
      </c>
    </row>
    <row r="32" spans="1:13" x14ac:dyDescent="0.25">
      <c r="A32" s="87">
        <v>60</v>
      </c>
      <c r="B32" s="109">
        <v>0.79300000000000004</v>
      </c>
      <c r="C32" s="109">
        <v>0.79600000000000004</v>
      </c>
      <c r="D32" s="109">
        <v>0.79900000000000004</v>
      </c>
      <c r="E32" s="109">
        <v>0.80200000000000005</v>
      </c>
      <c r="F32" s="109">
        <v>0.80500000000000005</v>
      </c>
      <c r="G32" s="109">
        <v>0.80800000000000005</v>
      </c>
      <c r="H32" s="109">
        <v>0.81100000000000005</v>
      </c>
      <c r="I32" s="109">
        <v>0.81399999999999995</v>
      </c>
      <c r="J32" s="109">
        <v>0.81699999999999995</v>
      </c>
      <c r="K32" s="109">
        <v>0.82</v>
      </c>
      <c r="L32" s="109">
        <v>0.82299999999999995</v>
      </c>
      <c r="M32" s="109">
        <v>0.82599999999999996</v>
      </c>
    </row>
    <row r="33" spans="1:13" x14ac:dyDescent="0.25">
      <c r="A33" s="87">
        <v>61</v>
      </c>
      <c r="B33" s="109">
        <v>0.82899999999999996</v>
      </c>
      <c r="C33" s="109">
        <v>0.83199999999999996</v>
      </c>
      <c r="D33" s="109">
        <v>0.83499999999999996</v>
      </c>
      <c r="E33" s="109">
        <v>0.83799999999999997</v>
      </c>
      <c r="F33" s="109">
        <v>0.84199999999999997</v>
      </c>
      <c r="G33" s="109">
        <v>0.84499999999999997</v>
      </c>
      <c r="H33" s="109">
        <v>0.84799999999999998</v>
      </c>
      <c r="I33" s="109">
        <v>0.85099999999999998</v>
      </c>
      <c r="J33" s="109">
        <v>0.85399999999999998</v>
      </c>
      <c r="K33" s="109">
        <v>0.85699999999999998</v>
      </c>
      <c r="L33" s="109">
        <v>0.86099999999999999</v>
      </c>
      <c r="M33" s="109">
        <v>0.86399999999999999</v>
      </c>
    </row>
    <row r="34" spans="1:13" x14ac:dyDescent="0.25">
      <c r="A34" s="87">
        <v>62</v>
      </c>
      <c r="B34" s="109">
        <v>0.86699999999999999</v>
      </c>
      <c r="C34" s="109">
        <v>0.871</v>
      </c>
      <c r="D34" s="109">
        <v>0.874</v>
      </c>
      <c r="E34" s="109">
        <v>0.877</v>
      </c>
      <c r="F34" s="109">
        <v>0.88100000000000001</v>
      </c>
      <c r="G34" s="109">
        <v>0.88400000000000001</v>
      </c>
      <c r="H34" s="109">
        <v>0.88800000000000001</v>
      </c>
      <c r="I34" s="109">
        <v>0.89100000000000001</v>
      </c>
      <c r="J34" s="109">
        <v>0.89500000000000002</v>
      </c>
      <c r="K34" s="109">
        <v>0.89800000000000002</v>
      </c>
      <c r="L34" s="109">
        <v>0.90200000000000002</v>
      </c>
      <c r="M34" s="109">
        <v>0.90500000000000003</v>
      </c>
    </row>
    <row r="35" spans="1:13" x14ac:dyDescent="0.25">
      <c r="A35" s="87">
        <v>63</v>
      </c>
      <c r="B35" s="109">
        <v>0.90900000000000003</v>
      </c>
      <c r="C35" s="109">
        <v>0.91200000000000003</v>
      </c>
      <c r="D35" s="109">
        <v>0.91600000000000004</v>
      </c>
      <c r="E35" s="109">
        <v>0.92</v>
      </c>
      <c r="F35" s="109">
        <v>0.92400000000000004</v>
      </c>
      <c r="G35" s="109">
        <v>0.92700000000000005</v>
      </c>
      <c r="H35" s="109">
        <v>0.93100000000000005</v>
      </c>
      <c r="I35" s="109">
        <v>0.93500000000000005</v>
      </c>
      <c r="J35" s="109">
        <v>0.93799999999999994</v>
      </c>
      <c r="K35" s="109">
        <v>0.94199999999999995</v>
      </c>
      <c r="L35" s="109">
        <v>0.94599999999999995</v>
      </c>
      <c r="M35" s="109">
        <v>0.95</v>
      </c>
    </row>
    <row r="36" spans="1:13" x14ac:dyDescent="0.25">
      <c r="A36" s="87">
        <v>64</v>
      </c>
      <c r="B36" s="109">
        <v>0.95299999999999996</v>
      </c>
      <c r="C36" s="109">
        <v>0.95799999999999996</v>
      </c>
      <c r="D36" s="109">
        <v>0.96199999999999997</v>
      </c>
      <c r="E36" s="109">
        <v>0.96599999999999997</v>
      </c>
      <c r="F36" s="109">
        <v>0.97</v>
      </c>
      <c r="G36" s="109">
        <v>0.97399999999999998</v>
      </c>
      <c r="H36" s="109">
        <v>0.97799999999999998</v>
      </c>
      <c r="I36" s="109">
        <v>0.98199999999999998</v>
      </c>
      <c r="J36" s="109">
        <v>0.98599999999999999</v>
      </c>
      <c r="K36" s="109">
        <v>0.99</v>
      </c>
      <c r="L36" s="109">
        <v>0.99399999999999999</v>
      </c>
      <c r="M36" s="109">
        <v>0.998</v>
      </c>
    </row>
    <row r="37" spans="1:13" x14ac:dyDescent="0.25">
      <c r="A37" s="87">
        <v>65</v>
      </c>
      <c r="B37" s="109">
        <v>1</v>
      </c>
      <c r="C37" s="109">
        <v>1</v>
      </c>
      <c r="D37" s="109">
        <v>1</v>
      </c>
      <c r="E37" s="109">
        <v>1</v>
      </c>
      <c r="F37" s="109">
        <v>1</v>
      </c>
      <c r="G37" s="109">
        <v>1</v>
      </c>
      <c r="H37" s="109">
        <v>1</v>
      </c>
      <c r="I37" s="109">
        <v>1</v>
      </c>
      <c r="J37" s="109">
        <v>1</v>
      </c>
      <c r="K37" s="109">
        <v>1</v>
      </c>
      <c r="L37" s="109">
        <v>1</v>
      </c>
      <c r="M37" s="109">
        <v>1</v>
      </c>
    </row>
    <row r="38" spans="1:13" x14ac:dyDescent="0.25">
      <c r="A38" s="87">
        <v>66</v>
      </c>
      <c r="B38" s="109">
        <v>1</v>
      </c>
      <c r="C38" s="109">
        <v>1</v>
      </c>
      <c r="D38" s="109">
        <v>1</v>
      </c>
      <c r="E38" s="109">
        <v>1</v>
      </c>
      <c r="F38" s="109">
        <v>1</v>
      </c>
      <c r="G38" s="109">
        <v>1</v>
      </c>
      <c r="H38" s="109">
        <v>1</v>
      </c>
      <c r="I38" s="109">
        <v>1</v>
      </c>
      <c r="J38" s="109">
        <v>1</v>
      </c>
      <c r="K38" s="109">
        <v>1</v>
      </c>
      <c r="L38" s="109">
        <v>1</v>
      </c>
      <c r="M38" s="109">
        <v>1</v>
      </c>
    </row>
    <row r="39" spans="1:13" x14ac:dyDescent="0.25">
      <c r="A39" s="87">
        <v>67</v>
      </c>
      <c r="B39" s="109">
        <v>1</v>
      </c>
      <c r="C39" s="109">
        <v>1</v>
      </c>
      <c r="D39" s="109">
        <v>1</v>
      </c>
      <c r="E39" s="109">
        <v>1</v>
      </c>
      <c r="F39" s="109">
        <v>1</v>
      </c>
      <c r="G39" s="109">
        <v>1</v>
      </c>
      <c r="H39" s="109">
        <v>1</v>
      </c>
      <c r="I39" s="109">
        <v>1</v>
      </c>
      <c r="J39" s="109">
        <v>1</v>
      </c>
      <c r="K39" s="109">
        <v>1</v>
      </c>
      <c r="L39" s="109">
        <v>1</v>
      </c>
      <c r="M39" s="109">
        <v>1</v>
      </c>
    </row>
    <row r="40" spans="1:13" x14ac:dyDescent="0.25">
      <c r="A40" s="87">
        <v>68</v>
      </c>
      <c r="B40" s="109">
        <v>1</v>
      </c>
      <c r="C40" s="109">
        <v>1</v>
      </c>
      <c r="D40" s="109">
        <v>1</v>
      </c>
      <c r="E40" s="109">
        <v>1</v>
      </c>
      <c r="F40" s="109">
        <v>1</v>
      </c>
      <c r="G40" s="109">
        <v>1</v>
      </c>
      <c r="H40" s="109">
        <v>1</v>
      </c>
      <c r="I40" s="109">
        <v>1</v>
      </c>
      <c r="J40" s="109">
        <v>1</v>
      </c>
      <c r="K40" s="109">
        <v>1</v>
      </c>
      <c r="L40" s="109">
        <v>1</v>
      </c>
      <c r="M40" s="109">
        <v>1</v>
      </c>
    </row>
    <row r="41" spans="1:13" x14ac:dyDescent="0.25">
      <c r="A41" s="87">
        <v>69</v>
      </c>
      <c r="B41" s="109">
        <v>1</v>
      </c>
      <c r="C41" s="109"/>
      <c r="D41" s="109"/>
      <c r="E41" s="109"/>
      <c r="F41" s="109"/>
      <c r="G41" s="109"/>
      <c r="H41" s="109"/>
      <c r="I41" s="109"/>
      <c r="J41" s="109"/>
      <c r="K41" s="109"/>
      <c r="L41" s="109"/>
      <c r="M41" s="109"/>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veo0CZKr9QWCbDXJU1ZnoZUwGoKjQipdvwfQAGztJ5/YrlA6pA9tXTusnWxbsuni2pi14V/P7Hy3Mpt3BcvqjA==" saltValue="Zs98bx94PFEi6yMjIS3cIA==" spinCount="100000" sheet="1" objects="1" scenarios="1"/>
  <conditionalFormatting sqref="A6:A16 A18:A21">
    <cfRule type="expression" dxfId="985" priority="17" stopIfTrue="1">
      <formula>MOD(ROW(),2)=0</formula>
    </cfRule>
    <cfRule type="expression" dxfId="984" priority="18" stopIfTrue="1">
      <formula>MOD(ROW(),2)&lt;&gt;0</formula>
    </cfRule>
  </conditionalFormatting>
  <conditionalFormatting sqref="B6:M17 B19:M21 C18:M18">
    <cfRule type="expression" dxfId="983" priority="19" stopIfTrue="1">
      <formula>MOD(ROW(),2)=0</formula>
    </cfRule>
    <cfRule type="expression" dxfId="982" priority="20" stopIfTrue="1">
      <formula>MOD(ROW(),2)&lt;&gt;0</formula>
    </cfRule>
  </conditionalFormatting>
  <conditionalFormatting sqref="B18">
    <cfRule type="expression" dxfId="981" priority="11" stopIfTrue="1">
      <formula>MOD(ROW(),2)=0</formula>
    </cfRule>
    <cfRule type="expression" dxfId="980" priority="12" stopIfTrue="1">
      <formula>MOD(ROW(),2)&lt;&gt;0</formula>
    </cfRule>
  </conditionalFormatting>
  <conditionalFormatting sqref="A17">
    <cfRule type="expression" dxfId="979" priority="9" stopIfTrue="1">
      <formula>MOD(ROW(),2)=0</formula>
    </cfRule>
    <cfRule type="expression" dxfId="978" priority="10" stopIfTrue="1">
      <formula>MOD(ROW(),2)&lt;&gt;0</formula>
    </cfRule>
  </conditionalFormatting>
  <conditionalFormatting sqref="A26:A41">
    <cfRule type="expression" dxfId="977" priority="1" stopIfTrue="1">
      <formula>MOD(ROW(),2)=0</formula>
    </cfRule>
    <cfRule type="expression" dxfId="976" priority="2" stopIfTrue="1">
      <formula>MOD(ROW(),2)&lt;&gt;0</formula>
    </cfRule>
  </conditionalFormatting>
  <conditionalFormatting sqref="B26:M41">
    <cfRule type="expression" dxfId="975" priority="3" stopIfTrue="1">
      <formula>MOD(ROW(),2)=0</formula>
    </cfRule>
    <cfRule type="expression" dxfId="974" priority="4"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69"/>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x-410</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544</v>
      </c>
      <c r="C9" s="92"/>
      <c r="D9" s="92"/>
      <c r="E9" s="92"/>
      <c r="F9" s="92"/>
      <c r="G9" s="92"/>
      <c r="H9" s="92"/>
      <c r="I9" s="92"/>
      <c r="J9" s="92"/>
      <c r="K9" s="92"/>
      <c r="L9" s="92"/>
      <c r="M9" s="92"/>
    </row>
    <row r="10" spans="1:13" ht="13.5" customHeight="1" x14ac:dyDescent="0.25">
      <c r="A10" s="101" t="s">
        <v>6</v>
      </c>
      <c r="B10" s="92" t="s">
        <v>545</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410</v>
      </c>
      <c r="C14" s="92"/>
      <c r="D14" s="92"/>
      <c r="E14" s="92"/>
      <c r="F14" s="92"/>
      <c r="G14" s="92"/>
      <c r="H14" s="92"/>
      <c r="I14" s="92"/>
      <c r="J14" s="92"/>
      <c r="K14" s="92"/>
      <c r="L14" s="92"/>
      <c r="M14" s="92"/>
    </row>
    <row r="15" spans="1:13" x14ac:dyDescent="0.25">
      <c r="A15" s="101" t="s">
        <v>763</v>
      </c>
      <c r="B15" s="92" t="s">
        <v>917</v>
      </c>
      <c r="C15" s="92"/>
      <c r="D15" s="92"/>
      <c r="E15" s="92"/>
      <c r="F15" s="92"/>
      <c r="G15" s="92"/>
      <c r="H15" s="92"/>
      <c r="I15" s="92"/>
      <c r="J15" s="92"/>
      <c r="K15" s="92"/>
      <c r="L15" s="92"/>
      <c r="M15" s="92"/>
    </row>
    <row r="16" spans="1:13" x14ac:dyDescent="0.25">
      <c r="A16" s="101" t="s">
        <v>296</v>
      </c>
      <c r="B16" s="92" t="s">
        <v>547</v>
      </c>
      <c r="C16" s="92"/>
      <c r="D16" s="92"/>
      <c r="E16" s="92"/>
      <c r="F16" s="92"/>
      <c r="G16" s="92"/>
      <c r="H16" s="92"/>
      <c r="I16" s="92"/>
      <c r="J16" s="92"/>
      <c r="K16" s="92"/>
      <c r="L16" s="92"/>
      <c r="M16" s="92"/>
    </row>
    <row r="17" spans="1:13" ht="39.6" x14ac:dyDescent="0.25">
      <c r="A17" s="85" t="s">
        <v>297</v>
      </c>
      <c r="B17" s="92" t="s">
        <v>548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65</v>
      </c>
      <c r="B27" s="109">
        <v>1.0009999999999999</v>
      </c>
      <c r="C27" s="109">
        <v>1.004</v>
      </c>
      <c r="D27" s="109">
        <v>1.0069999999999999</v>
      </c>
      <c r="E27" s="109">
        <v>1.01</v>
      </c>
      <c r="F27" s="109">
        <v>1.0129999999999999</v>
      </c>
      <c r="G27" s="109">
        <v>1.0149999999999999</v>
      </c>
      <c r="H27" s="109">
        <v>1.018</v>
      </c>
      <c r="I27" s="109">
        <v>1.0209999999999999</v>
      </c>
      <c r="J27" s="109">
        <v>1.024</v>
      </c>
      <c r="K27" s="109">
        <v>1.026</v>
      </c>
      <c r="L27" s="109">
        <v>1.0289999999999999</v>
      </c>
      <c r="M27" s="109">
        <v>1.032</v>
      </c>
    </row>
    <row r="28" spans="1:13" x14ac:dyDescent="0.25">
      <c r="A28" s="87">
        <v>66</v>
      </c>
      <c r="B28" s="109">
        <v>1.0349999999999999</v>
      </c>
      <c r="C28" s="109">
        <v>1.038</v>
      </c>
      <c r="D28" s="109">
        <v>1.0409999999999999</v>
      </c>
      <c r="E28" s="109">
        <v>1.044</v>
      </c>
      <c r="F28" s="109">
        <v>1.0469999999999999</v>
      </c>
      <c r="G28" s="109">
        <v>1.05</v>
      </c>
      <c r="H28" s="109">
        <v>1.0529999999999999</v>
      </c>
      <c r="I28" s="109">
        <v>1.056</v>
      </c>
      <c r="J28" s="109">
        <v>1.0589999999999999</v>
      </c>
      <c r="K28" s="109">
        <v>1.0620000000000001</v>
      </c>
      <c r="L28" s="109">
        <v>1.0649999999999999</v>
      </c>
      <c r="M28" s="109">
        <v>1.0680000000000001</v>
      </c>
    </row>
    <row r="29" spans="1:13" x14ac:dyDescent="0.25">
      <c r="A29" s="87">
        <v>67</v>
      </c>
      <c r="B29" s="109">
        <v>1.0720000000000001</v>
      </c>
      <c r="C29" s="109">
        <v>1.075</v>
      </c>
      <c r="D29" s="109">
        <v>1.0780000000000001</v>
      </c>
      <c r="E29" s="109">
        <v>1.0820000000000001</v>
      </c>
      <c r="F29" s="109">
        <v>1.085</v>
      </c>
      <c r="G29" s="109">
        <v>1.0880000000000001</v>
      </c>
      <c r="H29" s="109">
        <v>1.091</v>
      </c>
      <c r="I29" s="109">
        <v>1.095</v>
      </c>
      <c r="J29" s="109">
        <v>1.0980000000000001</v>
      </c>
      <c r="K29" s="109">
        <v>1.101</v>
      </c>
      <c r="L29" s="109">
        <v>1.105</v>
      </c>
      <c r="M29" s="109">
        <v>1.1080000000000001</v>
      </c>
    </row>
    <row r="30" spans="1:13" x14ac:dyDescent="0.25">
      <c r="A30" s="87">
        <v>68</v>
      </c>
      <c r="B30" s="109">
        <v>1.111</v>
      </c>
      <c r="C30" s="109">
        <v>1.115</v>
      </c>
      <c r="D30" s="109">
        <v>1.119</v>
      </c>
      <c r="E30" s="109">
        <v>1.1220000000000001</v>
      </c>
      <c r="F30" s="109">
        <v>1.1259999999999999</v>
      </c>
      <c r="G30" s="109">
        <v>1.1299999999999999</v>
      </c>
      <c r="H30" s="109">
        <v>1.133</v>
      </c>
      <c r="I30" s="109">
        <v>1.137</v>
      </c>
      <c r="J30" s="109">
        <v>1.1399999999999999</v>
      </c>
      <c r="K30" s="109">
        <v>1.1439999999999999</v>
      </c>
      <c r="L30" s="109">
        <v>1.1479999999999999</v>
      </c>
      <c r="M30" s="109">
        <v>1.151</v>
      </c>
    </row>
    <row r="31" spans="1:13" x14ac:dyDescent="0.25">
      <c r="A31" s="87">
        <v>69</v>
      </c>
      <c r="B31" s="109">
        <v>1.155</v>
      </c>
      <c r="C31" s="109">
        <v>1.159</v>
      </c>
      <c r="D31" s="109">
        <v>1.163</v>
      </c>
      <c r="E31" s="109">
        <v>1.167</v>
      </c>
      <c r="F31" s="109">
        <v>1.171</v>
      </c>
      <c r="G31" s="109">
        <v>1.175</v>
      </c>
      <c r="H31" s="109">
        <v>1.179</v>
      </c>
      <c r="I31" s="109">
        <v>1.1830000000000001</v>
      </c>
      <c r="J31" s="109">
        <v>1.1870000000000001</v>
      </c>
      <c r="K31" s="109">
        <v>1.1910000000000001</v>
      </c>
      <c r="L31" s="109">
        <v>1.1950000000000001</v>
      </c>
      <c r="M31" s="109">
        <v>1.1990000000000001</v>
      </c>
    </row>
    <row r="32" spans="1:13" x14ac:dyDescent="0.25">
      <c r="A32" s="87">
        <v>70</v>
      </c>
      <c r="B32" s="109">
        <v>1.2030000000000001</v>
      </c>
      <c r="C32" s="109">
        <v>1.2070000000000001</v>
      </c>
      <c r="D32" s="109">
        <v>1.212</v>
      </c>
      <c r="E32" s="109">
        <v>1.216</v>
      </c>
      <c r="F32" s="109">
        <v>1.2210000000000001</v>
      </c>
      <c r="G32" s="109">
        <v>1.2250000000000001</v>
      </c>
      <c r="H32" s="109">
        <v>1.2290000000000001</v>
      </c>
      <c r="I32" s="109">
        <v>1.234</v>
      </c>
      <c r="J32" s="109">
        <v>1.238</v>
      </c>
      <c r="K32" s="109">
        <v>1.242</v>
      </c>
      <c r="L32" s="109">
        <v>1.2470000000000001</v>
      </c>
      <c r="M32" s="109">
        <v>1.2509999999999999</v>
      </c>
    </row>
    <row r="33" spans="1:13" x14ac:dyDescent="0.25">
      <c r="A33" s="87">
        <v>71</v>
      </c>
      <c r="B33" s="109">
        <v>1.256</v>
      </c>
      <c r="C33" s="109">
        <v>1.26</v>
      </c>
      <c r="D33" s="109">
        <v>1.2649999999999999</v>
      </c>
      <c r="E33" s="109">
        <v>1.27</v>
      </c>
      <c r="F33" s="109">
        <v>1.2749999999999999</v>
      </c>
      <c r="G33" s="109">
        <v>1.2789999999999999</v>
      </c>
      <c r="H33" s="109">
        <v>1.284</v>
      </c>
      <c r="I33" s="109">
        <v>1.2889999999999999</v>
      </c>
      <c r="J33" s="109">
        <v>1.294</v>
      </c>
      <c r="K33" s="109">
        <v>1.298</v>
      </c>
      <c r="L33" s="109">
        <v>1.3029999999999999</v>
      </c>
      <c r="M33" s="109">
        <v>1.3080000000000001</v>
      </c>
    </row>
    <row r="34" spans="1:13" x14ac:dyDescent="0.25">
      <c r="A34" s="87">
        <v>72</v>
      </c>
      <c r="B34" s="109">
        <v>1.3129999999999999</v>
      </c>
      <c r="C34" s="109">
        <v>1.3180000000000001</v>
      </c>
      <c r="D34" s="109">
        <v>1.323</v>
      </c>
      <c r="E34" s="109">
        <v>1.329</v>
      </c>
      <c r="F34" s="109">
        <v>1.3340000000000001</v>
      </c>
      <c r="G34" s="109">
        <v>1.339</v>
      </c>
      <c r="H34" s="109">
        <v>1.3440000000000001</v>
      </c>
      <c r="I34" s="109">
        <v>1.349</v>
      </c>
      <c r="J34" s="109">
        <v>1.355</v>
      </c>
      <c r="K34" s="109">
        <v>1.36</v>
      </c>
      <c r="L34" s="109">
        <v>1.365</v>
      </c>
      <c r="M34" s="109">
        <v>1.37</v>
      </c>
    </row>
    <row r="35" spans="1:13" x14ac:dyDescent="0.25">
      <c r="A35" s="87">
        <v>73</v>
      </c>
      <c r="B35" s="109">
        <v>1.3759999999999999</v>
      </c>
      <c r="C35" s="109">
        <v>1.381</v>
      </c>
      <c r="D35" s="109">
        <v>1.387</v>
      </c>
      <c r="E35" s="109">
        <v>1.393</v>
      </c>
      <c r="F35" s="109">
        <v>1.3979999999999999</v>
      </c>
      <c r="G35" s="109">
        <v>1.4039999999999999</v>
      </c>
      <c r="H35" s="109">
        <v>1.41</v>
      </c>
      <c r="I35" s="109">
        <v>1.4159999999999999</v>
      </c>
      <c r="J35" s="109">
        <v>1.421</v>
      </c>
      <c r="K35" s="109">
        <v>1.427</v>
      </c>
      <c r="L35" s="109">
        <v>1.4330000000000001</v>
      </c>
      <c r="M35" s="109">
        <v>1.4379999999999999</v>
      </c>
    </row>
    <row r="36" spans="1:13" x14ac:dyDescent="0.25">
      <c r="A36" s="87">
        <v>74</v>
      </c>
      <c r="B36" s="109">
        <v>1.444</v>
      </c>
      <c r="C36" s="109">
        <v>1.4510000000000001</v>
      </c>
      <c r="D36" s="109">
        <v>1.4570000000000001</v>
      </c>
      <c r="E36" s="109">
        <v>1.4630000000000001</v>
      </c>
      <c r="F36" s="109">
        <v>1.4690000000000001</v>
      </c>
      <c r="G36" s="109">
        <v>1.476</v>
      </c>
      <c r="H36" s="109">
        <v>1.482</v>
      </c>
      <c r="I36" s="109">
        <v>1.488</v>
      </c>
      <c r="J36" s="109">
        <v>1.4950000000000001</v>
      </c>
      <c r="K36" s="109">
        <v>1.5009999999999999</v>
      </c>
      <c r="L36" s="109">
        <v>1.5069999999999999</v>
      </c>
      <c r="M36" s="109">
        <v>1.5129999999999999</v>
      </c>
    </row>
    <row r="37" spans="1:13" x14ac:dyDescent="0.25">
      <c r="A37" s="87">
        <v>75</v>
      </c>
      <c r="B37" s="109">
        <v>1.516</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TYDGjoNLeQaM1WqNg8r6sS2l6I8TVxqaOhKfBgzm/n/xTP94R00wEKo10cPZOX6v3yELkMFLmVx8xgqSMIuVyQ==" saltValue="gYYW8AN2xtYKZ3YpaiSBxw==" spinCount="100000" sheet="1" objects="1" scenarios="1"/>
  <conditionalFormatting sqref="A6:A16 A18:A21">
    <cfRule type="expression" dxfId="973" priority="17" stopIfTrue="1">
      <formula>MOD(ROW(),2)=0</formula>
    </cfRule>
    <cfRule type="expression" dxfId="972" priority="18" stopIfTrue="1">
      <formula>MOD(ROW(),2)&lt;&gt;0</formula>
    </cfRule>
  </conditionalFormatting>
  <conditionalFormatting sqref="B6:M17 B19:M21 C18:M18">
    <cfRule type="expression" dxfId="971" priority="19" stopIfTrue="1">
      <formula>MOD(ROW(),2)=0</formula>
    </cfRule>
    <cfRule type="expression" dxfId="970" priority="20" stopIfTrue="1">
      <formula>MOD(ROW(),2)&lt;&gt;0</formula>
    </cfRule>
  </conditionalFormatting>
  <conditionalFormatting sqref="B18">
    <cfRule type="expression" dxfId="969" priority="11" stopIfTrue="1">
      <formula>MOD(ROW(),2)=0</formula>
    </cfRule>
    <cfRule type="expression" dxfId="968" priority="12" stopIfTrue="1">
      <formula>MOD(ROW(),2)&lt;&gt;0</formula>
    </cfRule>
  </conditionalFormatting>
  <conditionalFormatting sqref="A17">
    <cfRule type="expression" dxfId="967" priority="9" stopIfTrue="1">
      <formula>MOD(ROW(),2)=0</formula>
    </cfRule>
    <cfRule type="expression" dxfId="966" priority="10" stopIfTrue="1">
      <formula>MOD(ROW(),2)&lt;&gt;0</formula>
    </cfRule>
  </conditionalFormatting>
  <conditionalFormatting sqref="A26:A37">
    <cfRule type="expression" dxfId="965" priority="1" stopIfTrue="1">
      <formula>MOD(ROW(),2)=0</formula>
    </cfRule>
    <cfRule type="expression" dxfId="964" priority="2" stopIfTrue="1">
      <formula>MOD(ROW(),2)&lt;&gt;0</formula>
    </cfRule>
  </conditionalFormatting>
  <conditionalFormatting sqref="B26:M37">
    <cfRule type="expression" dxfId="963" priority="3" stopIfTrue="1">
      <formula>MOD(ROW(),2)=0</formula>
    </cfRule>
    <cfRule type="expression" dxfId="962" priority="4"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0"/>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x-411</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544</v>
      </c>
      <c r="C9" s="92"/>
      <c r="D9" s="92"/>
      <c r="E9" s="92"/>
      <c r="F9" s="92"/>
      <c r="G9" s="92"/>
      <c r="H9" s="92"/>
      <c r="I9" s="92"/>
      <c r="J9" s="92"/>
      <c r="K9" s="92"/>
      <c r="L9" s="92"/>
      <c r="M9" s="92"/>
    </row>
    <row r="10" spans="1:13" ht="11.85" customHeight="1" x14ac:dyDescent="0.25">
      <c r="A10" s="101" t="s">
        <v>6</v>
      </c>
      <c r="B10" s="92" t="s">
        <v>549</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411</v>
      </c>
      <c r="C14" s="92"/>
      <c r="D14" s="92"/>
      <c r="E14" s="92"/>
      <c r="F14" s="92"/>
      <c r="G14" s="92"/>
      <c r="H14" s="92"/>
      <c r="I14" s="92"/>
      <c r="J14" s="92"/>
      <c r="K14" s="92"/>
      <c r="L14" s="92"/>
      <c r="M14" s="92"/>
    </row>
    <row r="15" spans="1:13" x14ac:dyDescent="0.25">
      <c r="A15" s="101" t="s">
        <v>763</v>
      </c>
      <c r="B15" s="92" t="s">
        <v>918</v>
      </c>
      <c r="C15" s="92"/>
      <c r="D15" s="92"/>
      <c r="E15" s="92"/>
      <c r="F15" s="92"/>
      <c r="G15" s="92"/>
      <c r="H15" s="92"/>
      <c r="I15" s="92"/>
      <c r="J15" s="92"/>
      <c r="K15" s="92"/>
      <c r="L15" s="92"/>
      <c r="M15" s="92"/>
    </row>
    <row r="16" spans="1:13" x14ac:dyDescent="0.25">
      <c r="A16" s="101" t="s">
        <v>296</v>
      </c>
      <c r="B16" s="92" t="s">
        <v>551</v>
      </c>
      <c r="C16" s="92"/>
      <c r="D16" s="92"/>
      <c r="E16" s="92"/>
      <c r="F16" s="92"/>
      <c r="G16" s="92"/>
      <c r="H16" s="92"/>
      <c r="I16" s="92"/>
      <c r="J16" s="92"/>
      <c r="K16" s="92"/>
      <c r="L16" s="92"/>
      <c r="M16" s="92"/>
    </row>
    <row r="17" spans="1:13" ht="39.6" x14ac:dyDescent="0.25">
      <c r="A17" s="85" t="s">
        <v>297</v>
      </c>
      <c r="B17" s="92" t="s">
        <v>548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65</v>
      </c>
      <c r="B27" s="109">
        <v>1.002</v>
      </c>
      <c r="C27" s="109">
        <v>1.006</v>
      </c>
      <c r="D27" s="109">
        <v>1.0109999999999999</v>
      </c>
      <c r="E27" s="109">
        <v>1.0149999999999999</v>
      </c>
      <c r="F27" s="109">
        <v>1.0189999999999999</v>
      </c>
      <c r="G27" s="109">
        <v>1.024</v>
      </c>
      <c r="H27" s="109">
        <v>1.028</v>
      </c>
      <c r="I27" s="109">
        <v>1.032</v>
      </c>
      <c r="J27" s="109">
        <v>1.0369999999999999</v>
      </c>
      <c r="K27" s="109">
        <v>1.0409999999999999</v>
      </c>
      <c r="L27" s="109">
        <v>1.0449999999999999</v>
      </c>
      <c r="M27" s="109">
        <v>1.05</v>
      </c>
    </row>
    <row r="28" spans="1:13" x14ac:dyDescent="0.25">
      <c r="A28" s="87">
        <v>66</v>
      </c>
      <c r="B28" s="109">
        <v>1.054</v>
      </c>
      <c r="C28" s="109">
        <v>1.0589999999999999</v>
      </c>
      <c r="D28" s="109">
        <v>1.0629999999999999</v>
      </c>
      <c r="E28" s="109">
        <v>1.0680000000000001</v>
      </c>
      <c r="F28" s="109">
        <v>1.073</v>
      </c>
      <c r="G28" s="109">
        <v>1.0780000000000001</v>
      </c>
      <c r="H28" s="109">
        <v>1.0820000000000001</v>
      </c>
      <c r="I28" s="109">
        <v>1.087</v>
      </c>
      <c r="J28" s="109">
        <v>1.0920000000000001</v>
      </c>
      <c r="K28" s="109">
        <v>1.0960000000000001</v>
      </c>
      <c r="L28" s="109">
        <v>1.101</v>
      </c>
      <c r="M28" s="109">
        <v>1.1060000000000001</v>
      </c>
    </row>
    <row r="29" spans="1:13" x14ac:dyDescent="0.25">
      <c r="A29" s="87">
        <v>67</v>
      </c>
      <c r="B29" s="109">
        <v>1.111</v>
      </c>
      <c r="C29" s="109">
        <v>1.1160000000000001</v>
      </c>
      <c r="D29" s="109">
        <v>1.121</v>
      </c>
      <c r="E29" s="109">
        <v>1.1259999999999999</v>
      </c>
      <c r="F29" s="109">
        <v>1.131</v>
      </c>
      <c r="G29" s="109">
        <v>1.1359999999999999</v>
      </c>
      <c r="H29" s="109">
        <v>1.141</v>
      </c>
      <c r="I29" s="109">
        <v>1.1459999999999999</v>
      </c>
      <c r="J29" s="109">
        <v>1.1519999999999999</v>
      </c>
      <c r="K29" s="109">
        <v>1.157</v>
      </c>
      <c r="L29" s="109">
        <v>1.1619999999999999</v>
      </c>
      <c r="M29" s="109">
        <v>1.167</v>
      </c>
    </row>
    <row r="30" spans="1:13" x14ac:dyDescent="0.25">
      <c r="A30" s="87">
        <v>68</v>
      </c>
      <c r="B30" s="109">
        <v>1.1719999999999999</v>
      </c>
      <c r="C30" s="109">
        <v>1.1779999999999999</v>
      </c>
      <c r="D30" s="109">
        <v>1.1830000000000001</v>
      </c>
      <c r="E30" s="109">
        <v>1.1890000000000001</v>
      </c>
      <c r="F30" s="109">
        <v>1.1950000000000001</v>
      </c>
      <c r="G30" s="109">
        <v>1.2</v>
      </c>
      <c r="H30" s="109">
        <v>1.206</v>
      </c>
      <c r="I30" s="109">
        <v>1.212</v>
      </c>
      <c r="J30" s="109">
        <v>1.2170000000000001</v>
      </c>
      <c r="K30" s="109">
        <v>1.2230000000000001</v>
      </c>
      <c r="L30" s="109">
        <v>1.228</v>
      </c>
      <c r="M30" s="109">
        <v>1.234</v>
      </c>
    </row>
    <row r="31" spans="1:13" x14ac:dyDescent="0.25">
      <c r="A31" s="87">
        <v>69</v>
      </c>
      <c r="B31" s="109">
        <v>1.24</v>
      </c>
      <c r="C31" s="109">
        <v>1.246</v>
      </c>
      <c r="D31" s="109">
        <v>1.252</v>
      </c>
      <c r="E31" s="109">
        <v>1.258</v>
      </c>
      <c r="F31" s="109">
        <v>1.2649999999999999</v>
      </c>
      <c r="G31" s="109">
        <v>1.2709999999999999</v>
      </c>
      <c r="H31" s="109">
        <v>1.2769999999999999</v>
      </c>
      <c r="I31" s="109">
        <v>1.2829999999999999</v>
      </c>
      <c r="J31" s="109">
        <v>1.2889999999999999</v>
      </c>
      <c r="K31" s="109">
        <v>1.2949999999999999</v>
      </c>
      <c r="L31" s="109">
        <v>1.3009999999999999</v>
      </c>
      <c r="M31" s="109">
        <v>1.3080000000000001</v>
      </c>
    </row>
    <row r="32" spans="1:13" x14ac:dyDescent="0.25">
      <c r="A32" s="87">
        <v>70</v>
      </c>
      <c r="B32" s="109">
        <v>1.3140000000000001</v>
      </c>
      <c r="C32" s="109">
        <v>1.321</v>
      </c>
      <c r="D32" s="109">
        <v>1.3280000000000001</v>
      </c>
      <c r="E32" s="109">
        <v>1.3340000000000001</v>
      </c>
      <c r="F32" s="109">
        <v>1.341</v>
      </c>
      <c r="G32" s="109">
        <v>1.3480000000000001</v>
      </c>
      <c r="H32" s="109">
        <v>1.355</v>
      </c>
      <c r="I32" s="109">
        <v>1.361</v>
      </c>
      <c r="J32" s="109">
        <v>1.3680000000000001</v>
      </c>
      <c r="K32" s="109">
        <v>1.375</v>
      </c>
      <c r="L32" s="109">
        <v>1.3819999999999999</v>
      </c>
      <c r="M32" s="109">
        <v>1.389</v>
      </c>
    </row>
    <row r="33" spans="1:13" x14ac:dyDescent="0.25">
      <c r="A33" s="87">
        <v>71</v>
      </c>
      <c r="B33" s="109">
        <v>1.3959999999999999</v>
      </c>
      <c r="C33" s="109">
        <v>1.403</v>
      </c>
      <c r="D33" s="109">
        <v>1.41</v>
      </c>
      <c r="E33" s="109">
        <v>1.4179999999999999</v>
      </c>
      <c r="F33" s="109">
        <v>1.425</v>
      </c>
      <c r="G33" s="109">
        <v>1.4330000000000001</v>
      </c>
      <c r="H33" s="109">
        <v>1.44</v>
      </c>
      <c r="I33" s="109">
        <v>1.448</v>
      </c>
      <c r="J33" s="109">
        <v>1.4550000000000001</v>
      </c>
      <c r="K33" s="109">
        <v>1.462</v>
      </c>
      <c r="L33" s="109">
        <v>1.47</v>
      </c>
      <c r="M33" s="109">
        <v>1.4770000000000001</v>
      </c>
    </row>
    <row r="34" spans="1:13" x14ac:dyDescent="0.25">
      <c r="A34" s="87">
        <v>72</v>
      </c>
      <c r="B34" s="109">
        <v>1.4850000000000001</v>
      </c>
      <c r="C34" s="109">
        <v>1.4930000000000001</v>
      </c>
      <c r="D34" s="109">
        <v>1.5009999999999999</v>
      </c>
      <c r="E34" s="109">
        <v>1.51</v>
      </c>
      <c r="F34" s="109">
        <v>1.518</v>
      </c>
      <c r="G34" s="109">
        <v>1.526</v>
      </c>
      <c r="H34" s="109">
        <v>1.534</v>
      </c>
      <c r="I34" s="109">
        <v>1.542</v>
      </c>
      <c r="J34" s="109">
        <v>1.55</v>
      </c>
      <c r="K34" s="109">
        <v>1.5589999999999999</v>
      </c>
      <c r="L34" s="109">
        <v>1.5669999999999999</v>
      </c>
      <c r="M34" s="109">
        <v>1.575</v>
      </c>
    </row>
    <row r="35" spans="1:13" x14ac:dyDescent="0.25">
      <c r="A35" s="87">
        <v>73</v>
      </c>
      <c r="B35" s="109">
        <v>1.5840000000000001</v>
      </c>
      <c r="C35" s="109">
        <v>1.593</v>
      </c>
      <c r="D35" s="109">
        <v>1.6020000000000001</v>
      </c>
      <c r="E35" s="109">
        <v>1.611</v>
      </c>
      <c r="F35" s="109">
        <v>1.62</v>
      </c>
      <c r="G35" s="109">
        <v>1.629</v>
      </c>
      <c r="H35" s="109">
        <v>1.6379999999999999</v>
      </c>
      <c r="I35" s="109">
        <v>1.647</v>
      </c>
      <c r="J35" s="109">
        <v>1.6559999999999999</v>
      </c>
      <c r="K35" s="109">
        <v>1.665</v>
      </c>
      <c r="L35" s="109">
        <v>1.6739999999999999</v>
      </c>
      <c r="M35" s="109">
        <v>1.6830000000000001</v>
      </c>
    </row>
    <row r="36" spans="1:13" x14ac:dyDescent="0.25">
      <c r="A36" s="87">
        <v>74</v>
      </c>
      <c r="B36" s="109">
        <v>1.6919999999999999</v>
      </c>
      <c r="C36" s="109">
        <v>1.702</v>
      </c>
      <c r="D36" s="109">
        <v>1.712</v>
      </c>
      <c r="E36" s="109">
        <v>1.722</v>
      </c>
      <c r="F36" s="109">
        <v>1.732</v>
      </c>
      <c r="G36" s="109">
        <v>1.742</v>
      </c>
      <c r="H36" s="109">
        <v>1.752</v>
      </c>
      <c r="I36" s="109">
        <v>1.762</v>
      </c>
      <c r="J36" s="109">
        <v>1.772</v>
      </c>
      <c r="K36" s="109">
        <v>1.782</v>
      </c>
      <c r="L36" s="109">
        <v>1.792</v>
      </c>
      <c r="M36" s="109">
        <v>1.8009999999999999</v>
      </c>
    </row>
    <row r="37" spans="1:13" x14ac:dyDescent="0.25">
      <c r="A37" s="87">
        <v>75</v>
      </c>
      <c r="B37" s="109">
        <v>1.806</v>
      </c>
      <c r="C37" s="109"/>
      <c r="D37" s="109"/>
      <c r="E37" s="109"/>
      <c r="F37" s="109"/>
      <c r="G37" s="109"/>
      <c r="H37" s="109"/>
      <c r="I37" s="109"/>
      <c r="J37" s="109"/>
      <c r="K37" s="109"/>
      <c r="L37" s="109"/>
      <c r="M37" s="109"/>
    </row>
    <row r="38" spans="1:13" x14ac:dyDescent="0.25">
      <c r="A38" s="93"/>
      <c r="B38" s="93"/>
      <c r="C38" s="93"/>
      <c r="D38" s="93"/>
      <c r="E38" s="93"/>
      <c r="F38" s="93"/>
      <c r="G38" s="93"/>
      <c r="H38" s="93"/>
      <c r="I38" s="93"/>
      <c r="J38" s="93"/>
      <c r="K38" s="93"/>
      <c r="L38" s="93"/>
      <c r="M38" s="93"/>
    </row>
    <row r="39" spans="1:13" x14ac:dyDescent="0.25">
      <c r="A39" s="93"/>
      <c r="B39" s="93"/>
      <c r="C39" s="93"/>
      <c r="D39" s="93"/>
      <c r="E39" s="93"/>
      <c r="F39" s="93"/>
      <c r="G39" s="93"/>
      <c r="H39" s="93"/>
      <c r="I39" s="93"/>
      <c r="J39" s="93"/>
      <c r="K39" s="93"/>
      <c r="L39" s="93"/>
      <c r="M39" s="93"/>
    </row>
    <row r="40" spans="1:13" x14ac:dyDescent="0.25">
      <c r="A40" s="93"/>
      <c r="B40" s="93"/>
      <c r="C40" s="93"/>
      <c r="D40" s="93"/>
      <c r="E40" s="93"/>
      <c r="F40" s="93"/>
      <c r="G40" s="93"/>
      <c r="H40" s="93"/>
      <c r="I40" s="93"/>
      <c r="J40" s="93"/>
      <c r="K40" s="93"/>
      <c r="L40" s="93"/>
      <c r="M40" s="93"/>
    </row>
    <row r="41" spans="1:13" x14ac:dyDescent="0.25">
      <c r="A41" s="93"/>
      <c r="B41" s="93"/>
      <c r="C41" s="93"/>
      <c r="D41" s="93"/>
      <c r="E41" s="93"/>
      <c r="F41" s="93"/>
      <c r="G41" s="93"/>
      <c r="H41" s="93"/>
      <c r="I41" s="93"/>
      <c r="J41" s="93"/>
      <c r="K41" s="93"/>
      <c r="L41" s="93"/>
      <c r="M41" s="93"/>
    </row>
    <row r="42" spans="1:13" x14ac:dyDescent="0.25">
      <c r="A42" s="93"/>
      <c r="B42" s="93"/>
      <c r="C42" s="93"/>
      <c r="D42" s="93"/>
      <c r="E42" s="93"/>
      <c r="F42" s="93"/>
      <c r="G42" s="93"/>
      <c r="H42" s="93"/>
      <c r="I42" s="93"/>
      <c r="J42" s="93"/>
      <c r="K42" s="93"/>
      <c r="L42" s="93"/>
      <c r="M42" s="93"/>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CAziWToAQ0Ve2wQLeIQb6fWDQqJNheWtL6IcEYkSeEneuwrF24TVqde7qvEXKFprcijHOVtq3NWccf5vhZK0LQ==" saltValue="FwiJSnoJ8BDraLikATFPXA==" spinCount="100000" sheet="1" objects="1" scenarios="1"/>
  <conditionalFormatting sqref="A6:A16 A18:A21">
    <cfRule type="expression" dxfId="961" priority="19" stopIfTrue="1">
      <formula>MOD(ROW(),2)=0</formula>
    </cfRule>
    <cfRule type="expression" dxfId="960" priority="20" stopIfTrue="1">
      <formula>MOD(ROW(),2)&lt;&gt;0</formula>
    </cfRule>
  </conditionalFormatting>
  <conditionalFormatting sqref="B6:M16 B19:M21 C17:M18">
    <cfRule type="expression" dxfId="959" priority="21" stopIfTrue="1">
      <formula>MOD(ROW(),2)=0</formula>
    </cfRule>
    <cfRule type="expression" dxfId="958" priority="22" stopIfTrue="1">
      <formula>MOD(ROW(),2)&lt;&gt;0</formula>
    </cfRule>
  </conditionalFormatting>
  <conditionalFormatting sqref="B17">
    <cfRule type="expression" dxfId="957" priority="13" stopIfTrue="1">
      <formula>MOD(ROW(),2)=0</formula>
    </cfRule>
    <cfRule type="expression" dxfId="956" priority="14" stopIfTrue="1">
      <formula>MOD(ROW(),2)&lt;&gt;0</formula>
    </cfRule>
  </conditionalFormatting>
  <conditionalFormatting sqref="B18">
    <cfRule type="expression" dxfId="955" priority="11" stopIfTrue="1">
      <formula>MOD(ROW(),2)=0</formula>
    </cfRule>
    <cfRule type="expression" dxfId="954" priority="12" stopIfTrue="1">
      <formula>MOD(ROW(),2)&lt;&gt;0</formula>
    </cfRule>
  </conditionalFormatting>
  <conditionalFormatting sqref="A17">
    <cfRule type="expression" dxfId="953" priority="9" stopIfTrue="1">
      <formula>MOD(ROW(),2)=0</formula>
    </cfRule>
    <cfRule type="expression" dxfId="952" priority="10" stopIfTrue="1">
      <formula>MOD(ROW(),2)&lt;&gt;0</formula>
    </cfRule>
  </conditionalFormatting>
  <conditionalFormatting sqref="A26:A37">
    <cfRule type="expression" dxfId="951" priority="1" stopIfTrue="1">
      <formula>MOD(ROW(),2)=0</formula>
    </cfRule>
    <cfRule type="expression" dxfId="950" priority="2" stopIfTrue="1">
      <formula>MOD(ROW(),2)&lt;&gt;0</formula>
    </cfRule>
  </conditionalFormatting>
  <conditionalFormatting sqref="B26:M37">
    <cfRule type="expression" dxfId="949" priority="3" stopIfTrue="1">
      <formula>MOD(ROW(),2)=0</formula>
    </cfRule>
    <cfRule type="expression" dxfId="948"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1"/>
  <dimension ref="A1:M4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LRF - x-412</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544</v>
      </c>
      <c r="C9" s="92"/>
      <c r="D9" s="92"/>
      <c r="E9" s="92"/>
      <c r="F9" s="92"/>
      <c r="G9" s="92"/>
      <c r="H9" s="92"/>
      <c r="I9" s="92"/>
      <c r="J9" s="92"/>
      <c r="K9" s="92"/>
      <c r="L9" s="92"/>
      <c r="M9" s="92"/>
    </row>
    <row r="10" spans="1:13" ht="16.350000000000001" customHeight="1" x14ac:dyDescent="0.25">
      <c r="A10" s="101" t="s">
        <v>6</v>
      </c>
      <c r="B10" s="92" t="s">
        <v>552</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515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412</v>
      </c>
      <c r="C14" s="92"/>
      <c r="D14" s="92"/>
      <c r="E14" s="92"/>
      <c r="F14" s="92"/>
      <c r="G14" s="92"/>
      <c r="H14" s="92"/>
      <c r="I14" s="92"/>
      <c r="J14" s="92"/>
      <c r="K14" s="92"/>
      <c r="L14" s="92"/>
      <c r="M14" s="92"/>
    </row>
    <row r="15" spans="1:13" x14ac:dyDescent="0.25">
      <c r="A15" s="101" t="s">
        <v>763</v>
      </c>
      <c r="B15" s="92" t="s">
        <v>919</v>
      </c>
      <c r="C15" s="92"/>
      <c r="D15" s="92"/>
      <c r="E15" s="92"/>
      <c r="F15" s="92"/>
      <c r="G15" s="92"/>
      <c r="H15" s="92"/>
      <c r="I15" s="92"/>
      <c r="J15" s="92"/>
      <c r="K15" s="92"/>
      <c r="L15" s="92"/>
      <c r="M15" s="92"/>
    </row>
    <row r="16" spans="1:13" x14ac:dyDescent="0.25">
      <c r="A16" s="101" t="s">
        <v>296</v>
      </c>
      <c r="B16" s="92" t="s">
        <v>554</v>
      </c>
      <c r="C16" s="92"/>
      <c r="D16" s="92"/>
      <c r="E16" s="92"/>
      <c r="F16" s="92"/>
      <c r="G16" s="92"/>
      <c r="H16" s="92"/>
      <c r="I16" s="92"/>
      <c r="J16" s="92"/>
      <c r="K16" s="92"/>
      <c r="L16" s="92"/>
      <c r="M16" s="92"/>
    </row>
    <row r="17" spans="1:13" ht="39.6" x14ac:dyDescent="0.25">
      <c r="A17" s="85" t="s">
        <v>297</v>
      </c>
      <c r="B17" s="92" t="s">
        <v>548</v>
      </c>
      <c r="C17" s="92"/>
      <c r="D17" s="92"/>
      <c r="E17" s="92"/>
      <c r="F17" s="92"/>
      <c r="G17" s="92"/>
      <c r="H17" s="92"/>
      <c r="I17" s="92"/>
      <c r="J17" s="92"/>
      <c r="K17" s="92"/>
      <c r="L17" s="92"/>
      <c r="M17" s="92"/>
    </row>
    <row r="18" spans="1:13" x14ac:dyDescent="0.25">
      <c r="A18" s="101" t="s">
        <v>298</v>
      </c>
      <c r="B18" s="145">
        <v>45107</v>
      </c>
      <c r="C18" s="92"/>
      <c r="D18" s="92"/>
      <c r="E18" s="92"/>
      <c r="F18" s="92"/>
      <c r="G18" s="92"/>
      <c r="H18" s="92"/>
      <c r="I18" s="92"/>
      <c r="J18" s="92"/>
      <c r="K18" s="92"/>
      <c r="L18" s="92"/>
      <c r="M18" s="92"/>
    </row>
    <row r="19" spans="1:13" x14ac:dyDescent="0.25">
      <c r="A19" s="101" t="s">
        <v>299</v>
      </c>
      <c r="B19" s="92"/>
      <c r="C19" s="92"/>
      <c r="D19" s="92"/>
      <c r="E19" s="92"/>
      <c r="F19" s="92"/>
      <c r="G19" s="92"/>
      <c r="H19" s="92"/>
      <c r="I19" s="92"/>
      <c r="J19" s="92"/>
      <c r="K19" s="92"/>
      <c r="L19" s="92"/>
      <c r="M19" s="92"/>
    </row>
    <row r="20" spans="1:13" x14ac:dyDescent="0.25">
      <c r="A20" s="101" t="s">
        <v>300</v>
      </c>
      <c r="B20" s="92" t="s">
        <v>314</v>
      </c>
      <c r="C20" s="92"/>
      <c r="D20" s="92"/>
      <c r="E20" s="92"/>
      <c r="F20" s="92"/>
      <c r="G20" s="92"/>
      <c r="H20" s="92"/>
      <c r="I20" s="92"/>
      <c r="J20" s="92"/>
      <c r="K20" s="92"/>
      <c r="L20" s="92"/>
      <c r="M20" s="92"/>
    </row>
    <row r="21" spans="1:13" x14ac:dyDescent="0.25">
      <c r="A21" s="101" t="s">
        <v>826</v>
      </c>
      <c r="B21" s="92" t="s">
        <v>315</v>
      </c>
      <c r="C21" s="92"/>
      <c r="D21" s="92"/>
      <c r="E21" s="92"/>
      <c r="F21" s="92"/>
      <c r="G21" s="92"/>
      <c r="H21" s="92"/>
      <c r="I21" s="92"/>
      <c r="J21" s="92"/>
      <c r="K21" s="92"/>
      <c r="L21" s="92"/>
      <c r="M21" s="92"/>
    </row>
    <row r="22" spans="1:13" x14ac:dyDescent="0.25">
      <c r="A22" s="102"/>
    </row>
    <row r="23" spans="1:13" x14ac:dyDescent="0.25">
      <c r="B23" s="96" t="str">
        <f>HYPERLINK("#'Factor List'!A1","Back to Factor List")</f>
        <v>Back to Factor List</v>
      </c>
    </row>
    <row r="24" spans="1:13" x14ac:dyDescent="0.25">
      <c r="B24" s="168" t="str">
        <f>HYPERLINK("#'Assumptions'!A1","Assumptions")</f>
        <v>Assumptions</v>
      </c>
    </row>
    <row r="26" spans="1:13" x14ac:dyDescent="0.25">
      <c r="A26" s="86" t="s">
        <v>904</v>
      </c>
      <c r="B26" s="86">
        <v>0</v>
      </c>
      <c r="C26" s="86">
        <v>1</v>
      </c>
      <c r="D26" s="86">
        <v>2</v>
      </c>
      <c r="E26" s="86">
        <v>3</v>
      </c>
      <c r="F26" s="86">
        <v>4</v>
      </c>
      <c r="G26" s="86">
        <v>5</v>
      </c>
      <c r="H26" s="86">
        <v>6</v>
      </c>
      <c r="I26" s="86">
        <v>7</v>
      </c>
      <c r="J26" s="86">
        <v>8</v>
      </c>
      <c r="K26" s="86">
        <v>9</v>
      </c>
      <c r="L26" s="86">
        <v>10</v>
      </c>
      <c r="M26" s="86">
        <v>11</v>
      </c>
    </row>
    <row r="27" spans="1:13" x14ac:dyDescent="0.25">
      <c r="A27" s="87">
        <v>60</v>
      </c>
      <c r="B27" s="109">
        <v>1.002</v>
      </c>
      <c r="C27" s="109">
        <v>1.0049999999999999</v>
      </c>
      <c r="D27" s="109">
        <v>1.0089999999999999</v>
      </c>
      <c r="E27" s="109">
        <v>1.012</v>
      </c>
      <c r="F27" s="109">
        <v>1.016</v>
      </c>
      <c r="G27" s="109">
        <v>1.0189999999999999</v>
      </c>
      <c r="H27" s="109">
        <v>1.022</v>
      </c>
      <c r="I27" s="109">
        <v>1.026</v>
      </c>
      <c r="J27" s="109">
        <v>1.0289999999999999</v>
      </c>
      <c r="K27" s="109">
        <v>1.0329999999999999</v>
      </c>
      <c r="L27" s="109">
        <v>1.036</v>
      </c>
      <c r="M27" s="109">
        <v>1.04</v>
      </c>
    </row>
    <row r="28" spans="1:13" x14ac:dyDescent="0.25">
      <c r="A28" s="87">
        <v>61</v>
      </c>
      <c r="B28" s="109">
        <v>1.0429999999999999</v>
      </c>
      <c r="C28" s="109">
        <v>1.0469999999999999</v>
      </c>
      <c r="D28" s="109">
        <v>1.0509999999999999</v>
      </c>
      <c r="E28" s="109">
        <v>1.054</v>
      </c>
      <c r="F28" s="109">
        <v>1.0580000000000001</v>
      </c>
      <c r="G28" s="109">
        <v>1.0620000000000001</v>
      </c>
      <c r="H28" s="109">
        <v>1.0660000000000001</v>
      </c>
      <c r="I28" s="109">
        <v>1.069</v>
      </c>
      <c r="J28" s="109">
        <v>1.073</v>
      </c>
      <c r="K28" s="109">
        <v>1.077</v>
      </c>
      <c r="L28" s="109">
        <v>1.08</v>
      </c>
      <c r="M28" s="109">
        <v>1.0840000000000001</v>
      </c>
    </row>
    <row r="29" spans="1:13" x14ac:dyDescent="0.25">
      <c r="A29" s="87">
        <v>62</v>
      </c>
      <c r="B29" s="109">
        <v>1.0880000000000001</v>
      </c>
      <c r="C29" s="109">
        <v>1.0920000000000001</v>
      </c>
      <c r="D29" s="109">
        <v>1.0960000000000001</v>
      </c>
      <c r="E29" s="109">
        <v>1.1000000000000001</v>
      </c>
      <c r="F29" s="109">
        <v>1.1040000000000001</v>
      </c>
      <c r="G29" s="109">
        <v>1.1080000000000001</v>
      </c>
      <c r="H29" s="109">
        <v>1.1120000000000001</v>
      </c>
      <c r="I29" s="109">
        <v>1.1160000000000001</v>
      </c>
      <c r="J29" s="109">
        <v>1.1200000000000001</v>
      </c>
      <c r="K29" s="109">
        <v>1.1240000000000001</v>
      </c>
      <c r="L29" s="109">
        <v>1.127</v>
      </c>
      <c r="M29" s="109">
        <v>1.131</v>
      </c>
    </row>
    <row r="30" spans="1:13" x14ac:dyDescent="0.25">
      <c r="A30" s="87">
        <v>63</v>
      </c>
      <c r="B30" s="109">
        <v>1.1359999999999999</v>
      </c>
      <c r="C30" s="109">
        <v>1.1399999999999999</v>
      </c>
      <c r="D30" s="109">
        <v>1.1439999999999999</v>
      </c>
      <c r="E30" s="109">
        <v>1.1479999999999999</v>
      </c>
      <c r="F30" s="109">
        <v>1.153</v>
      </c>
      <c r="G30" s="109">
        <v>1.157</v>
      </c>
      <c r="H30" s="109">
        <v>1.161</v>
      </c>
      <c r="I30" s="109">
        <v>1.165</v>
      </c>
      <c r="J30" s="109">
        <v>1.169</v>
      </c>
      <c r="K30" s="109">
        <v>1.1739999999999999</v>
      </c>
      <c r="L30" s="109">
        <v>1.1779999999999999</v>
      </c>
      <c r="M30" s="109">
        <v>1.1819999999999999</v>
      </c>
    </row>
    <row r="31" spans="1:13" x14ac:dyDescent="0.25">
      <c r="A31" s="87">
        <v>64</v>
      </c>
      <c r="B31" s="109">
        <v>1.1870000000000001</v>
      </c>
      <c r="C31" s="109">
        <v>1.1910000000000001</v>
      </c>
      <c r="D31" s="109">
        <v>1.196</v>
      </c>
      <c r="E31" s="109">
        <v>1.2</v>
      </c>
      <c r="F31" s="109">
        <v>1.2050000000000001</v>
      </c>
      <c r="G31" s="109">
        <v>1.2090000000000001</v>
      </c>
      <c r="H31" s="109">
        <v>1.214</v>
      </c>
      <c r="I31" s="109">
        <v>1.2190000000000001</v>
      </c>
      <c r="J31" s="109">
        <v>1.2230000000000001</v>
      </c>
      <c r="K31" s="109">
        <v>1.228</v>
      </c>
      <c r="L31" s="109">
        <v>1.232</v>
      </c>
      <c r="M31" s="109">
        <v>1.2370000000000001</v>
      </c>
    </row>
    <row r="32" spans="1:13" x14ac:dyDescent="0.25">
      <c r="A32" s="87">
        <v>65</v>
      </c>
      <c r="B32" s="109">
        <v>1.242</v>
      </c>
      <c r="C32" s="109">
        <v>1.246</v>
      </c>
      <c r="D32" s="109">
        <v>1.2509999999999999</v>
      </c>
      <c r="E32" s="109">
        <v>1.256</v>
      </c>
      <c r="F32" s="109">
        <v>1.2609999999999999</v>
      </c>
      <c r="G32" s="109">
        <v>1.266</v>
      </c>
      <c r="H32" s="109">
        <v>1.2709999999999999</v>
      </c>
      <c r="I32" s="109">
        <v>1.276</v>
      </c>
      <c r="J32" s="109">
        <v>1.2809999999999999</v>
      </c>
      <c r="K32" s="109">
        <v>1.286</v>
      </c>
      <c r="L32" s="109">
        <v>1.2909999999999999</v>
      </c>
      <c r="M32" s="109">
        <v>1.296</v>
      </c>
    </row>
    <row r="33" spans="1:13" x14ac:dyDescent="0.25">
      <c r="A33" s="87">
        <v>66</v>
      </c>
      <c r="B33" s="109">
        <v>1.3009999999999999</v>
      </c>
      <c r="C33" s="109">
        <v>1.306</v>
      </c>
      <c r="D33" s="109">
        <v>1.3109999999999999</v>
      </c>
      <c r="E33" s="109">
        <v>1.3160000000000001</v>
      </c>
      <c r="F33" s="109">
        <v>1.3220000000000001</v>
      </c>
      <c r="G33" s="109">
        <v>1.327</v>
      </c>
      <c r="H33" s="109">
        <v>1.3320000000000001</v>
      </c>
      <c r="I33" s="109">
        <v>1.3380000000000001</v>
      </c>
      <c r="J33" s="109">
        <v>1.343</v>
      </c>
      <c r="K33" s="109">
        <v>1.3480000000000001</v>
      </c>
      <c r="L33" s="109">
        <v>1.353</v>
      </c>
      <c r="M33" s="109">
        <v>1.359</v>
      </c>
    </row>
    <row r="34" spans="1:13" x14ac:dyDescent="0.25">
      <c r="A34" s="87">
        <v>67</v>
      </c>
      <c r="B34" s="109">
        <v>1.3640000000000001</v>
      </c>
      <c r="C34" s="109">
        <v>1.37</v>
      </c>
      <c r="D34" s="109">
        <v>1.375</v>
      </c>
      <c r="E34" s="109">
        <v>1.381</v>
      </c>
      <c r="F34" s="109">
        <v>1.387</v>
      </c>
      <c r="G34" s="109">
        <v>1.393</v>
      </c>
      <c r="H34" s="109">
        <v>1.3979999999999999</v>
      </c>
      <c r="I34" s="109">
        <v>1.4039999999999999</v>
      </c>
      <c r="J34" s="109">
        <v>1.41</v>
      </c>
      <c r="K34" s="109">
        <v>1.415</v>
      </c>
      <c r="L34" s="109">
        <v>1.421</v>
      </c>
      <c r="M34" s="109">
        <v>1.427</v>
      </c>
    </row>
    <row r="35" spans="1:13" x14ac:dyDescent="0.25">
      <c r="A35" s="87">
        <v>68</v>
      </c>
      <c r="B35" s="109">
        <v>1.4330000000000001</v>
      </c>
      <c r="C35" s="109">
        <v>1.4390000000000001</v>
      </c>
      <c r="D35" s="109">
        <v>1.4450000000000001</v>
      </c>
      <c r="E35" s="109">
        <v>1.4510000000000001</v>
      </c>
      <c r="F35" s="109">
        <v>1.4570000000000001</v>
      </c>
      <c r="G35" s="109">
        <v>1.4630000000000001</v>
      </c>
      <c r="H35" s="109">
        <v>1.4690000000000001</v>
      </c>
      <c r="I35" s="109">
        <v>1.4750000000000001</v>
      </c>
      <c r="J35" s="109">
        <v>1.482</v>
      </c>
      <c r="K35" s="109">
        <v>1.488</v>
      </c>
      <c r="L35" s="109">
        <v>1.494</v>
      </c>
      <c r="M35" s="109">
        <v>1.5</v>
      </c>
    </row>
    <row r="36" spans="1:13" x14ac:dyDescent="0.25">
      <c r="A36" s="87">
        <v>69</v>
      </c>
      <c r="B36" s="109">
        <v>1.506</v>
      </c>
      <c r="C36" s="109">
        <v>1.5129999999999999</v>
      </c>
      <c r="D36" s="109">
        <v>1.52</v>
      </c>
      <c r="E36" s="109">
        <v>1.526</v>
      </c>
      <c r="F36" s="109">
        <v>1.5329999999999999</v>
      </c>
      <c r="G36" s="109">
        <v>1.5389999999999999</v>
      </c>
      <c r="H36" s="109">
        <v>1.546</v>
      </c>
      <c r="I36" s="109">
        <v>1.5529999999999999</v>
      </c>
      <c r="J36" s="109">
        <v>1.5589999999999999</v>
      </c>
      <c r="K36" s="109">
        <v>1.5660000000000001</v>
      </c>
      <c r="L36" s="109">
        <v>1.573</v>
      </c>
      <c r="M36" s="109">
        <v>1.579</v>
      </c>
    </row>
    <row r="37" spans="1:13" x14ac:dyDescent="0.25">
      <c r="A37" s="87">
        <v>70</v>
      </c>
      <c r="B37" s="109">
        <v>1.5860000000000001</v>
      </c>
      <c r="C37" s="109">
        <v>1.593</v>
      </c>
      <c r="D37" s="109">
        <v>1.6</v>
      </c>
      <c r="E37" s="109">
        <v>1.6080000000000001</v>
      </c>
      <c r="F37" s="109">
        <v>1.615</v>
      </c>
      <c r="G37" s="109">
        <v>1.6220000000000001</v>
      </c>
      <c r="H37" s="109">
        <v>1.629</v>
      </c>
      <c r="I37" s="109">
        <v>1.6359999999999999</v>
      </c>
      <c r="J37" s="109">
        <v>1.643</v>
      </c>
      <c r="K37" s="109">
        <v>1.65</v>
      </c>
      <c r="L37" s="109">
        <v>1.6579999999999999</v>
      </c>
      <c r="M37" s="109">
        <v>1.665</v>
      </c>
    </row>
    <row r="38" spans="1:13" x14ac:dyDescent="0.25">
      <c r="A38" s="87">
        <v>71</v>
      </c>
      <c r="B38" s="109">
        <v>1.6719999999999999</v>
      </c>
      <c r="C38" s="109">
        <v>1.68</v>
      </c>
      <c r="D38" s="109">
        <v>1.6879999999999999</v>
      </c>
      <c r="E38" s="109">
        <v>1.696</v>
      </c>
      <c r="F38" s="109">
        <v>1.7030000000000001</v>
      </c>
      <c r="G38" s="109">
        <v>1.7110000000000001</v>
      </c>
      <c r="H38" s="109">
        <v>1.7190000000000001</v>
      </c>
      <c r="I38" s="109">
        <v>1.726</v>
      </c>
      <c r="J38" s="109">
        <v>1.734</v>
      </c>
      <c r="K38" s="109">
        <v>1.742</v>
      </c>
      <c r="L38" s="109">
        <v>1.75</v>
      </c>
      <c r="M38" s="109">
        <v>1.7569999999999999</v>
      </c>
    </row>
    <row r="39" spans="1:13" x14ac:dyDescent="0.25">
      <c r="A39" s="87">
        <v>72</v>
      </c>
      <c r="B39" s="109">
        <v>1.766</v>
      </c>
      <c r="C39" s="109">
        <v>1.774</v>
      </c>
      <c r="D39" s="109">
        <v>1.782</v>
      </c>
      <c r="E39" s="109">
        <v>1.7909999999999999</v>
      </c>
      <c r="F39" s="109">
        <v>1.7989999999999999</v>
      </c>
      <c r="G39" s="109">
        <v>1.8080000000000001</v>
      </c>
      <c r="H39" s="109">
        <v>1.8160000000000001</v>
      </c>
      <c r="I39" s="109">
        <v>1.8240000000000001</v>
      </c>
      <c r="J39" s="109">
        <v>1.833</v>
      </c>
      <c r="K39" s="109">
        <v>1.841</v>
      </c>
      <c r="L39" s="109">
        <v>1.85</v>
      </c>
      <c r="M39" s="109">
        <v>1.8580000000000001</v>
      </c>
    </row>
    <row r="40" spans="1:13" x14ac:dyDescent="0.25">
      <c r="A40" s="87">
        <v>73</v>
      </c>
      <c r="B40" s="109">
        <v>1.867</v>
      </c>
      <c r="C40" s="109">
        <v>1.8759999999999999</v>
      </c>
      <c r="D40" s="109">
        <v>1.885</v>
      </c>
      <c r="E40" s="109">
        <v>1.8939999999999999</v>
      </c>
      <c r="F40" s="109">
        <v>1.903</v>
      </c>
      <c r="G40" s="109">
        <v>1.9119999999999999</v>
      </c>
      <c r="H40" s="109">
        <v>1.921</v>
      </c>
      <c r="I40" s="109">
        <v>1.93</v>
      </c>
      <c r="J40" s="109">
        <v>1.94</v>
      </c>
      <c r="K40" s="109">
        <v>1.9490000000000001</v>
      </c>
      <c r="L40" s="109">
        <v>1.958</v>
      </c>
      <c r="M40" s="109">
        <v>1.9670000000000001</v>
      </c>
    </row>
    <row r="41" spans="1:13" x14ac:dyDescent="0.25">
      <c r="A41" s="87">
        <v>74</v>
      </c>
      <c r="B41" s="109">
        <v>1.976</v>
      </c>
      <c r="C41" s="109">
        <v>1.986</v>
      </c>
      <c r="D41" s="109">
        <v>1.996</v>
      </c>
      <c r="E41" s="109">
        <v>2.0059999999999998</v>
      </c>
      <c r="F41" s="109">
        <v>2.016</v>
      </c>
      <c r="G41" s="109">
        <v>2.0259999999999998</v>
      </c>
      <c r="H41" s="109">
        <v>2.036</v>
      </c>
      <c r="I41" s="109">
        <v>2.0459999999999998</v>
      </c>
      <c r="J41" s="109">
        <v>2.056</v>
      </c>
      <c r="K41" s="109">
        <v>2.0649999999999999</v>
      </c>
      <c r="L41" s="109">
        <v>2.0750000000000002</v>
      </c>
      <c r="M41" s="109">
        <v>2.085</v>
      </c>
    </row>
    <row r="42" spans="1:13" x14ac:dyDescent="0.25">
      <c r="A42" s="87">
        <v>75</v>
      </c>
      <c r="B42" s="109">
        <v>2.09</v>
      </c>
      <c r="C42" s="109"/>
      <c r="D42" s="109"/>
      <c r="E42" s="109"/>
      <c r="F42" s="109"/>
      <c r="G42" s="109"/>
      <c r="H42" s="109"/>
      <c r="I42" s="109"/>
      <c r="J42" s="109"/>
      <c r="K42" s="109"/>
      <c r="L42" s="109"/>
      <c r="M42" s="109"/>
    </row>
    <row r="43" spans="1:13" x14ac:dyDescent="0.25">
      <c r="A43" s="93"/>
      <c r="B43" s="93"/>
      <c r="C43" s="93"/>
      <c r="D43" s="93"/>
      <c r="E43" s="93"/>
      <c r="F43" s="93"/>
      <c r="G43" s="93"/>
      <c r="H43" s="93"/>
      <c r="I43" s="93"/>
      <c r="J43" s="93"/>
      <c r="K43" s="93"/>
      <c r="L43" s="93"/>
      <c r="M43" s="93"/>
    </row>
    <row r="44" spans="1:13" ht="39.6" customHeight="1" x14ac:dyDescent="0.25">
      <c r="A44" s="93"/>
      <c r="B44" s="93"/>
      <c r="C44" s="93"/>
      <c r="D44" s="93"/>
      <c r="E44" s="93"/>
      <c r="F44" s="93"/>
      <c r="G44" s="93"/>
      <c r="H44" s="93"/>
      <c r="I44" s="93"/>
      <c r="J44" s="93"/>
      <c r="K44" s="93"/>
      <c r="L44" s="93"/>
      <c r="M44" s="93"/>
    </row>
    <row r="45" spans="1:13" x14ac:dyDescent="0.25">
      <c r="A45" s="93"/>
      <c r="B45" s="93"/>
      <c r="C45" s="93"/>
      <c r="D45" s="93"/>
      <c r="E45" s="93"/>
      <c r="F45" s="93"/>
      <c r="G45" s="93"/>
      <c r="H45" s="93"/>
      <c r="I45" s="93"/>
      <c r="J45" s="93"/>
      <c r="K45" s="93"/>
      <c r="L45" s="93"/>
      <c r="M45" s="93"/>
    </row>
    <row r="46" spans="1:13" ht="27.6" customHeight="1" x14ac:dyDescent="0.25">
      <c r="A46" s="93"/>
      <c r="B46" s="93"/>
      <c r="C46" s="93"/>
      <c r="D46" s="93"/>
      <c r="E46" s="93"/>
      <c r="F46" s="93"/>
      <c r="G46" s="93"/>
      <c r="H46" s="93"/>
      <c r="I46" s="93"/>
      <c r="J46" s="93"/>
      <c r="K46" s="93"/>
      <c r="L46" s="93"/>
      <c r="M46" s="93"/>
    </row>
    <row r="47" spans="1:13" x14ac:dyDescent="0.25">
      <c r="A47" s="93"/>
      <c r="B47" s="93"/>
      <c r="C47" s="93"/>
      <c r="D47" s="93"/>
      <c r="E47" s="93"/>
      <c r="F47" s="93"/>
      <c r="G47" s="93"/>
      <c r="H47" s="93"/>
      <c r="I47" s="93"/>
      <c r="J47" s="93"/>
      <c r="K47" s="93"/>
      <c r="L47" s="93"/>
      <c r="M47" s="93"/>
    </row>
  </sheetData>
  <sheetProtection algorithmName="SHA-512" hashValue="C6CcVJ95DkVCEfVScnyd+4N84sks2yP8JzZIBLz9hUALLfAl1hU7N9b9UJLuKM/smBdjS/rBGvS3v2rFYfJS3A==" saltValue="L41S+UEvxq3j5PMIRD94eQ==" spinCount="100000" sheet="1" objects="1" scenarios="1"/>
  <conditionalFormatting sqref="A6:A16 A18:A21">
    <cfRule type="expression" dxfId="947" priority="19" stopIfTrue="1">
      <formula>MOD(ROW(),2)=0</formula>
    </cfRule>
    <cfRule type="expression" dxfId="946" priority="20" stopIfTrue="1">
      <formula>MOD(ROW(),2)&lt;&gt;0</formula>
    </cfRule>
  </conditionalFormatting>
  <conditionalFormatting sqref="B6:M16 B19:M21 C17:M18">
    <cfRule type="expression" dxfId="945" priority="21" stopIfTrue="1">
      <formula>MOD(ROW(),2)=0</formula>
    </cfRule>
    <cfRule type="expression" dxfId="944" priority="22" stopIfTrue="1">
      <formula>MOD(ROW(),2)&lt;&gt;0</formula>
    </cfRule>
  </conditionalFormatting>
  <conditionalFormatting sqref="B17">
    <cfRule type="expression" dxfId="943" priority="13" stopIfTrue="1">
      <formula>MOD(ROW(),2)=0</formula>
    </cfRule>
    <cfRule type="expression" dxfId="942" priority="14" stopIfTrue="1">
      <formula>MOD(ROW(),2)&lt;&gt;0</formula>
    </cfRule>
  </conditionalFormatting>
  <conditionalFormatting sqref="B18">
    <cfRule type="expression" dxfId="941" priority="11" stopIfTrue="1">
      <formula>MOD(ROW(),2)=0</formula>
    </cfRule>
    <cfRule type="expression" dxfId="940" priority="12" stopIfTrue="1">
      <formula>MOD(ROW(),2)&lt;&gt;0</formula>
    </cfRule>
  </conditionalFormatting>
  <conditionalFormatting sqref="A17">
    <cfRule type="expression" dxfId="939" priority="9" stopIfTrue="1">
      <formula>MOD(ROW(),2)=0</formula>
    </cfRule>
    <cfRule type="expression" dxfId="938" priority="10" stopIfTrue="1">
      <formula>MOD(ROW(),2)&lt;&gt;0</formula>
    </cfRule>
  </conditionalFormatting>
  <conditionalFormatting sqref="A26:A42">
    <cfRule type="expression" dxfId="937" priority="1" stopIfTrue="1">
      <formula>MOD(ROW(),2)=0</formula>
    </cfRule>
    <cfRule type="expression" dxfId="936" priority="2" stopIfTrue="1">
      <formula>MOD(ROW(),2)&lt;&gt;0</formula>
    </cfRule>
  </conditionalFormatting>
  <conditionalFormatting sqref="B26:M42">
    <cfRule type="expression" dxfId="935" priority="3" stopIfTrue="1">
      <formula>MOD(ROW(),2)=0</formula>
    </cfRule>
    <cfRule type="expression" dxfId="934"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1477-66E1-4E72-BFD3-C445767325BC}">
  <sheetPr codeName="Sheet72">
    <tabColor theme="4"/>
  </sheetPr>
  <dimension ref="A1:D794"/>
  <sheetViews>
    <sheetView showGridLines="0" topLeftCell="A17" zoomScale="85" zoomScaleNormal="85" workbookViewId="0">
      <selection activeCell="B13" sqref="B13"/>
    </sheetView>
  </sheetViews>
  <sheetFormatPr defaultColWidth="8.6640625" defaultRowHeight="13.2" x14ac:dyDescent="0.25"/>
  <cols>
    <col min="1" max="1" width="56.33203125" style="25" customWidth="1"/>
    <col min="2" max="2" width="84.5546875" style="25" customWidth="1"/>
    <col min="3" max="12" width="15.33203125" style="25" customWidth="1"/>
    <col min="13" max="13" width="5.5546875" style="25" customWidth="1"/>
    <col min="14" max="24" width="19.33203125" style="25" customWidth="1"/>
    <col min="25" max="25" width="6.44140625" style="25" customWidth="1"/>
    <col min="26" max="26" width="19.33203125" style="25" customWidth="1"/>
    <col min="27" max="27" width="18.5546875" style="25" customWidth="1"/>
    <col min="28" max="28" width="25.33203125" style="25" customWidth="1"/>
    <col min="29" max="29" width="27" style="25" customWidth="1"/>
    <col min="30" max="30" width="39.44140625" style="25" customWidth="1"/>
    <col min="31" max="31" width="15.44140625" style="25" customWidth="1"/>
    <col min="32" max="32" width="11.44140625" style="25" customWidth="1"/>
    <col min="33" max="33" width="15.44140625" style="25" customWidth="1"/>
    <col min="34" max="34" width="15.33203125" style="25" customWidth="1"/>
    <col min="35" max="35" width="20" style="25" customWidth="1"/>
    <col min="36" max="36" width="15.33203125" style="25" customWidth="1"/>
    <col min="37" max="37" width="16.6640625" style="25" customWidth="1"/>
    <col min="38" max="38" width="28.6640625" style="25" customWidth="1"/>
    <col min="39" max="39" width="20" style="25" customWidth="1"/>
    <col min="40" max="40" width="20.6640625" style="25" customWidth="1"/>
    <col min="41" max="41" width="48.6640625" style="25" customWidth="1"/>
    <col min="42" max="16384" width="8.6640625" style="25"/>
  </cols>
  <sheetData>
    <row r="1" spans="1:2" ht="21" x14ac:dyDescent="0.4">
      <c r="A1" s="36" t="s">
        <v>0</v>
      </c>
      <c r="B1" s="37"/>
    </row>
    <row r="2" spans="1:2" ht="15.6" x14ac:dyDescent="0.3">
      <c r="A2" s="154" t="str">
        <f>IF(title="&gt; Enter workbook title here","Enter workbook title in Cover sheet",title)</f>
        <v>TPS (England &amp; Wales) - Consolidated Factor Spreadsheet</v>
      </c>
      <c r="B2" s="39"/>
    </row>
    <row r="3" spans="1:2" ht="15.6" x14ac:dyDescent="0.3">
      <c r="A3" s="40" t="s">
        <v>13</v>
      </c>
      <c r="B3" s="39"/>
    </row>
    <row r="4" spans="1:2" x14ac:dyDescent="0.25">
      <c r="A4" s="41"/>
    </row>
    <row r="5" spans="1:2" x14ac:dyDescent="0.25">
      <c r="A5" s="93"/>
      <c r="B5" s="93"/>
    </row>
    <row r="6" spans="1:2" x14ac:dyDescent="0.25">
      <c r="A6" s="110"/>
      <c r="B6" s="93"/>
    </row>
    <row r="8" spans="1:2" ht="15.6" x14ac:dyDescent="0.3">
      <c r="A8" s="155" t="s">
        <v>1228</v>
      </c>
      <c r="B8" s="156" t="s">
        <v>315</v>
      </c>
    </row>
    <row r="9" spans="1:2" ht="15.6" x14ac:dyDescent="0.3">
      <c r="A9" s="155"/>
      <c r="B9" s="156"/>
    </row>
    <row r="10" spans="1:2" ht="15.6" x14ac:dyDescent="0.3">
      <c r="A10" s="156" t="s">
        <v>772</v>
      </c>
      <c r="B10" s="157"/>
    </row>
    <row r="11" spans="1:2" ht="15" x14ac:dyDescent="0.25">
      <c r="A11" s="157" t="s">
        <v>773</v>
      </c>
      <c r="B11" s="157">
        <v>3.7339999999999998E-2</v>
      </c>
    </row>
    <row r="12" spans="1:2" ht="15" x14ac:dyDescent="0.25">
      <c r="A12" s="158" t="s">
        <v>774</v>
      </c>
      <c r="B12" s="158">
        <v>0.02</v>
      </c>
    </row>
    <row r="13" spans="1:2" ht="25.5" customHeight="1" x14ac:dyDescent="0.25">
      <c r="A13" s="159" t="s">
        <v>1229</v>
      </c>
      <c r="B13" s="158">
        <v>3.15E-2</v>
      </c>
    </row>
    <row r="14" spans="1:2" ht="15" x14ac:dyDescent="0.25">
      <c r="A14" s="158" t="s">
        <v>1230</v>
      </c>
      <c r="B14" s="158">
        <v>2.1000000000000001E-2</v>
      </c>
    </row>
    <row r="15" spans="1:2" ht="15" x14ac:dyDescent="0.25">
      <c r="A15" s="157" t="s">
        <v>775</v>
      </c>
      <c r="B15" s="158">
        <v>1.4E-2</v>
      </c>
    </row>
    <row r="16" spans="1:2" ht="15" x14ac:dyDescent="0.25">
      <c r="A16" s="158" t="s">
        <v>776</v>
      </c>
      <c r="B16" s="158">
        <v>3.7999999999999999E-2</v>
      </c>
    </row>
    <row r="17" spans="1:2" ht="15" x14ac:dyDescent="0.25">
      <c r="A17" s="158" t="s">
        <v>777</v>
      </c>
      <c r="B17" s="158">
        <v>3.5999999999999997E-2</v>
      </c>
    </row>
    <row r="18" spans="1:2" ht="15" x14ac:dyDescent="0.25">
      <c r="A18" s="158" t="s">
        <v>778</v>
      </c>
      <c r="B18" s="158">
        <v>1.7000000000000001E-2</v>
      </c>
    </row>
    <row r="19" spans="1:2" ht="15" x14ac:dyDescent="0.25">
      <c r="A19" s="157" t="s">
        <v>779</v>
      </c>
      <c r="B19" s="157">
        <v>2.3019999999999999E-2</v>
      </c>
    </row>
    <row r="20" spans="1:2" ht="15" x14ac:dyDescent="0.25">
      <c r="A20" s="158" t="s">
        <v>780</v>
      </c>
      <c r="B20" s="158" t="s">
        <v>781</v>
      </c>
    </row>
    <row r="21" spans="1:2" ht="15" x14ac:dyDescent="0.25">
      <c r="A21" s="158" t="s">
        <v>782</v>
      </c>
      <c r="B21" s="160" t="s">
        <v>783</v>
      </c>
    </row>
    <row r="22" spans="1:2" ht="15" x14ac:dyDescent="0.25">
      <c r="A22" s="158"/>
      <c r="B22" s="160"/>
    </row>
    <row r="23" spans="1:2" ht="15.6" x14ac:dyDescent="0.3">
      <c r="A23" s="156" t="s">
        <v>784</v>
      </c>
      <c r="B23" s="157"/>
    </row>
    <row r="24" spans="1:2" ht="15" x14ac:dyDescent="0.25">
      <c r="A24" s="158" t="s">
        <v>785</v>
      </c>
      <c r="B24" s="158" t="s">
        <v>786</v>
      </c>
    </row>
    <row r="25" spans="1:2" ht="15" x14ac:dyDescent="0.25">
      <c r="A25" s="158" t="s">
        <v>787</v>
      </c>
      <c r="B25" s="158" t="s">
        <v>788</v>
      </c>
    </row>
    <row r="26" spans="1:2" ht="15" x14ac:dyDescent="0.25">
      <c r="A26" s="158" t="s">
        <v>789</v>
      </c>
      <c r="B26" s="158" t="s">
        <v>790</v>
      </c>
    </row>
    <row r="27" spans="1:2" ht="15" x14ac:dyDescent="0.25">
      <c r="A27" s="157" t="s">
        <v>791</v>
      </c>
      <c r="B27" s="157" t="s">
        <v>792</v>
      </c>
    </row>
    <row r="28" spans="1:2" ht="15" x14ac:dyDescent="0.25">
      <c r="A28" s="158" t="s">
        <v>793</v>
      </c>
      <c r="B28" s="158" t="s">
        <v>794</v>
      </c>
    </row>
    <row r="29" spans="1:2" ht="15" x14ac:dyDescent="0.25">
      <c r="A29" s="158" t="s">
        <v>795</v>
      </c>
      <c r="B29" s="158" t="s">
        <v>796</v>
      </c>
    </row>
    <row r="30" spans="1:2" ht="15" x14ac:dyDescent="0.25">
      <c r="A30" s="158" t="s">
        <v>797</v>
      </c>
      <c r="B30" s="158" t="s">
        <v>1216</v>
      </c>
    </row>
    <row r="31" spans="1:2" ht="45" x14ac:dyDescent="0.25">
      <c r="A31" s="158" t="s">
        <v>798</v>
      </c>
      <c r="B31" s="170" t="s">
        <v>799</v>
      </c>
    </row>
    <row r="32" spans="1:2" ht="15" x14ac:dyDescent="0.25">
      <c r="A32" s="158" t="s">
        <v>800</v>
      </c>
      <c r="B32" s="158" t="s">
        <v>781</v>
      </c>
    </row>
    <row r="33" spans="1:4" ht="15" x14ac:dyDescent="0.25">
      <c r="A33" s="158"/>
      <c r="B33" s="158"/>
    </row>
    <row r="34" spans="1:4" ht="15.6" x14ac:dyDescent="0.3">
      <c r="A34" s="161" t="s">
        <v>801</v>
      </c>
      <c r="B34" s="158"/>
    </row>
    <row r="35" spans="1:4" ht="15" x14ac:dyDescent="0.25">
      <c r="A35" s="162" t="s">
        <v>802</v>
      </c>
      <c r="B35" s="163">
        <v>0.3</v>
      </c>
    </row>
    <row r="36" spans="1:4" ht="15" x14ac:dyDescent="0.25">
      <c r="A36" s="162" t="s">
        <v>803</v>
      </c>
      <c r="B36" s="162">
        <v>0.7</v>
      </c>
    </row>
    <row r="37" spans="1:4" ht="30" x14ac:dyDescent="0.25">
      <c r="A37" s="157" t="s">
        <v>804</v>
      </c>
      <c r="B37" s="157" t="s">
        <v>1219</v>
      </c>
    </row>
    <row r="38" spans="1:4" ht="30" x14ac:dyDescent="0.25">
      <c r="A38" s="158" t="s">
        <v>805</v>
      </c>
      <c r="B38" s="158" t="s">
        <v>1220</v>
      </c>
    </row>
    <row r="39" spans="1:4" ht="45" x14ac:dyDescent="0.25">
      <c r="A39" s="160" t="s">
        <v>806</v>
      </c>
      <c r="B39" s="160" t="s">
        <v>1231</v>
      </c>
      <c r="D39" s="177"/>
    </row>
    <row r="40" spans="1:4" ht="15" x14ac:dyDescent="0.25">
      <c r="A40" s="160" t="s">
        <v>807</v>
      </c>
      <c r="B40" s="160" t="s">
        <v>808</v>
      </c>
    </row>
    <row r="41" spans="1:4" ht="15" x14ac:dyDescent="0.25">
      <c r="A41" s="164" t="s">
        <v>809</v>
      </c>
      <c r="B41" s="164" t="s">
        <v>781</v>
      </c>
    </row>
    <row r="42" spans="1:4" ht="15" x14ac:dyDescent="0.25">
      <c r="A42" s="160" t="s">
        <v>810</v>
      </c>
      <c r="B42" s="160" t="s">
        <v>781</v>
      </c>
    </row>
    <row r="43" spans="1:4" ht="15" x14ac:dyDescent="0.25">
      <c r="A43" s="160" t="s">
        <v>811</v>
      </c>
      <c r="B43" s="160" t="s">
        <v>812</v>
      </c>
    </row>
    <row r="44" spans="1:4" ht="15" x14ac:dyDescent="0.25">
      <c r="A44" s="160" t="s">
        <v>813</v>
      </c>
      <c r="B44" s="160" t="s">
        <v>1232</v>
      </c>
    </row>
    <row r="45" spans="1:4" ht="15" x14ac:dyDescent="0.25">
      <c r="A45" s="164" t="s">
        <v>814</v>
      </c>
      <c r="B45" s="164" t="s">
        <v>781</v>
      </c>
    </row>
    <row r="46" spans="1:4" ht="15" x14ac:dyDescent="0.25">
      <c r="A46" s="160" t="s">
        <v>815</v>
      </c>
      <c r="B46" s="160" t="s">
        <v>1232</v>
      </c>
    </row>
    <row r="47" spans="1:4" ht="30" x14ac:dyDescent="0.25">
      <c r="A47" s="160" t="s">
        <v>816</v>
      </c>
      <c r="B47" s="160" t="s">
        <v>1217</v>
      </c>
      <c r="D47" s="177"/>
    </row>
    <row r="48" spans="1:4" ht="15" x14ac:dyDescent="0.25">
      <c r="A48" s="160" t="s">
        <v>817</v>
      </c>
      <c r="B48" s="160" t="s">
        <v>818</v>
      </c>
    </row>
    <row r="49" spans="1:2" ht="15" x14ac:dyDescent="0.25">
      <c r="A49" s="164" t="s">
        <v>819</v>
      </c>
      <c r="B49" s="165" t="s">
        <v>820</v>
      </c>
    </row>
    <row r="50" spans="1:2" ht="75" x14ac:dyDescent="0.25">
      <c r="A50" s="158" t="s">
        <v>821</v>
      </c>
      <c r="B50" s="158" t="s">
        <v>1218</v>
      </c>
    </row>
    <row r="51" spans="1:2" ht="15" x14ac:dyDescent="0.25">
      <c r="A51" s="158"/>
      <c r="B51" s="158"/>
    </row>
    <row r="52" spans="1:2" ht="15.6" x14ac:dyDescent="0.3">
      <c r="A52" s="161" t="s">
        <v>822</v>
      </c>
      <c r="B52" s="158"/>
    </row>
    <row r="53" spans="1:2" ht="15" x14ac:dyDescent="0.25">
      <c r="A53" s="157" t="s">
        <v>823</v>
      </c>
      <c r="B53" s="158" t="s">
        <v>1221</v>
      </c>
    </row>
    <row r="54" spans="1:2" ht="15" x14ac:dyDescent="0.25">
      <c r="A54" s="157" t="s">
        <v>1222</v>
      </c>
      <c r="B54" s="158" t="s">
        <v>1223</v>
      </c>
    </row>
    <row r="55" spans="1:2" ht="30" x14ac:dyDescent="0.25">
      <c r="A55" s="158" t="s">
        <v>1225</v>
      </c>
      <c r="B55" s="158" t="s">
        <v>824</v>
      </c>
    </row>
    <row r="56" spans="1:2" ht="15" x14ac:dyDescent="0.25">
      <c r="A56" s="157" t="s">
        <v>1226</v>
      </c>
      <c r="B56" s="158" t="s">
        <v>1224</v>
      </c>
    </row>
    <row r="57" spans="1:2" ht="15.6" x14ac:dyDescent="0.3">
      <c r="A57" s="166"/>
      <c r="B57" s="166"/>
    </row>
    <row r="58" spans="1:2" ht="15.6" x14ac:dyDescent="0.3">
      <c r="A58" s="166"/>
      <c r="B58" s="166"/>
    </row>
    <row r="59" spans="1:2" ht="15.6" x14ac:dyDescent="0.3">
      <c r="A59" s="166"/>
      <c r="B59" s="166"/>
    </row>
    <row r="60" spans="1:2" x14ac:dyDescent="0.25">
      <c r="A60" s="167"/>
      <c r="B60" s="167"/>
    </row>
    <row r="61" spans="1:2" x14ac:dyDescent="0.25">
      <c r="A61" s="167"/>
      <c r="B61" s="167"/>
    </row>
    <row r="62" spans="1:2" x14ac:dyDescent="0.25">
      <c r="A62" s="167"/>
      <c r="B62" s="167"/>
    </row>
    <row r="63" spans="1:2" x14ac:dyDescent="0.25">
      <c r="A63" s="167"/>
      <c r="B63" s="167"/>
    </row>
    <row r="64" spans="1:2" x14ac:dyDescent="0.25">
      <c r="A64" s="167"/>
      <c r="B64" s="167"/>
    </row>
    <row r="65" spans="1:2" x14ac:dyDescent="0.25">
      <c r="A65" s="167"/>
      <c r="B65" s="167"/>
    </row>
    <row r="66" spans="1:2" x14ac:dyDescent="0.25">
      <c r="A66" s="167"/>
      <c r="B66" s="167"/>
    </row>
    <row r="67" spans="1:2" x14ac:dyDescent="0.25">
      <c r="A67" s="93"/>
      <c r="B67" s="93"/>
    </row>
    <row r="68" spans="1:2" x14ac:dyDescent="0.25">
      <c r="A68" s="93"/>
      <c r="B68" s="93"/>
    </row>
    <row r="69" spans="1:2" x14ac:dyDescent="0.25">
      <c r="A69" s="93"/>
      <c r="B69" s="93"/>
    </row>
    <row r="70" spans="1:2" x14ac:dyDescent="0.25">
      <c r="A70" s="93"/>
      <c r="B70" s="93"/>
    </row>
    <row r="71" spans="1:2" x14ac:dyDescent="0.25">
      <c r="A71" s="93"/>
      <c r="B71" s="93"/>
    </row>
    <row r="72" spans="1:2" x14ac:dyDescent="0.25">
      <c r="A72" s="93"/>
      <c r="B72" s="93"/>
    </row>
    <row r="73" spans="1:2" x14ac:dyDescent="0.25">
      <c r="A73" s="93"/>
      <c r="B73" s="93"/>
    </row>
    <row r="74" spans="1:2" x14ac:dyDescent="0.25">
      <c r="A74" s="93"/>
      <c r="B74" s="93"/>
    </row>
    <row r="75" spans="1:2" x14ac:dyDescent="0.25">
      <c r="A75" s="93"/>
      <c r="B75" s="93"/>
    </row>
    <row r="76" spans="1:2" x14ac:dyDescent="0.25">
      <c r="A76" s="93"/>
      <c r="B76" s="93"/>
    </row>
    <row r="77" spans="1:2" x14ac:dyDescent="0.25">
      <c r="A77" s="93"/>
      <c r="B77" s="93"/>
    </row>
    <row r="78" spans="1:2" x14ac:dyDescent="0.25">
      <c r="A78" s="93"/>
      <c r="B78" s="93"/>
    </row>
    <row r="79" spans="1:2" x14ac:dyDescent="0.25">
      <c r="A79" s="93"/>
      <c r="B79" s="93"/>
    </row>
    <row r="80" spans="1:2" x14ac:dyDescent="0.25">
      <c r="A80" s="93"/>
      <c r="B80" s="93"/>
    </row>
    <row r="81" spans="1:2" x14ac:dyDescent="0.25">
      <c r="A81" s="93"/>
      <c r="B81" s="93"/>
    </row>
    <row r="82" spans="1:2" x14ac:dyDescent="0.25">
      <c r="A82" s="93"/>
      <c r="B82" s="93"/>
    </row>
    <row r="83" spans="1:2" x14ac:dyDescent="0.25">
      <c r="A83" s="93"/>
      <c r="B83" s="93"/>
    </row>
    <row r="84" spans="1:2" x14ac:dyDescent="0.25">
      <c r="A84" s="93"/>
      <c r="B84" s="93"/>
    </row>
    <row r="85" spans="1:2" x14ac:dyDescent="0.25">
      <c r="A85" s="93"/>
      <c r="B85" s="93"/>
    </row>
    <row r="86" spans="1:2" x14ac:dyDescent="0.25">
      <c r="A86" s="93"/>
      <c r="B86" s="93"/>
    </row>
    <row r="87" spans="1:2" x14ac:dyDescent="0.25">
      <c r="A87" s="93"/>
      <c r="B87" s="93"/>
    </row>
    <row r="88" spans="1:2" x14ac:dyDescent="0.25">
      <c r="A88" s="93"/>
      <c r="B88" s="93"/>
    </row>
    <row r="89" spans="1:2" x14ac:dyDescent="0.25">
      <c r="A89" s="93"/>
      <c r="B89" s="93"/>
    </row>
    <row r="90" spans="1:2" x14ac:dyDescent="0.25">
      <c r="A90" s="93"/>
      <c r="B90" s="93"/>
    </row>
    <row r="91" spans="1:2" x14ac:dyDescent="0.25">
      <c r="A91" s="93"/>
      <c r="B91" s="93"/>
    </row>
    <row r="92" spans="1:2" x14ac:dyDescent="0.25">
      <c r="A92" s="93"/>
      <c r="B92" s="93"/>
    </row>
    <row r="93" spans="1:2" x14ac:dyDescent="0.25">
      <c r="A93" s="93"/>
      <c r="B93" s="93"/>
    </row>
    <row r="94" spans="1:2" x14ac:dyDescent="0.25">
      <c r="A94" s="93"/>
      <c r="B94" s="93"/>
    </row>
    <row r="95" spans="1:2" x14ac:dyDescent="0.25">
      <c r="A95" s="93"/>
      <c r="B95" s="93"/>
    </row>
    <row r="96" spans="1:2" x14ac:dyDescent="0.25">
      <c r="A96" s="93"/>
      <c r="B96" s="93"/>
    </row>
    <row r="97" spans="1:2" x14ac:dyDescent="0.25">
      <c r="A97" s="93"/>
      <c r="B97" s="93"/>
    </row>
    <row r="98" spans="1:2" x14ac:dyDescent="0.25">
      <c r="A98" s="93"/>
      <c r="B98" s="93"/>
    </row>
    <row r="99" spans="1:2" x14ac:dyDescent="0.25">
      <c r="A99" s="93"/>
      <c r="B99" s="93"/>
    </row>
    <row r="100" spans="1:2" x14ac:dyDescent="0.25">
      <c r="A100" s="93"/>
      <c r="B100" s="93"/>
    </row>
    <row r="101" spans="1:2" x14ac:dyDescent="0.25">
      <c r="A101" s="93"/>
      <c r="B101" s="93"/>
    </row>
    <row r="102" spans="1:2" x14ac:dyDescent="0.25">
      <c r="A102" s="93"/>
      <c r="B102" s="93"/>
    </row>
    <row r="103" spans="1:2" x14ac:dyDescent="0.25">
      <c r="A103" s="93"/>
      <c r="B103" s="93"/>
    </row>
    <row r="104" spans="1:2" x14ac:dyDescent="0.25">
      <c r="A104" s="93"/>
      <c r="B104" s="93"/>
    </row>
    <row r="105" spans="1:2" x14ac:dyDescent="0.25">
      <c r="A105" s="93"/>
      <c r="B105" s="93"/>
    </row>
    <row r="106" spans="1:2" x14ac:dyDescent="0.25">
      <c r="A106" s="93"/>
      <c r="B106" s="93"/>
    </row>
    <row r="107" spans="1:2" x14ac:dyDescent="0.25">
      <c r="A107" s="93"/>
      <c r="B107" s="93"/>
    </row>
    <row r="108" spans="1:2" x14ac:dyDescent="0.25">
      <c r="A108" s="93"/>
      <c r="B108" s="93"/>
    </row>
    <row r="109" spans="1:2" x14ac:dyDescent="0.25">
      <c r="A109" s="93"/>
      <c r="B109" s="93"/>
    </row>
    <row r="110" spans="1:2" x14ac:dyDescent="0.25">
      <c r="A110" s="93"/>
      <c r="B110" s="93"/>
    </row>
    <row r="111" spans="1:2" x14ac:dyDescent="0.25">
      <c r="A111" s="93"/>
      <c r="B111" s="93"/>
    </row>
    <row r="112" spans="1:2" x14ac:dyDescent="0.25">
      <c r="A112" s="93"/>
      <c r="B112" s="93"/>
    </row>
    <row r="113" spans="1:2" x14ac:dyDescent="0.25">
      <c r="A113" s="93"/>
      <c r="B113" s="93"/>
    </row>
    <row r="114" spans="1:2" x14ac:dyDescent="0.25">
      <c r="A114" s="93"/>
      <c r="B114" s="93"/>
    </row>
    <row r="115" spans="1:2" x14ac:dyDescent="0.25">
      <c r="A115" s="93"/>
      <c r="B115" s="93"/>
    </row>
    <row r="116" spans="1:2" x14ac:dyDescent="0.25">
      <c r="A116" s="93"/>
      <c r="B116" s="93"/>
    </row>
    <row r="117" spans="1:2" x14ac:dyDescent="0.25">
      <c r="A117" s="93"/>
      <c r="B117" s="93"/>
    </row>
    <row r="118" spans="1:2" x14ac:dyDescent="0.25">
      <c r="A118" s="93"/>
      <c r="B118" s="93"/>
    </row>
    <row r="119" spans="1:2" x14ac:dyDescent="0.25">
      <c r="A119" s="93"/>
      <c r="B119" s="93"/>
    </row>
    <row r="120" spans="1:2" x14ac:dyDescent="0.25">
      <c r="A120" s="93"/>
      <c r="B120" s="93"/>
    </row>
    <row r="121" spans="1:2" x14ac:dyDescent="0.25">
      <c r="A121" s="93"/>
      <c r="B121" s="93"/>
    </row>
    <row r="122" spans="1:2" x14ac:dyDescent="0.25">
      <c r="A122" s="93"/>
      <c r="B122" s="93"/>
    </row>
    <row r="123" spans="1:2" x14ac:dyDescent="0.25">
      <c r="A123" s="93"/>
      <c r="B123" s="93"/>
    </row>
    <row r="124" spans="1:2" x14ac:dyDescent="0.25">
      <c r="A124" s="93"/>
      <c r="B124" s="93"/>
    </row>
    <row r="125" spans="1:2" x14ac:dyDescent="0.25">
      <c r="A125" s="93"/>
      <c r="B125" s="93"/>
    </row>
    <row r="126" spans="1:2" x14ac:dyDescent="0.25">
      <c r="A126" s="93"/>
      <c r="B126" s="93"/>
    </row>
    <row r="127" spans="1:2" x14ac:dyDescent="0.25">
      <c r="A127" s="93"/>
      <c r="B127" s="93"/>
    </row>
    <row r="128" spans="1:2" x14ac:dyDescent="0.25">
      <c r="A128" s="93"/>
      <c r="B128" s="93"/>
    </row>
    <row r="129" spans="1:2" x14ac:dyDescent="0.25">
      <c r="A129" s="93"/>
      <c r="B129" s="93"/>
    </row>
    <row r="130" spans="1:2" x14ac:dyDescent="0.25">
      <c r="A130" s="93"/>
      <c r="B130" s="93"/>
    </row>
    <row r="131" spans="1:2" x14ac:dyDescent="0.25">
      <c r="A131" s="93"/>
      <c r="B131" s="93"/>
    </row>
    <row r="132" spans="1:2" x14ac:dyDescent="0.25">
      <c r="A132" s="93"/>
      <c r="B132" s="93"/>
    </row>
    <row r="133" spans="1:2" x14ac:dyDescent="0.25">
      <c r="A133" s="93"/>
      <c r="B133" s="93"/>
    </row>
    <row r="134" spans="1:2" x14ac:dyDescent="0.25">
      <c r="A134" s="93"/>
      <c r="B134" s="93"/>
    </row>
    <row r="135" spans="1:2" x14ac:dyDescent="0.25">
      <c r="A135" s="93"/>
      <c r="B135" s="93"/>
    </row>
    <row r="136" spans="1:2" x14ac:dyDescent="0.25">
      <c r="A136" s="93"/>
      <c r="B136" s="93"/>
    </row>
    <row r="137" spans="1:2" x14ac:dyDescent="0.25">
      <c r="A137" s="93"/>
      <c r="B137" s="93"/>
    </row>
    <row r="138" spans="1:2" x14ac:dyDescent="0.25">
      <c r="A138" s="93"/>
      <c r="B138" s="93"/>
    </row>
    <row r="139" spans="1:2" x14ac:dyDescent="0.25">
      <c r="A139" s="93"/>
      <c r="B139" s="93"/>
    </row>
    <row r="140" spans="1:2" x14ac:dyDescent="0.25">
      <c r="A140" s="93"/>
      <c r="B140" s="93"/>
    </row>
    <row r="141" spans="1:2" x14ac:dyDescent="0.25">
      <c r="A141" s="93"/>
      <c r="B141" s="93"/>
    </row>
    <row r="142" spans="1:2" x14ac:dyDescent="0.25">
      <c r="A142" s="93"/>
      <c r="B142" s="93"/>
    </row>
    <row r="143" spans="1:2" x14ac:dyDescent="0.25">
      <c r="A143" s="93"/>
      <c r="B143" s="93"/>
    </row>
    <row r="144" spans="1:2" x14ac:dyDescent="0.25">
      <c r="A144" s="93"/>
      <c r="B144" s="93"/>
    </row>
    <row r="145" spans="1:2" x14ac:dyDescent="0.25">
      <c r="A145" s="93"/>
      <c r="B145" s="93"/>
    </row>
    <row r="146" spans="1:2" x14ac:dyDescent="0.25">
      <c r="A146" s="93"/>
      <c r="B146" s="93"/>
    </row>
    <row r="147" spans="1:2" x14ac:dyDescent="0.25">
      <c r="A147" s="93"/>
      <c r="B147" s="93"/>
    </row>
    <row r="148" spans="1:2" x14ac:dyDescent="0.25">
      <c r="A148" s="93"/>
      <c r="B148" s="93"/>
    </row>
    <row r="149" spans="1:2" x14ac:dyDescent="0.25">
      <c r="A149" s="93"/>
      <c r="B149" s="93"/>
    </row>
    <row r="150" spans="1:2" x14ac:dyDescent="0.25">
      <c r="A150" s="93"/>
      <c r="B150" s="93"/>
    </row>
    <row r="151" spans="1:2" x14ac:dyDescent="0.25">
      <c r="A151" s="93"/>
      <c r="B151" s="93"/>
    </row>
    <row r="152" spans="1:2" x14ac:dyDescent="0.25">
      <c r="A152" s="93"/>
      <c r="B152" s="93"/>
    </row>
    <row r="153" spans="1:2" x14ac:dyDescent="0.25">
      <c r="A153" s="93"/>
      <c r="B153" s="93"/>
    </row>
    <row r="154" spans="1:2" x14ac:dyDescent="0.25">
      <c r="A154" s="93"/>
      <c r="B154" s="93"/>
    </row>
    <row r="155" spans="1:2" x14ac:dyDescent="0.25">
      <c r="A155" s="93"/>
      <c r="B155" s="93"/>
    </row>
    <row r="156" spans="1:2" x14ac:dyDescent="0.25">
      <c r="A156" s="93"/>
      <c r="B156" s="93"/>
    </row>
    <row r="157" spans="1:2" x14ac:dyDescent="0.25">
      <c r="A157" s="93"/>
      <c r="B157" s="93"/>
    </row>
    <row r="158" spans="1:2" x14ac:dyDescent="0.25">
      <c r="A158" s="93"/>
      <c r="B158" s="93"/>
    </row>
    <row r="159" spans="1:2" x14ac:dyDescent="0.25">
      <c r="A159" s="93"/>
      <c r="B159" s="93"/>
    </row>
    <row r="160" spans="1:2" x14ac:dyDescent="0.25">
      <c r="A160" s="93"/>
      <c r="B160" s="93"/>
    </row>
    <row r="161" spans="1:2" x14ac:dyDescent="0.25">
      <c r="A161" s="93"/>
      <c r="B161" s="93"/>
    </row>
    <row r="162" spans="1:2" x14ac:dyDescent="0.25">
      <c r="A162" s="93"/>
      <c r="B162" s="93"/>
    </row>
    <row r="163" spans="1:2" x14ac:dyDescent="0.25">
      <c r="A163" s="93"/>
      <c r="B163" s="93"/>
    </row>
    <row r="164" spans="1:2" x14ac:dyDescent="0.25">
      <c r="A164" s="93"/>
      <c r="B164" s="93"/>
    </row>
    <row r="165" spans="1:2" x14ac:dyDescent="0.25">
      <c r="A165" s="93"/>
      <c r="B165" s="93"/>
    </row>
    <row r="166" spans="1:2" x14ac:dyDescent="0.25">
      <c r="A166" s="93"/>
      <c r="B166" s="93"/>
    </row>
    <row r="167" spans="1:2" x14ac:dyDescent="0.25">
      <c r="A167" s="93"/>
      <c r="B167" s="93"/>
    </row>
    <row r="168" spans="1:2" x14ac:dyDescent="0.25">
      <c r="A168" s="93"/>
      <c r="B168" s="93"/>
    </row>
    <row r="169" spans="1:2" x14ac:dyDescent="0.25">
      <c r="A169" s="93"/>
      <c r="B169" s="93"/>
    </row>
    <row r="170" spans="1:2" x14ac:dyDescent="0.25">
      <c r="A170" s="93"/>
      <c r="B170" s="93"/>
    </row>
    <row r="171" spans="1:2" x14ac:dyDescent="0.25">
      <c r="A171" s="93"/>
      <c r="B171" s="93"/>
    </row>
    <row r="172" spans="1:2" x14ac:dyDescent="0.25">
      <c r="A172" s="93"/>
      <c r="B172" s="93"/>
    </row>
    <row r="173" spans="1:2" x14ac:dyDescent="0.25">
      <c r="A173" s="93"/>
      <c r="B173" s="93"/>
    </row>
    <row r="174" spans="1:2" x14ac:dyDescent="0.25">
      <c r="A174" s="93"/>
      <c r="B174" s="93"/>
    </row>
    <row r="175" spans="1:2" x14ac:dyDescent="0.25">
      <c r="A175" s="93"/>
      <c r="B175" s="93"/>
    </row>
    <row r="176" spans="1:2" x14ac:dyDescent="0.25">
      <c r="A176" s="93"/>
      <c r="B176" s="93"/>
    </row>
    <row r="177" spans="1:2" x14ac:dyDescent="0.25">
      <c r="A177" s="93"/>
      <c r="B177" s="93"/>
    </row>
    <row r="178" spans="1:2" x14ac:dyDescent="0.25">
      <c r="A178" s="93"/>
      <c r="B178" s="93"/>
    </row>
    <row r="179" spans="1:2" x14ac:dyDescent="0.25">
      <c r="A179" s="93"/>
      <c r="B179" s="93"/>
    </row>
    <row r="180" spans="1:2" x14ac:dyDescent="0.25">
      <c r="A180" s="93"/>
      <c r="B180" s="93"/>
    </row>
    <row r="181" spans="1:2" x14ac:dyDescent="0.25">
      <c r="A181" s="93"/>
      <c r="B181" s="93"/>
    </row>
    <row r="182" spans="1:2" x14ac:dyDescent="0.25">
      <c r="A182" s="93"/>
      <c r="B182" s="93"/>
    </row>
    <row r="183" spans="1:2" x14ac:dyDescent="0.25">
      <c r="A183" s="93"/>
      <c r="B183" s="93"/>
    </row>
    <row r="184" spans="1:2" x14ac:dyDescent="0.25">
      <c r="A184" s="93"/>
      <c r="B184" s="93"/>
    </row>
    <row r="185" spans="1:2" x14ac:dyDescent="0.25">
      <c r="A185" s="93"/>
      <c r="B185" s="93"/>
    </row>
    <row r="186" spans="1:2" x14ac:dyDescent="0.25">
      <c r="A186" s="93"/>
      <c r="B186" s="93"/>
    </row>
    <row r="187" spans="1:2" x14ac:dyDescent="0.25">
      <c r="A187" s="93"/>
      <c r="B187" s="93"/>
    </row>
    <row r="188" spans="1:2" x14ac:dyDescent="0.25">
      <c r="A188" s="93"/>
      <c r="B188" s="93"/>
    </row>
    <row r="189" spans="1:2" x14ac:dyDescent="0.25">
      <c r="A189" s="93"/>
      <c r="B189" s="93"/>
    </row>
    <row r="190" spans="1:2" x14ac:dyDescent="0.25">
      <c r="A190" s="93"/>
      <c r="B190" s="93"/>
    </row>
    <row r="191" spans="1:2" x14ac:dyDescent="0.25">
      <c r="A191" s="93"/>
      <c r="B191" s="93"/>
    </row>
    <row r="192" spans="1:2" x14ac:dyDescent="0.25">
      <c r="A192" s="93"/>
      <c r="B192" s="93"/>
    </row>
    <row r="193" spans="1:2" x14ac:dyDescent="0.25">
      <c r="A193" s="93"/>
      <c r="B193" s="93"/>
    </row>
    <row r="194" spans="1:2" x14ac:dyDescent="0.25">
      <c r="A194" s="93"/>
      <c r="B194" s="93"/>
    </row>
    <row r="195" spans="1:2" x14ac:dyDescent="0.25">
      <c r="A195" s="93"/>
      <c r="B195" s="93"/>
    </row>
    <row r="196" spans="1:2" x14ac:dyDescent="0.25">
      <c r="A196" s="93"/>
      <c r="B196" s="93"/>
    </row>
    <row r="197" spans="1:2" x14ac:dyDescent="0.25">
      <c r="A197" s="93"/>
      <c r="B197" s="93"/>
    </row>
    <row r="198" spans="1:2" x14ac:dyDescent="0.25">
      <c r="A198" s="93"/>
      <c r="B198" s="93"/>
    </row>
    <row r="199" spans="1:2" x14ac:dyDescent="0.25">
      <c r="A199" s="93"/>
      <c r="B199" s="93"/>
    </row>
    <row r="200" spans="1:2" x14ac:dyDescent="0.25">
      <c r="A200" s="93"/>
      <c r="B200" s="93"/>
    </row>
    <row r="201" spans="1:2" x14ac:dyDescent="0.25">
      <c r="A201" s="93"/>
      <c r="B201" s="93"/>
    </row>
    <row r="202" spans="1:2" x14ac:dyDescent="0.25">
      <c r="A202" s="93"/>
      <c r="B202" s="93"/>
    </row>
    <row r="203" spans="1:2" x14ac:dyDescent="0.25">
      <c r="A203" s="93"/>
      <c r="B203" s="93"/>
    </row>
    <row r="204" spans="1:2" x14ac:dyDescent="0.25">
      <c r="A204" s="93"/>
      <c r="B204" s="93"/>
    </row>
    <row r="205" spans="1:2" x14ac:dyDescent="0.25">
      <c r="A205" s="93"/>
      <c r="B205" s="93"/>
    </row>
    <row r="206" spans="1:2" x14ac:dyDescent="0.25">
      <c r="A206" s="93"/>
      <c r="B206" s="93"/>
    </row>
    <row r="207" spans="1:2" x14ac:dyDescent="0.25">
      <c r="A207" s="93"/>
      <c r="B207" s="93"/>
    </row>
    <row r="208" spans="1:2" x14ac:dyDescent="0.25">
      <c r="A208" s="93"/>
      <c r="B208" s="93"/>
    </row>
    <row r="209" spans="1:2" x14ac:dyDescent="0.25">
      <c r="A209" s="93"/>
      <c r="B209" s="93"/>
    </row>
    <row r="210" spans="1:2" x14ac:dyDescent="0.25">
      <c r="A210" s="93"/>
      <c r="B210" s="93"/>
    </row>
    <row r="211" spans="1:2" x14ac:dyDescent="0.25">
      <c r="A211" s="93"/>
      <c r="B211" s="93"/>
    </row>
    <row r="212" spans="1:2" x14ac:dyDescent="0.25">
      <c r="A212" s="93"/>
      <c r="B212" s="93"/>
    </row>
    <row r="213" spans="1:2" x14ac:dyDescent="0.25">
      <c r="A213" s="93"/>
      <c r="B213" s="93"/>
    </row>
    <row r="214" spans="1:2" x14ac:dyDescent="0.25">
      <c r="A214" s="93"/>
      <c r="B214" s="93"/>
    </row>
    <row r="215" spans="1:2" x14ac:dyDescent="0.25">
      <c r="A215" s="93"/>
      <c r="B215" s="93"/>
    </row>
    <row r="216" spans="1:2" x14ac:dyDescent="0.25">
      <c r="A216" s="93"/>
      <c r="B216" s="93"/>
    </row>
    <row r="217" spans="1:2" x14ac:dyDescent="0.25">
      <c r="A217" s="93"/>
      <c r="B217" s="93"/>
    </row>
    <row r="218" spans="1:2" x14ac:dyDescent="0.25">
      <c r="A218" s="93"/>
      <c r="B218" s="93"/>
    </row>
    <row r="219" spans="1:2" x14ac:dyDescent="0.25">
      <c r="A219" s="93"/>
      <c r="B219" s="93"/>
    </row>
    <row r="220" spans="1:2" x14ac:dyDescent="0.25">
      <c r="A220" s="93"/>
      <c r="B220" s="93"/>
    </row>
    <row r="221" spans="1:2" x14ac:dyDescent="0.25">
      <c r="A221" s="93"/>
      <c r="B221" s="93"/>
    </row>
    <row r="222" spans="1:2" x14ac:dyDescent="0.25">
      <c r="A222" s="93"/>
      <c r="B222" s="93"/>
    </row>
    <row r="223" spans="1:2" x14ac:dyDescent="0.25">
      <c r="A223" s="93"/>
      <c r="B223" s="93"/>
    </row>
    <row r="224" spans="1:2" x14ac:dyDescent="0.25">
      <c r="A224" s="93"/>
      <c r="B224" s="93"/>
    </row>
    <row r="225" spans="1:2" x14ac:dyDescent="0.25">
      <c r="A225" s="93"/>
      <c r="B225" s="93"/>
    </row>
    <row r="226" spans="1:2" x14ac:dyDescent="0.25">
      <c r="A226" s="93"/>
      <c r="B226" s="93"/>
    </row>
    <row r="227" spans="1:2" x14ac:dyDescent="0.25">
      <c r="A227" s="93"/>
      <c r="B227" s="93"/>
    </row>
    <row r="228" spans="1:2" x14ac:dyDescent="0.25">
      <c r="A228" s="93"/>
      <c r="B228" s="93"/>
    </row>
    <row r="229" spans="1:2" x14ac:dyDescent="0.25">
      <c r="A229" s="93"/>
      <c r="B229" s="93"/>
    </row>
    <row r="230" spans="1:2" x14ac:dyDescent="0.25">
      <c r="A230" s="93"/>
      <c r="B230" s="93"/>
    </row>
    <row r="231" spans="1:2" x14ac:dyDescent="0.25">
      <c r="A231" s="93"/>
      <c r="B231" s="93"/>
    </row>
    <row r="232" spans="1:2" x14ac:dyDescent="0.25">
      <c r="A232" s="93"/>
      <c r="B232" s="93"/>
    </row>
    <row r="233" spans="1:2" x14ac:dyDescent="0.25">
      <c r="A233" s="93"/>
      <c r="B233" s="93"/>
    </row>
    <row r="234" spans="1:2" x14ac:dyDescent="0.25">
      <c r="A234" s="93"/>
      <c r="B234" s="93"/>
    </row>
    <row r="235" spans="1:2" x14ac:dyDescent="0.25">
      <c r="A235" s="93"/>
      <c r="B235" s="93"/>
    </row>
    <row r="236" spans="1:2" x14ac:dyDescent="0.25">
      <c r="A236" s="93"/>
      <c r="B236" s="93"/>
    </row>
    <row r="237" spans="1:2" x14ac:dyDescent="0.25">
      <c r="A237" s="93"/>
      <c r="B237" s="93"/>
    </row>
    <row r="238" spans="1:2" x14ac:dyDescent="0.25">
      <c r="A238" s="93"/>
      <c r="B238" s="93"/>
    </row>
    <row r="239" spans="1:2" x14ac:dyDescent="0.25">
      <c r="A239" s="93"/>
      <c r="B239" s="93"/>
    </row>
    <row r="240" spans="1:2" x14ac:dyDescent="0.25">
      <c r="A240" s="93"/>
      <c r="B240" s="93"/>
    </row>
    <row r="241" spans="1:2" x14ac:dyDescent="0.25">
      <c r="A241" s="93"/>
      <c r="B241" s="93"/>
    </row>
    <row r="242" spans="1:2" x14ac:dyDescent="0.25">
      <c r="A242" s="93"/>
      <c r="B242" s="93"/>
    </row>
    <row r="243" spans="1:2" x14ac:dyDescent="0.25">
      <c r="A243" s="93"/>
      <c r="B243" s="93"/>
    </row>
    <row r="244" spans="1:2" x14ac:dyDescent="0.25">
      <c r="A244" s="93"/>
      <c r="B244" s="93"/>
    </row>
    <row r="245" spans="1:2" x14ac:dyDescent="0.25">
      <c r="A245" s="93"/>
      <c r="B245" s="93"/>
    </row>
    <row r="246" spans="1:2" x14ac:dyDescent="0.25">
      <c r="A246" s="93"/>
      <c r="B246" s="93"/>
    </row>
    <row r="247" spans="1:2" x14ac:dyDescent="0.25">
      <c r="A247" s="93"/>
      <c r="B247" s="93"/>
    </row>
    <row r="248" spans="1:2" x14ac:dyDescent="0.25">
      <c r="A248" s="93"/>
      <c r="B248" s="93"/>
    </row>
    <row r="249" spans="1:2" x14ac:dyDescent="0.25">
      <c r="A249" s="93"/>
      <c r="B249" s="93"/>
    </row>
    <row r="250" spans="1:2" x14ac:dyDescent="0.25">
      <c r="A250" s="93"/>
      <c r="B250" s="93"/>
    </row>
    <row r="251" spans="1:2" x14ac:dyDescent="0.25">
      <c r="A251" s="93"/>
      <c r="B251" s="93"/>
    </row>
    <row r="252" spans="1:2" x14ac:dyDescent="0.25">
      <c r="A252" s="93"/>
      <c r="B252" s="93"/>
    </row>
    <row r="253" spans="1:2" x14ac:dyDescent="0.25">
      <c r="A253" s="93"/>
      <c r="B253" s="93"/>
    </row>
    <row r="254" spans="1:2" x14ac:dyDescent="0.25">
      <c r="A254" s="93"/>
      <c r="B254" s="93"/>
    </row>
    <row r="255" spans="1:2" x14ac:dyDescent="0.25">
      <c r="A255" s="93"/>
      <c r="B255" s="93"/>
    </row>
    <row r="256" spans="1:2" x14ac:dyDescent="0.25">
      <c r="A256" s="93"/>
      <c r="B256" s="93"/>
    </row>
    <row r="257" spans="1:2" x14ac:dyDescent="0.25">
      <c r="A257" s="93"/>
      <c r="B257" s="93"/>
    </row>
    <row r="258" spans="1:2" x14ac:dyDescent="0.25">
      <c r="A258" s="93"/>
      <c r="B258" s="93"/>
    </row>
    <row r="259" spans="1:2" x14ac:dyDescent="0.25">
      <c r="A259" s="93"/>
      <c r="B259" s="93"/>
    </row>
    <row r="260" spans="1:2" x14ac:dyDescent="0.25">
      <c r="A260" s="93"/>
      <c r="B260" s="93"/>
    </row>
    <row r="261" spans="1:2" x14ac:dyDescent="0.25">
      <c r="A261" s="93"/>
      <c r="B261" s="93"/>
    </row>
    <row r="262" spans="1:2" x14ac:dyDescent="0.25">
      <c r="A262" s="93"/>
      <c r="B262" s="93"/>
    </row>
    <row r="263" spans="1:2" x14ac:dyDescent="0.25">
      <c r="A263" s="93"/>
      <c r="B263" s="93"/>
    </row>
    <row r="264" spans="1:2" x14ac:dyDescent="0.25">
      <c r="A264" s="93"/>
      <c r="B264" s="93"/>
    </row>
    <row r="265" spans="1:2" x14ac:dyDescent="0.25">
      <c r="A265" s="93"/>
      <c r="B265" s="93"/>
    </row>
    <row r="266" spans="1:2" x14ac:dyDescent="0.25">
      <c r="A266" s="93"/>
      <c r="B266" s="93"/>
    </row>
    <row r="267" spans="1:2" x14ac:dyDescent="0.25">
      <c r="A267" s="93"/>
      <c r="B267" s="93"/>
    </row>
    <row r="268" spans="1:2" x14ac:dyDescent="0.25">
      <c r="A268" s="93"/>
      <c r="B268" s="93"/>
    </row>
    <row r="269" spans="1:2" x14ac:dyDescent="0.25">
      <c r="A269" s="93"/>
      <c r="B269" s="93"/>
    </row>
    <row r="270" spans="1:2" x14ac:dyDescent="0.25">
      <c r="A270" s="93"/>
      <c r="B270" s="93"/>
    </row>
    <row r="271" spans="1:2" x14ac:dyDescent="0.25">
      <c r="A271" s="93"/>
      <c r="B271" s="93"/>
    </row>
    <row r="272" spans="1:2" x14ac:dyDescent="0.25">
      <c r="A272" s="93"/>
      <c r="B272" s="93"/>
    </row>
    <row r="273" spans="1:2" x14ac:dyDescent="0.25">
      <c r="A273" s="93"/>
      <c r="B273" s="93"/>
    </row>
    <row r="274" spans="1:2" x14ac:dyDescent="0.25">
      <c r="A274" s="93"/>
      <c r="B274" s="93"/>
    </row>
    <row r="275" spans="1:2" x14ac:dyDescent="0.25">
      <c r="A275" s="93"/>
      <c r="B275" s="93"/>
    </row>
    <row r="276" spans="1:2" x14ac:dyDescent="0.25">
      <c r="A276" s="93"/>
      <c r="B276" s="93"/>
    </row>
    <row r="277" spans="1:2" x14ac:dyDescent="0.25">
      <c r="A277" s="93"/>
      <c r="B277" s="93"/>
    </row>
    <row r="278" spans="1:2" x14ac:dyDescent="0.25">
      <c r="A278" s="93"/>
      <c r="B278" s="93"/>
    </row>
    <row r="279" spans="1:2" x14ac:dyDescent="0.25">
      <c r="A279" s="93"/>
      <c r="B279" s="93"/>
    </row>
    <row r="280" spans="1:2" x14ac:dyDescent="0.25">
      <c r="A280" s="93"/>
      <c r="B280" s="93"/>
    </row>
    <row r="281" spans="1:2" x14ac:dyDescent="0.25">
      <c r="A281" s="93"/>
      <c r="B281" s="93"/>
    </row>
    <row r="282" spans="1:2" x14ac:dyDescent="0.25">
      <c r="A282" s="93"/>
      <c r="B282" s="93"/>
    </row>
    <row r="283" spans="1:2" x14ac:dyDescent="0.25">
      <c r="A283" s="93"/>
      <c r="B283" s="93"/>
    </row>
    <row r="284" spans="1:2" x14ac:dyDescent="0.25">
      <c r="A284" s="93"/>
      <c r="B284" s="93"/>
    </row>
    <row r="285" spans="1:2" x14ac:dyDescent="0.25">
      <c r="A285" s="93"/>
      <c r="B285" s="93"/>
    </row>
    <row r="286" spans="1:2" x14ac:dyDescent="0.25">
      <c r="A286" s="93"/>
      <c r="B286" s="93"/>
    </row>
    <row r="287" spans="1:2" x14ac:dyDescent="0.25">
      <c r="A287" s="93"/>
      <c r="B287" s="93"/>
    </row>
    <row r="288" spans="1:2" x14ac:dyDescent="0.25">
      <c r="A288" s="93"/>
      <c r="B288" s="93"/>
    </row>
    <row r="289" spans="1:2" x14ac:dyDescent="0.25">
      <c r="A289" s="93"/>
      <c r="B289" s="93"/>
    </row>
    <row r="290" spans="1:2" x14ac:dyDescent="0.25">
      <c r="A290" s="93"/>
      <c r="B290" s="93"/>
    </row>
    <row r="291" spans="1:2" x14ac:dyDescent="0.25">
      <c r="A291" s="93"/>
      <c r="B291" s="93"/>
    </row>
    <row r="292" spans="1:2" x14ac:dyDescent="0.25">
      <c r="A292" s="93"/>
      <c r="B292" s="93"/>
    </row>
    <row r="293" spans="1:2" x14ac:dyDescent="0.25">
      <c r="A293" s="93"/>
      <c r="B293" s="93"/>
    </row>
    <row r="294" spans="1:2" x14ac:dyDescent="0.25">
      <c r="A294" s="93"/>
      <c r="B294" s="93"/>
    </row>
    <row r="295" spans="1:2" x14ac:dyDescent="0.25">
      <c r="A295" s="93"/>
      <c r="B295" s="93"/>
    </row>
    <row r="296" spans="1:2" x14ac:dyDescent="0.25">
      <c r="A296" s="93"/>
      <c r="B296" s="93"/>
    </row>
    <row r="297" spans="1:2" x14ac:dyDescent="0.25">
      <c r="A297" s="93"/>
      <c r="B297" s="93"/>
    </row>
    <row r="298" spans="1:2" x14ac:dyDescent="0.25">
      <c r="A298" s="93"/>
      <c r="B298" s="93"/>
    </row>
    <row r="299" spans="1:2" x14ac:dyDescent="0.25">
      <c r="A299" s="93"/>
      <c r="B299" s="93"/>
    </row>
    <row r="300" spans="1:2" x14ac:dyDescent="0.25">
      <c r="A300" s="93"/>
      <c r="B300" s="93"/>
    </row>
    <row r="301" spans="1:2" x14ac:dyDescent="0.25">
      <c r="A301" s="93"/>
      <c r="B301" s="93"/>
    </row>
    <row r="302" spans="1:2" x14ac:dyDescent="0.25">
      <c r="A302" s="93"/>
      <c r="B302" s="93"/>
    </row>
    <row r="303" spans="1:2" x14ac:dyDescent="0.25">
      <c r="A303" s="93"/>
      <c r="B303" s="93"/>
    </row>
    <row r="304" spans="1:2" x14ac:dyDescent="0.25">
      <c r="A304" s="93"/>
      <c r="B304" s="93"/>
    </row>
    <row r="305" spans="1:2" x14ac:dyDescent="0.25">
      <c r="A305" s="93"/>
      <c r="B305" s="93"/>
    </row>
    <row r="306" spans="1:2" x14ac:dyDescent="0.25">
      <c r="A306" s="93"/>
      <c r="B306" s="93"/>
    </row>
    <row r="307" spans="1:2" x14ac:dyDescent="0.25">
      <c r="A307" s="93"/>
      <c r="B307" s="93"/>
    </row>
    <row r="308" spans="1:2" x14ac:dyDescent="0.25">
      <c r="A308" s="93"/>
      <c r="B308" s="93"/>
    </row>
    <row r="309" spans="1:2" x14ac:dyDescent="0.25">
      <c r="A309" s="93"/>
      <c r="B309" s="93"/>
    </row>
    <row r="310" spans="1:2" x14ac:dyDescent="0.25">
      <c r="A310" s="93"/>
      <c r="B310" s="93"/>
    </row>
    <row r="311" spans="1:2" x14ac:dyDescent="0.25">
      <c r="A311" s="93"/>
      <c r="B311" s="93"/>
    </row>
    <row r="312" spans="1:2" x14ac:dyDescent="0.25">
      <c r="A312" s="93"/>
      <c r="B312" s="93"/>
    </row>
    <row r="313" spans="1:2" x14ac:dyDescent="0.25">
      <c r="A313" s="93"/>
      <c r="B313" s="93"/>
    </row>
    <row r="314" spans="1:2" x14ac:dyDescent="0.25">
      <c r="A314" s="93"/>
      <c r="B314" s="93"/>
    </row>
    <row r="315" spans="1:2" x14ac:dyDescent="0.25">
      <c r="A315" s="93"/>
      <c r="B315" s="93"/>
    </row>
    <row r="316" spans="1:2" x14ac:dyDescent="0.25">
      <c r="A316" s="93"/>
      <c r="B316" s="93"/>
    </row>
    <row r="317" spans="1:2" x14ac:dyDescent="0.25">
      <c r="A317" s="93"/>
      <c r="B317" s="93"/>
    </row>
    <row r="318" spans="1:2" x14ac:dyDescent="0.25">
      <c r="A318" s="93"/>
      <c r="B318" s="93"/>
    </row>
    <row r="319" spans="1:2" x14ac:dyDescent="0.25">
      <c r="A319" s="93"/>
      <c r="B319" s="93"/>
    </row>
    <row r="320" spans="1:2" x14ac:dyDescent="0.25">
      <c r="A320" s="93"/>
      <c r="B320" s="93"/>
    </row>
    <row r="321" spans="1:2" x14ac:dyDescent="0.25">
      <c r="A321" s="93"/>
      <c r="B321" s="93"/>
    </row>
    <row r="322" spans="1:2" x14ac:dyDescent="0.25">
      <c r="A322" s="93"/>
      <c r="B322" s="93"/>
    </row>
    <row r="323" spans="1:2" x14ac:dyDescent="0.25">
      <c r="A323" s="93"/>
      <c r="B323" s="93"/>
    </row>
    <row r="324" spans="1:2" x14ac:dyDescent="0.25">
      <c r="A324" s="93"/>
      <c r="B324" s="93"/>
    </row>
    <row r="325" spans="1:2" x14ac:dyDescent="0.25">
      <c r="A325" s="93"/>
      <c r="B325" s="93"/>
    </row>
    <row r="326" spans="1:2" x14ac:dyDescent="0.25">
      <c r="A326" s="93"/>
      <c r="B326" s="93"/>
    </row>
    <row r="327" spans="1:2" x14ac:dyDescent="0.25">
      <c r="A327" s="93"/>
      <c r="B327" s="93"/>
    </row>
    <row r="328" spans="1:2" x14ac:dyDescent="0.25">
      <c r="A328" s="93"/>
      <c r="B328" s="93"/>
    </row>
    <row r="329" spans="1:2" x14ac:dyDescent="0.25">
      <c r="A329" s="93"/>
      <c r="B329" s="93"/>
    </row>
    <row r="330" spans="1:2" x14ac:dyDescent="0.25">
      <c r="A330" s="93"/>
      <c r="B330" s="93"/>
    </row>
    <row r="331" spans="1:2" x14ac:dyDescent="0.25">
      <c r="A331" s="93"/>
      <c r="B331" s="93"/>
    </row>
    <row r="332" spans="1:2" x14ac:dyDescent="0.25">
      <c r="A332" s="93"/>
      <c r="B332" s="93"/>
    </row>
    <row r="333" spans="1:2" x14ac:dyDescent="0.25">
      <c r="A333" s="93"/>
      <c r="B333" s="93"/>
    </row>
    <row r="334" spans="1:2" x14ac:dyDescent="0.25">
      <c r="A334" s="93"/>
      <c r="B334" s="93"/>
    </row>
    <row r="335" spans="1:2" x14ac:dyDescent="0.25">
      <c r="A335" s="93"/>
      <c r="B335" s="93"/>
    </row>
    <row r="336" spans="1:2" x14ac:dyDescent="0.25">
      <c r="A336" s="93"/>
      <c r="B336" s="93"/>
    </row>
    <row r="337" spans="1:2" x14ac:dyDescent="0.25">
      <c r="A337" s="93"/>
      <c r="B337" s="93"/>
    </row>
    <row r="338" spans="1:2" x14ac:dyDescent="0.25">
      <c r="A338" s="93"/>
      <c r="B338" s="93"/>
    </row>
    <row r="339" spans="1:2" x14ac:dyDescent="0.25">
      <c r="A339" s="93"/>
      <c r="B339" s="93"/>
    </row>
    <row r="340" spans="1:2" x14ac:dyDescent="0.25">
      <c r="A340" s="93"/>
      <c r="B340" s="93"/>
    </row>
    <row r="341" spans="1:2" x14ac:dyDescent="0.25">
      <c r="A341" s="93"/>
      <c r="B341" s="93"/>
    </row>
    <row r="342" spans="1:2" x14ac:dyDescent="0.25">
      <c r="A342" s="93"/>
      <c r="B342" s="93"/>
    </row>
    <row r="343" spans="1:2" x14ac:dyDescent="0.25">
      <c r="A343" s="93"/>
      <c r="B343" s="93"/>
    </row>
    <row r="344" spans="1:2" x14ac:dyDescent="0.25">
      <c r="A344" s="93"/>
      <c r="B344" s="93"/>
    </row>
    <row r="345" spans="1:2" x14ac:dyDescent="0.25">
      <c r="A345" s="93"/>
      <c r="B345" s="93"/>
    </row>
    <row r="346" spans="1:2" x14ac:dyDescent="0.25">
      <c r="A346" s="93"/>
      <c r="B346" s="93"/>
    </row>
    <row r="347" spans="1:2" x14ac:dyDescent="0.25">
      <c r="A347" s="93"/>
      <c r="B347" s="93"/>
    </row>
    <row r="348" spans="1:2" x14ac:dyDescent="0.25">
      <c r="A348" s="93"/>
      <c r="B348" s="93"/>
    </row>
    <row r="349" spans="1:2" x14ac:dyDescent="0.25">
      <c r="A349" s="93"/>
      <c r="B349" s="93"/>
    </row>
    <row r="350" spans="1:2" x14ac:dyDescent="0.25">
      <c r="A350" s="93"/>
      <c r="B350" s="93"/>
    </row>
    <row r="351" spans="1:2" x14ac:dyDescent="0.25">
      <c r="A351" s="93"/>
      <c r="B351" s="93"/>
    </row>
    <row r="352" spans="1:2" x14ac:dyDescent="0.25">
      <c r="A352" s="93"/>
      <c r="B352" s="93"/>
    </row>
    <row r="353" spans="1:2" x14ac:dyDescent="0.25">
      <c r="A353" s="93"/>
      <c r="B353" s="93"/>
    </row>
    <row r="354" spans="1:2" x14ac:dyDescent="0.25">
      <c r="A354" s="93"/>
      <c r="B354" s="93"/>
    </row>
    <row r="355" spans="1:2" x14ac:dyDescent="0.25">
      <c r="A355" s="93"/>
      <c r="B355" s="93"/>
    </row>
    <row r="356" spans="1:2" x14ac:dyDescent="0.25">
      <c r="A356" s="93"/>
      <c r="B356" s="93"/>
    </row>
    <row r="357" spans="1:2" x14ac:dyDescent="0.25">
      <c r="A357" s="93"/>
      <c r="B357" s="93"/>
    </row>
    <row r="358" spans="1:2" x14ac:dyDescent="0.25">
      <c r="A358" s="93"/>
      <c r="B358" s="93"/>
    </row>
    <row r="359" spans="1:2" x14ac:dyDescent="0.25">
      <c r="A359" s="93"/>
      <c r="B359" s="93"/>
    </row>
    <row r="360" spans="1:2" x14ac:dyDescent="0.25">
      <c r="A360" s="93"/>
      <c r="B360" s="93"/>
    </row>
    <row r="361" spans="1:2" x14ac:dyDescent="0.25">
      <c r="A361" s="93"/>
      <c r="B361" s="93"/>
    </row>
    <row r="362" spans="1:2" x14ac:dyDescent="0.25">
      <c r="A362" s="93"/>
      <c r="B362" s="93"/>
    </row>
    <row r="363" spans="1:2" x14ac:dyDescent="0.25">
      <c r="A363" s="93"/>
      <c r="B363" s="93"/>
    </row>
    <row r="364" spans="1:2" x14ac:dyDescent="0.25">
      <c r="A364" s="93"/>
      <c r="B364" s="93"/>
    </row>
    <row r="365" spans="1:2" x14ac:dyDescent="0.25">
      <c r="A365" s="93"/>
      <c r="B365" s="93"/>
    </row>
    <row r="366" spans="1:2" x14ac:dyDescent="0.25">
      <c r="A366" s="93"/>
      <c r="B366" s="93"/>
    </row>
    <row r="367" spans="1:2" x14ac:dyDescent="0.25">
      <c r="A367" s="93"/>
      <c r="B367" s="93"/>
    </row>
    <row r="368" spans="1:2" x14ac:dyDescent="0.25">
      <c r="A368" s="93"/>
      <c r="B368" s="93"/>
    </row>
    <row r="369" spans="1:2" x14ac:dyDescent="0.25">
      <c r="A369" s="93"/>
      <c r="B369" s="93"/>
    </row>
    <row r="370" spans="1:2" x14ac:dyDescent="0.25">
      <c r="A370" s="93"/>
      <c r="B370" s="93"/>
    </row>
    <row r="371" spans="1:2" x14ac:dyDescent="0.25">
      <c r="A371" s="93"/>
      <c r="B371" s="93"/>
    </row>
    <row r="372" spans="1:2" x14ac:dyDescent="0.25">
      <c r="A372" s="93"/>
      <c r="B372" s="93"/>
    </row>
    <row r="373" spans="1:2" x14ac:dyDescent="0.25">
      <c r="A373" s="93"/>
      <c r="B373" s="93"/>
    </row>
    <row r="374" spans="1:2" x14ac:dyDescent="0.25">
      <c r="A374" s="93"/>
      <c r="B374" s="93"/>
    </row>
    <row r="375" spans="1:2" x14ac:dyDescent="0.25">
      <c r="A375" s="93"/>
      <c r="B375" s="93"/>
    </row>
    <row r="376" spans="1:2" x14ac:dyDescent="0.25">
      <c r="A376" s="93"/>
      <c r="B376" s="93"/>
    </row>
    <row r="377" spans="1:2" x14ac:dyDescent="0.25">
      <c r="A377" s="93"/>
      <c r="B377" s="93"/>
    </row>
    <row r="378" spans="1:2" x14ac:dyDescent="0.25">
      <c r="A378" s="93"/>
      <c r="B378" s="93"/>
    </row>
    <row r="379" spans="1:2" x14ac:dyDescent="0.25">
      <c r="A379" s="93"/>
      <c r="B379" s="93"/>
    </row>
    <row r="380" spans="1:2" x14ac:dyDescent="0.25">
      <c r="A380" s="93"/>
      <c r="B380" s="93"/>
    </row>
    <row r="381" spans="1:2" x14ac:dyDescent="0.25">
      <c r="A381" s="93"/>
      <c r="B381" s="93"/>
    </row>
    <row r="382" spans="1:2" x14ac:dyDescent="0.25">
      <c r="A382" s="93"/>
      <c r="B382" s="93"/>
    </row>
    <row r="383" spans="1:2" x14ac:dyDescent="0.25">
      <c r="A383" s="93"/>
      <c r="B383" s="93"/>
    </row>
    <row r="384" spans="1:2" x14ac:dyDescent="0.25">
      <c r="A384" s="93"/>
      <c r="B384" s="93"/>
    </row>
    <row r="385" spans="1:2" x14ac:dyDescent="0.25">
      <c r="A385" s="93"/>
      <c r="B385" s="93"/>
    </row>
    <row r="386" spans="1:2" x14ac:dyDescent="0.25">
      <c r="A386" s="93"/>
      <c r="B386" s="93"/>
    </row>
    <row r="387" spans="1:2" x14ac:dyDescent="0.25">
      <c r="A387" s="93"/>
      <c r="B387" s="93"/>
    </row>
    <row r="388" spans="1:2" x14ac:dyDescent="0.25">
      <c r="A388" s="93"/>
      <c r="B388" s="93"/>
    </row>
    <row r="389" spans="1:2" x14ac:dyDescent="0.25">
      <c r="A389" s="93"/>
      <c r="B389" s="93"/>
    </row>
    <row r="390" spans="1:2" x14ac:dyDescent="0.25">
      <c r="A390" s="93"/>
      <c r="B390" s="93"/>
    </row>
    <row r="391" spans="1:2" x14ac:dyDescent="0.25">
      <c r="A391" s="93"/>
      <c r="B391" s="93"/>
    </row>
    <row r="392" spans="1:2" x14ac:dyDescent="0.25">
      <c r="A392" s="93"/>
      <c r="B392" s="93"/>
    </row>
    <row r="393" spans="1:2" x14ac:dyDescent="0.25">
      <c r="A393" s="93"/>
      <c r="B393" s="93"/>
    </row>
    <row r="394" spans="1:2" x14ac:dyDescent="0.25">
      <c r="A394" s="93"/>
      <c r="B394" s="93"/>
    </row>
    <row r="395" spans="1:2" x14ac:dyDescent="0.25">
      <c r="A395" s="93"/>
      <c r="B395" s="93"/>
    </row>
    <row r="396" spans="1:2" x14ac:dyDescent="0.25">
      <c r="A396" s="93"/>
      <c r="B396" s="93"/>
    </row>
    <row r="397" spans="1:2" x14ac:dyDescent="0.25">
      <c r="A397" s="93"/>
      <c r="B397" s="93"/>
    </row>
    <row r="398" spans="1:2" x14ac:dyDescent="0.25">
      <c r="A398" s="93"/>
      <c r="B398" s="93"/>
    </row>
    <row r="399" spans="1:2" x14ac:dyDescent="0.25">
      <c r="A399" s="93"/>
      <c r="B399" s="93"/>
    </row>
    <row r="400" spans="1:2" x14ac:dyDescent="0.25">
      <c r="A400" s="93"/>
      <c r="B400" s="93"/>
    </row>
    <row r="401" spans="1:2" x14ac:dyDescent="0.25">
      <c r="A401" s="93"/>
      <c r="B401" s="93"/>
    </row>
    <row r="402" spans="1:2" x14ac:dyDescent="0.25">
      <c r="A402" s="93"/>
      <c r="B402" s="93"/>
    </row>
    <row r="403" spans="1:2" x14ac:dyDescent="0.25">
      <c r="A403" s="93"/>
      <c r="B403" s="93"/>
    </row>
    <row r="404" spans="1:2" x14ac:dyDescent="0.25">
      <c r="A404" s="93"/>
      <c r="B404" s="93"/>
    </row>
    <row r="405" spans="1:2" x14ac:dyDescent="0.25">
      <c r="A405" s="93"/>
      <c r="B405" s="93"/>
    </row>
    <row r="406" spans="1:2" x14ac:dyDescent="0.25">
      <c r="A406" s="93"/>
      <c r="B406" s="93"/>
    </row>
    <row r="407" spans="1:2" x14ac:dyDescent="0.25">
      <c r="A407" s="93"/>
      <c r="B407" s="93"/>
    </row>
    <row r="408" spans="1:2" x14ac:dyDescent="0.25">
      <c r="A408" s="93"/>
      <c r="B408" s="93"/>
    </row>
    <row r="409" spans="1:2" x14ac:dyDescent="0.25">
      <c r="A409" s="93"/>
      <c r="B409" s="93"/>
    </row>
    <row r="410" spans="1:2" x14ac:dyDescent="0.25">
      <c r="A410" s="93"/>
      <c r="B410" s="93"/>
    </row>
    <row r="411" spans="1:2" x14ac:dyDescent="0.25">
      <c r="A411" s="93"/>
      <c r="B411" s="93"/>
    </row>
    <row r="412" spans="1:2" x14ac:dyDescent="0.25">
      <c r="A412" s="93"/>
      <c r="B412" s="93"/>
    </row>
    <row r="413" spans="1:2" x14ac:dyDescent="0.25">
      <c r="A413" s="93"/>
      <c r="B413" s="93"/>
    </row>
    <row r="414" spans="1:2" x14ac:dyDescent="0.25">
      <c r="A414" s="93"/>
      <c r="B414" s="93"/>
    </row>
    <row r="415" spans="1:2" x14ac:dyDescent="0.25">
      <c r="A415" s="93"/>
      <c r="B415" s="93"/>
    </row>
    <row r="416" spans="1:2" x14ac:dyDescent="0.25">
      <c r="A416" s="93"/>
      <c r="B416" s="93"/>
    </row>
    <row r="417" spans="1:2" x14ac:dyDescent="0.25">
      <c r="A417" s="93"/>
      <c r="B417" s="93"/>
    </row>
    <row r="418" spans="1:2" x14ac:dyDescent="0.25">
      <c r="A418" s="93"/>
      <c r="B418" s="93"/>
    </row>
    <row r="419" spans="1:2" x14ac:dyDescent="0.25">
      <c r="A419" s="93"/>
      <c r="B419" s="93"/>
    </row>
    <row r="420" spans="1:2" x14ac:dyDescent="0.25">
      <c r="A420" s="93"/>
      <c r="B420" s="93"/>
    </row>
    <row r="421" spans="1:2" x14ac:dyDescent="0.25">
      <c r="A421" s="93"/>
      <c r="B421" s="93"/>
    </row>
    <row r="422" spans="1:2" x14ac:dyDescent="0.25">
      <c r="A422" s="93"/>
      <c r="B422" s="93"/>
    </row>
    <row r="423" spans="1:2" x14ac:dyDescent="0.25">
      <c r="A423" s="93"/>
      <c r="B423" s="93"/>
    </row>
    <row r="424" spans="1:2" x14ac:dyDescent="0.25">
      <c r="A424" s="93"/>
      <c r="B424" s="93"/>
    </row>
    <row r="425" spans="1:2" x14ac:dyDescent="0.25">
      <c r="A425" s="93"/>
      <c r="B425" s="93"/>
    </row>
    <row r="426" spans="1:2" x14ac:dyDescent="0.25">
      <c r="A426" s="93"/>
      <c r="B426" s="93"/>
    </row>
    <row r="427" spans="1:2" x14ac:dyDescent="0.25">
      <c r="A427" s="93"/>
      <c r="B427" s="93"/>
    </row>
    <row r="428" spans="1:2" x14ac:dyDescent="0.25">
      <c r="A428" s="93"/>
      <c r="B428" s="93"/>
    </row>
    <row r="429" spans="1:2" x14ac:dyDescent="0.25">
      <c r="A429" s="93"/>
      <c r="B429" s="93"/>
    </row>
    <row r="430" spans="1:2" x14ac:dyDescent="0.25">
      <c r="A430" s="93"/>
      <c r="B430" s="93"/>
    </row>
    <row r="431" spans="1:2" x14ac:dyDescent="0.25">
      <c r="A431" s="93"/>
      <c r="B431" s="93"/>
    </row>
    <row r="432" spans="1:2" x14ac:dyDescent="0.25">
      <c r="A432" s="93"/>
      <c r="B432" s="93"/>
    </row>
    <row r="433" spans="1:2" x14ac:dyDescent="0.25">
      <c r="A433" s="93"/>
      <c r="B433" s="93"/>
    </row>
    <row r="434" spans="1:2" x14ac:dyDescent="0.25">
      <c r="A434" s="93"/>
      <c r="B434" s="93"/>
    </row>
    <row r="435" spans="1:2" x14ac:dyDescent="0.25">
      <c r="A435" s="93"/>
      <c r="B435" s="93"/>
    </row>
    <row r="436" spans="1:2" x14ac:dyDescent="0.25">
      <c r="A436" s="93"/>
      <c r="B436" s="93"/>
    </row>
    <row r="437" spans="1:2" x14ac:dyDescent="0.25">
      <c r="A437" s="93"/>
      <c r="B437" s="93"/>
    </row>
    <row r="438" spans="1:2" x14ac:dyDescent="0.25">
      <c r="A438" s="93"/>
      <c r="B438" s="93"/>
    </row>
    <row r="439" spans="1:2" x14ac:dyDescent="0.25">
      <c r="A439" s="93"/>
      <c r="B439" s="93"/>
    </row>
    <row r="440" spans="1:2" x14ac:dyDescent="0.25">
      <c r="A440" s="93"/>
      <c r="B440" s="93"/>
    </row>
    <row r="441" spans="1:2" x14ac:dyDescent="0.25">
      <c r="A441" s="93"/>
      <c r="B441" s="93"/>
    </row>
    <row r="442" spans="1:2" x14ac:dyDescent="0.25">
      <c r="A442" s="93"/>
      <c r="B442" s="93"/>
    </row>
    <row r="443" spans="1:2" x14ac:dyDescent="0.25">
      <c r="A443" s="93"/>
      <c r="B443" s="93"/>
    </row>
    <row r="444" spans="1:2" x14ac:dyDescent="0.25">
      <c r="A444" s="93"/>
      <c r="B444" s="93"/>
    </row>
    <row r="445" spans="1:2" x14ac:dyDescent="0.25">
      <c r="A445" s="93"/>
      <c r="B445" s="93"/>
    </row>
    <row r="446" spans="1:2" x14ac:dyDescent="0.25">
      <c r="A446" s="93"/>
      <c r="B446" s="93"/>
    </row>
    <row r="447" spans="1:2" x14ac:dyDescent="0.25">
      <c r="A447" s="93"/>
      <c r="B447" s="93"/>
    </row>
    <row r="448" spans="1:2" x14ac:dyDescent="0.25">
      <c r="A448" s="93"/>
      <c r="B448" s="93"/>
    </row>
    <row r="449" spans="1:2" x14ac:dyDescent="0.25">
      <c r="A449" s="93"/>
      <c r="B449" s="93"/>
    </row>
    <row r="450" spans="1:2" x14ac:dyDescent="0.25">
      <c r="A450" s="93"/>
      <c r="B450" s="93"/>
    </row>
    <row r="451" spans="1:2" x14ac:dyDescent="0.25">
      <c r="A451" s="93"/>
      <c r="B451" s="93"/>
    </row>
    <row r="452" spans="1:2" x14ac:dyDescent="0.25">
      <c r="A452" s="93"/>
      <c r="B452" s="93"/>
    </row>
    <row r="453" spans="1:2" x14ac:dyDescent="0.25">
      <c r="A453" s="93"/>
      <c r="B453" s="93"/>
    </row>
    <row r="454" spans="1:2" x14ac:dyDescent="0.25">
      <c r="A454" s="93"/>
      <c r="B454" s="93"/>
    </row>
    <row r="455" spans="1:2" x14ac:dyDescent="0.25">
      <c r="A455" s="93"/>
      <c r="B455" s="93"/>
    </row>
    <row r="456" spans="1:2" x14ac:dyDescent="0.25">
      <c r="A456" s="93"/>
      <c r="B456" s="93"/>
    </row>
    <row r="457" spans="1:2" x14ac:dyDescent="0.25">
      <c r="A457" s="93"/>
      <c r="B457" s="93"/>
    </row>
    <row r="458" spans="1:2" x14ac:dyDescent="0.25">
      <c r="A458" s="93"/>
      <c r="B458" s="93"/>
    </row>
    <row r="459" spans="1:2" x14ac:dyDescent="0.25">
      <c r="A459" s="93"/>
      <c r="B459" s="93"/>
    </row>
    <row r="460" spans="1:2" x14ac:dyDescent="0.25">
      <c r="A460" s="93"/>
      <c r="B460" s="93"/>
    </row>
    <row r="461" spans="1:2" x14ac:dyDescent="0.25">
      <c r="A461" s="93"/>
      <c r="B461" s="93"/>
    </row>
    <row r="462" spans="1:2" x14ac:dyDescent="0.25">
      <c r="A462" s="93"/>
      <c r="B462" s="93"/>
    </row>
    <row r="463" spans="1:2" x14ac:dyDescent="0.25">
      <c r="A463" s="93"/>
      <c r="B463" s="93"/>
    </row>
    <row r="464" spans="1:2" x14ac:dyDescent="0.25">
      <c r="A464" s="93"/>
      <c r="B464" s="93"/>
    </row>
    <row r="465" spans="1:2" x14ac:dyDescent="0.25">
      <c r="A465" s="93"/>
      <c r="B465" s="93"/>
    </row>
    <row r="466" spans="1:2" x14ac:dyDescent="0.25">
      <c r="A466" s="93"/>
      <c r="B466" s="93"/>
    </row>
    <row r="467" spans="1:2" x14ac:dyDescent="0.25">
      <c r="A467" s="93"/>
      <c r="B467" s="93"/>
    </row>
    <row r="468" spans="1:2" x14ac:dyDescent="0.25">
      <c r="A468" s="93"/>
      <c r="B468" s="93"/>
    </row>
    <row r="469" spans="1:2" x14ac:dyDescent="0.25">
      <c r="A469" s="93"/>
      <c r="B469" s="93"/>
    </row>
    <row r="470" spans="1:2" x14ac:dyDescent="0.25">
      <c r="A470" s="93"/>
      <c r="B470" s="93"/>
    </row>
    <row r="471" spans="1:2" x14ac:dyDescent="0.25">
      <c r="A471" s="93"/>
      <c r="B471" s="93"/>
    </row>
    <row r="472" spans="1:2" x14ac:dyDescent="0.25">
      <c r="A472" s="93"/>
      <c r="B472" s="93"/>
    </row>
    <row r="473" spans="1:2" x14ac:dyDescent="0.25">
      <c r="A473" s="93"/>
      <c r="B473" s="93"/>
    </row>
    <row r="474" spans="1:2" x14ac:dyDescent="0.25">
      <c r="A474" s="93"/>
      <c r="B474" s="93"/>
    </row>
    <row r="475" spans="1:2" x14ac:dyDescent="0.25">
      <c r="A475" s="93"/>
      <c r="B475" s="93"/>
    </row>
    <row r="476" spans="1:2" x14ac:dyDescent="0.25">
      <c r="A476" s="93"/>
      <c r="B476" s="93"/>
    </row>
    <row r="477" spans="1:2" x14ac:dyDescent="0.25">
      <c r="A477" s="93"/>
      <c r="B477" s="93"/>
    </row>
    <row r="478" spans="1:2" x14ac:dyDescent="0.25">
      <c r="A478" s="93"/>
      <c r="B478" s="93"/>
    </row>
    <row r="479" spans="1:2" x14ac:dyDescent="0.25">
      <c r="A479" s="93"/>
      <c r="B479" s="93"/>
    </row>
    <row r="480" spans="1:2" x14ac:dyDescent="0.25">
      <c r="A480" s="93"/>
      <c r="B480" s="93"/>
    </row>
    <row r="481" spans="1:2" x14ac:dyDescent="0.25">
      <c r="A481" s="93"/>
      <c r="B481" s="93"/>
    </row>
    <row r="482" spans="1:2" x14ac:dyDescent="0.25">
      <c r="A482" s="93"/>
      <c r="B482" s="93"/>
    </row>
    <row r="483" spans="1:2" x14ac:dyDescent="0.25">
      <c r="A483" s="93"/>
      <c r="B483" s="93"/>
    </row>
    <row r="484" spans="1:2" x14ac:dyDescent="0.25">
      <c r="A484" s="93"/>
      <c r="B484" s="93"/>
    </row>
    <row r="485" spans="1:2" x14ac:dyDescent="0.25">
      <c r="A485" s="93"/>
      <c r="B485" s="93"/>
    </row>
    <row r="486" spans="1:2" x14ac:dyDescent="0.25">
      <c r="A486" s="93"/>
      <c r="B486" s="93"/>
    </row>
    <row r="487" spans="1:2" x14ac:dyDescent="0.25">
      <c r="A487" s="93"/>
      <c r="B487" s="93"/>
    </row>
    <row r="488" spans="1:2" x14ac:dyDescent="0.25">
      <c r="A488" s="93"/>
      <c r="B488" s="93"/>
    </row>
    <row r="489" spans="1:2" x14ac:dyDescent="0.25">
      <c r="A489" s="93"/>
      <c r="B489" s="93"/>
    </row>
    <row r="490" spans="1:2" x14ac:dyDescent="0.25">
      <c r="A490" s="93"/>
      <c r="B490" s="93"/>
    </row>
    <row r="491" spans="1:2" x14ac:dyDescent="0.25">
      <c r="A491" s="93"/>
      <c r="B491" s="93"/>
    </row>
    <row r="492" spans="1:2" x14ac:dyDescent="0.25">
      <c r="A492" s="93"/>
      <c r="B492" s="93"/>
    </row>
    <row r="493" spans="1:2" x14ac:dyDescent="0.25">
      <c r="A493" s="93"/>
      <c r="B493" s="93"/>
    </row>
    <row r="494" spans="1:2" x14ac:dyDescent="0.25">
      <c r="A494" s="93"/>
      <c r="B494" s="93"/>
    </row>
    <row r="495" spans="1:2" x14ac:dyDescent="0.25">
      <c r="A495" s="93"/>
      <c r="B495" s="93"/>
    </row>
    <row r="496" spans="1:2" x14ac:dyDescent="0.25">
      <c r="A496" s="93"/>
      <c r="B496" s="93"/>
    </row>
    <row r="497" spans="1:2" x14ac:dyDescent="0.25">
      <c r="A497" s="93"/>
      <c r="B497" s="93"/>
    </row>
    <row r="498" spans="1:2" x14ac:dyDescent="0.25">
      <c r="A498" s="93"/>
      <c r="B498" s="93"/>
    </row>
    <row r="499" spans="1:2" x14ac:dyDescent="0.25">
      <c r="A499" s="93"/>
      <c r="B499" s="93"/>
    </row>
    <row r="500" spans="1:2" x14ac:dyDescent="0.25">
      <c r="A500" s="93"/>
      <c r="B500" s="93"/>
    </row>
    <row r="501" spans="1:2" x14ac:dyDescent="0.25">
      <c r="A501" s="93"/>
      <c r="B501" s="93"/>
    </row>
    <row r="502" spans="1:2" x14ac:dyDescent="0.25">
      <c r="A502" s="93"/>
      <c r="B502" s="93"/>
    </row>
    <row r="503" spans="1:2" x14ac:dyDescent="0.25">
      <c r="A503" s="93"/>
      <c r="B503" s="93"/>
    </row>
    <row r="504" spans="1:2" x14ac:dyDescent="0.25">
      <c r="A504" s="93"/>
      <c r="B504" s="93"/>
    </row>
    <row r="505" spans="1:2" x14ac:dyDescent="0.25">
      <c r="A505" s="93"/>
      <c r="B505" s="93"/>
    </row>
    <row r="506" spans="1:2" x14ac:dyDescent="0.25">
      <c r="A506" s="93"/>
      <c r="B506" s="93"/>
    </row>
    <row r="507" spans="1:2" x14ac:dyDescent="0.25">
      <c r="A507" s="93"/>
      <c r="B507" s="93"/>
    </row>
    <row r="508" spans="1:2" x14ac:dyDescent="0.25">
      <c r="A508" s="93"/>
      <c r="B508" s="93"/>
    </row>
    <row r="509" spans="1:2" x14ac:dyDescent="0.25">
      <c r="A509" s="93"/>
      <c r="B509" s="93"/>
    </row>
    <row r="510" spans="1:2" x14ac:dyDescent="0.25">
      <c r="A510" s="93"/>
      <c r="B510" s="93"/>
    </row>
    <row r="511" spans="1:2" x14ac:dyDescent="0.25">
      <c r="A511" s="93"/>
      <c r="B511" s="93"/>
    </row>
    <row r="512" spans="1:2" x14ac:dyDescent="0.25">
      <c r="A512" s="93"/>
      <c r="B512" s="93"/>
    </row>
    <row r="513" spans="1:2" x14ac:dyDescent="0.25">
      <c r="A513" s="93"/>
      <c r="B513" s="93"/>
    </row>
    <row r="514" spans="1:2" x14ac:dyDescent="0.25">
      <c r="A514" s="93"/>
      <c r="B514" s="93"/>
    </row>
    <row r="515" spans="1:2" x14ac:dyDescent="0.25">
      <c r="A515" s="93"/>
      <c r="B515" s="93"/>
    </row>
    <row r="516" spans="1:2" x14ac:dyDescent="0.25">
      <c r="A516" s="93"/>
      <c r="B516" s="93"/>
    </row>
    <row r="517" spans="1:2" x14ac:dyDescent="0.25">
      <c r="A517" s="93"/>
      <c r="B517" s="93"/>
    </row>
    <row r="518" spans="1:2" x14ac:dyDescent="0.25">
      <c r="A518" s="93"/>
      <c r="B518" s="93"/>
    </row>
    <row r="519" spans="1:2" x14ac:dyDescent="0.25">
      <c r="A519" s="93"/>
      <c r="B519" s="93"/>
    </row>
    <row r="520" spans="1:2" x14ac:dyDescent="0.25">
      <c r="A520" s="93"/>
      <c r="B520" s="93"/>
    </row>
    <row r="521" spans="1:2" x14ac:dyDescent="0.25">
      <c r="A521" s="93"/>
      <c r="B521" s="93"/>
    </row>
    <row r="522" spans="1:2" x14ac:dyDescent="0.25">
      <c r="A522" s="93"/>
      <c r="B522" s="93"/>
    </row>
    <row r="523" spans="1:2" x14ac:dyDescent="0.25">
      <c r="A523" s="93"/>
      <c r="B523" s="93"/>
    </row>
    <row r="524" spans="1:2" x14ac:dyDescent="0.25">
      <c r="A524" s="93"/>
      <c r="B524" s="93"/>
    </row>
    <row r="525" spans="1:2" x14ac:dyDescent="0.25">
      <c r="A525" s="93"/>
      <c r="B525" s="93"/>
    </row>
    <row r="526" spans="1:2" x14ac:dyDescent="0.25">
      <c r="A526" s="93"/>
      <c r="B526" s="93"/>
    </row>
    <row r="527" spans="1:2" x14ac:dyDescent="0.25">
      <c r="A527" s="93"/>
      <c r="B527" s="93"/>
    </row>
    <row r="528" spans="1:2" x14ac:dyDescent="0.25">
      <c r="A528" s="93"/>
      <c r="B528" s="93"/>
    </row>
    <row r="529" spans="1:2" x14ac:dyDescent="0.25">
      <c r="A529" s="93"/>
      <c r="B529" s="93"/>
    </row>
    <row r="530" spans="1:2" x14ac:dyDescent="0.25">
      <c r="A530" s="93"/>
      <c r="B530" s="93"/>
    </row>
    <row r="531" spans="1:2" x14ac:dyDescent="0.25">
      <c r="A531" s="93"/>
      <c r="B531" s="93"/>
    </row>
    <row r="532" spans="1:2" x14ac:dyDescent="0.25">
      <c r="A532" s="93"/>
      <c r="B532" s="93"/>
    </row>
    <row r="533" spans="1:2" x14ac:dyDescent="0.25">
      <c r="A533" s="93"/>
      <c r="B533" s="93"/>
    </row>
    <row r="534" spans="1:2" x14ac:dyDescent="0.25">
      <c r="A534" s="93"/>
      <c r="B534" s="93"/>
    </row>
    <row r="535" spans="1:2" x14ac:dyDescent="0.25">
      <c r="A535" s="93"/>
      <c r="B535" s="93"/>
    </row>
    <row r="536" spans="1:2" x14ac:dyDescent="0.25">
      <c r="A536" s="93"/>
      <c r="B536" s="93"/>
    </row>
    <row r="537" spans="1:2" x14ac:dyDescent="0.25">
      <c r="A537" s="93"/>
      <c r="B537" s="93"/>
    </row>
    <row r="538" spans="1:2" x14ac:dyDescent="0.25">
      <c r="A538" s="93"/>
      <c r="B538" s="93"/>
    </row>
    <row r="539" spans="1:2" x14ac:dyDescent="0.25">
      <c r="A539" s="93"/>
      <c r="B539" s="93"/>
    </row>
    <row r="540" spans="1:2" x14ac:dyDescent="0.25">
      <c r="A540" s="93"/>
      <c r="B540" s="93"/>
    </row>
    <row r="541" spans="1:2" x14ac:dyDescent="0.25">
      <c r="A541" s="93"/>
      <c r="B541" s="93"/>
    </row>
    <row r="542" spans="1:2" x14ac:dyDescent="0.25">
      <c r="A542" s="93"/>
      <c r="B542" s="93"/>
    </row>
    <row r="543" spans="1:2" x14ac:dyDescent="0.25">
      <c r="A543" s="93"/>
      <c r="B543" s="93"/>
    </row>
    <row r="544" spans="1:2" x14ac:dyDescent="0.25">
      <c r="A544" s="93"/>
      <c r="B544" s="93"/>
    </row>
    <row r="545" spans="1:2" x14ac:dyDescent="0.25">
      <c r="A545" s="93"/>
      <c r="B545" s="93"/>
    </row>
    <row r="546" spans="1:2" x14ac:dyDescent="0.25">
      <c r="A546" s="93"/>
      <c r="B546" s="93"/>
    </row>
    <row r="547" spans="1:2" x14ac:dyDescent="0.25">
      <c r="A547" s="93"/>
      <c r="B547" s="93"/>
    </row>
    <row r="548" spans="1:2" x14ac:dyDescent="0.25">
      <c r="A548" s="93"/>
      <c r="B548" s="93"/>
    </row>
    <row r="549" spans="1:2" x14ac:dyDescent="0.25">
      <c r="A549" s="93"/>
      <c r="B549" s="93"/>
    </row>
    <row r="550" spans="1:2" x14ac:dyDescent="0.25">
      <c r="A550" s="93"/>
      <c r="B550" s="93"/>
    </row>
    <row r="551" spans="1:2" x14ac:dyDescent="0.25">
      <c r="A551" s="93"/>
      <c r="B551" s="93"/>
    </row>
    <row r="552" spans="1:2" x14ac:dyDescent="0.25">
      <c r="A552" s="93"/>
      <c r="B552" s="93"/>
    </row>
    <row r="553" spans="1:2" x14ac:dyDescent="0.25">
      <c r="A553" s="93"/>
      <c r="B553" s="93"/>
    </row>
    <row r="554" spans="1:2" x14ac:dyDescent="0.25">
      <c r="A554" s="93"/>
      <c r="B554" s="93"/>
    </row>
    <row r="555" spans="1:2" x14ac:dyDescent="0.25">
      <c r="A555" s="93"/>
      <c r="B555" s="93"/>
    </row>
    <row r="556" spans="1:2" x14ac:dyDescent="0.25">
      <c r="A556" s="93"/>
      <c r="B556" s="93"/>
    </row>
    <row r="557" spans="1:2" x14ac:dyDescent="0.25">
      <c r="A557" s="93"/>
      <c r="B557" s="93"/>
    </row>
    <row r="558" spans="1:2" x14ac:dyDescent="0.25">
      <c r="A558" s="93"/>
      <c r="B558" s="93"/>
    </row>
    <row r="559" spans="1:2" x14ac:dyDescent="0.25">
      <c r="A559" s="93"/>
      <c r="B559" s="93"/>
    </row>
    <row r="560" spans="1:2" x14ac:dyDescent="0.25">
      <c r="A560" s="93"/>
      <c r="B560" s="93"/>
    </row>
    <row r="561" spans="1:2" x14ac:dyDescent="0.25">
      <c r="A561" s="93"/>
      <c r="B561" s="93"/>
    </row>
    <row r="562" spans="1:2" x14ac:dyDescent="0.25">
      <c r="A562" s="93"/>
      <c r="B562" s="93"/>
    </row>
    <row r="563" spans="1:2" x14ac:dyDescent="0.25">
      <c r="A563" s="93"/>
      <c r="B563" s="93"/>
    </row>
    <row r="564" spans="1:2" x14ac:dyDescent="0.25">
      <c r="A564" s="93"/>
      <c r="B564" s="93"/>
    </row>
    <row r="565" spans="1:2" x14ac:dyDescent="0.25">
      <c r="A565" s="93"/>
      <c r="B565" s="93"/>
    </row>
    <row r="566" spans="1:2" x14ac:dyDescent="0.25">
      <c r="A566" s="93"/>
      <c r="B566" s="93"/>
    </row>
    <row r="567" spans="1:2" x14ac:dyDescent="0.25">
      <c r="A567" s="93"/>
      <c r="B567" s="93"/>
    </row>
    <row r="568" spans="1:2" x14ac:dyDescent="0.25">
      <c r="A568" s="93"/>
      <c r="B568" s="93"/>
    </row>
    <row r="569" spans="1:2" x14ac:dyDescent="0.25">
      <c r="A569" s="93"/>
      <c r="B569" s="93"/>
    </row>
    <row r="570" spans="1:2" x14ac:dyDescent="0.25">
      <c r="A570" s="93"/>
      <c r="B570" s="93"/>
    </row>
    <row r="571" spans="1:2" x14ac:dyDescent="0.25">
      <c r="A571" s="93"/>
      <c r="B571" s="93"/>
    </row>
    <row r="572" spans="1:2" x14ac:dyDescent="0.25">
      <c r="A572" s="93"/>
      <c r="B572" s="93"/>
    </row>
    <row r="573" spans="1:2" x14ac:dyDescent="0.25">
      <c r="A573" s="93"/>
      <c r="B573" s="93"/>
    </row>
    <row r="574" spans="1:2" x14ac:dyDescent="0.25">
      <c r="A574" s="93"/>
      <c r="B574" s="93"/>
    </row>
    <row r="575" spans="1:2" x14ac:dyDescent="0.25">
      <c r="A575" s="93"/>
      <c r="B575" s="93"/>
    </row>
    <row r="576" spans="1:2" x14ac:dyDescent="0.25">
      <c r="A576" s="93"/>
      <c r="B576" s="93"/>
    </row>
    <row r="577" spans="1:2" x14ac:dyDescent="0.25">
      <c r="A577" s="93"/>
      <c r="B577" s="93"/>
    </row>
    <row r="578" spans="1:2" x14ac:dyDescent="0.25">
      <c r="A578" s="93"/>
      <c r="B578" s="93"/>
    </row>
    <row r="579" spans="1:2" x14ac:dyDescent="0.25">
      <c r="A579" s="93"/>
      <c r="B579" s="93"/>
    </row>
    <row r="580" spans="1:2" x14ac:dyDescent="0.25">
      <c r="A580" s="93"/>
      <c r="B580" s="93"/>
    </row>
    <row r="581" spans="1:2" x14ac:dyDescent="0.25">
      <c r="A581" s="93"/>
      <c r="B581" s="93"/>
    </row>
    <row r="582" spans="1:2" x14ac:dyDescent="0.25">
      <c r="A582" s="93"/>
      <c r="B582" s="93"/>
    </row>
    <row r="583" spans="1:2" x14ac:dyDescent="0.25">
      <c r="A583" s="93"/>
      <c r="B583" s="93"/>
    </row>
    <row r="584" spans="1:2" x14ac:dyDescent="0.25">
      <c r="A584" s="93"/>
      <c r="B584" s="93"/>
    </row>
    <row r="585" spans="1:2" x14ac:dyDescent="0.25">
      <c r="A585" s="93"/>
      <c r="B585" s="93"/>
    </row>
    <row r="586" spans="1:2" x14ac:dyDescent="0.25">
      <c r="A586" s="93"/>
      <c r="B586" s="93"/>
    </row>
    <row r="587" spans="1:2" x14ac:dyDescent="0.25">
      <c r="A587" s="93"/>
      <c r="B587" s="93"/>
    </row>
    <row r="588" spans="1:2" x14ac:dyDescent="0.25">
      <c r="A588" s="93"/>
      <c r="B588" s="93"/>
    </row>
    <row r="589" spans="1:2" x14ac:dyDescent="0.25">
      <c r="A589" s="93"/>
      <c r="B589" s="93"/>
    </row>
    <row r="590" spans="1:2" x14ac:dyDescent="0.25">
      <c r="A590" s="93"/>
      <c r="B590" s="93"/>
    </row>
    <row r="591" spans="1:2" x14ac:dyDescent="0.25">
      <c r="A591" s="93"/>
      <c r="B591" s="93"/>
    </row>
    <row r="592" spans="1:2" x14ac:dyDescent="0.25">
      <c r="A592" s="93"/>
      <c r="B592" s="93"/>
    </row>
    <row r="593" spans="1:2" x14ac:dyDescent="0.25">
      <c r="A593" s="93"/>
      <c r="B593" s="93"/>
    </row>
    <row r="594" spans="1:2" x14ac:dyDescent="0.25">
      <c r="A594" s="93"/>
      <c r="B594" s="93"/>
    </row>
    <row r="595" spans="1:2" x14ac:dyDescent="0.25">
      <c r="A595" s="93"/>
      <c r="B595" s="93"/>
    </row>
    <row r="596" spans="1:2" x14ac:dyDescent="0.25">
      <c r="A596" s="93"/>
      <c r="B596" s="93"/>
    </row>
    <row r="597" spans="1:2" x14ac:dyDescent="0.25">
      <c r="A597" s="93"/>
      <c r="B597" s="93"/>
    </row>
    <row r="598" spans="1:2" x14ac:dyDescent="0.25">
      <c r="A598" s="93"/>
      <c r="B598" s="93"/>
    </row>
    <row r="599" spans="1:2" x14ac:dyDescent="0.25">
      <c r="A599" s="93"/>
      <c r="B599" s="93"/>
    </row>
    <row r="600" spans="1:2" x14ac:dyDescent="0.25">
      <c r="A600" s="93"/>
      <c r="B600" s="93"/>
    </row>
    <row r="601" spans="1:2" x14ac:dyDescent="0.25">
      <c r="A601" s="93"/>
      <c r="B601" s="93"/>
    </row>
    <row r="602" spans="1:2" x14ac:dyDescent="0.25">
      <c r="A602" s="93"/>
      <c r="B602" s="93"/>
    </row>
    <row r="603" spans="1:2" x14ac:dyDescent="0.25">
      <c r="A603" s="93"/>
      <c r="B603" s="93"/>
    </row>
    <row r="604" spans="1:2" x14ac:dyDescent="0.25">
      <c r="A604" s="93"/>
      <c r="B604" s="93"/>
    </row>
    <row r="605" spans="1:2" x14ac:dyDescent="0.25">
      <c r="A605" s="93"/>
      <c r="B605" s="93"/>
    </row>
    <row r="606" spans="1:2" x14ac:dyDescent="0.25">
      <c r="A606" s="93"/>
      <c r="B606" s="93"/>
    </row>
    <row r="607" spans="1:2" x14ac:dyDescent="0.25">
      <c r="A607" s="93"/>
      <c r="B607" s="93"/>
    </row>
    <row r="608" spans="1:2" x14ac:dyDescent="0.25">
      <c r="A608" s="93"/>
      <c r="B608" s="93"/>
    </row>
    <row r="609" spans="1:2" x14ac:dyDescent="0.25">
      <c r="A609" s="93"/>
      <c r="B609" s="93"/>
    </row>
    <row r="610" spans="1:2" x14ac:dyDescent="0.25">
      <c r="A610" s="93"/>
      <c r="B610" s="93"/>
    </row>
    <row r="611" spans="1:2" x14ac:dyDescent="0.25">
      <c r="A611" s="93"/>
      <c r="B611" s="93"/>
    </row>
    <row r="612" spans="1:2" x14ac:dyDescent="0.25">
      <c r="A612" s="93"/>
      <c r="B612" s="93"/>
    </row>
    <row r="613" spans="1:2" x14ac:dyDescent="0.25">
      <c r="A613" s="93"/>
      <c r="B613" s="93"/>
    </row>
    <row r="614" spans="1:2" x14ac:dyDescent="0.25">
      <c r="A614" s="93"/>
      <c r="B614" s="93"/>
    </row>
    <row r="615" spans="1:2" x14ac:dyDescent="0.25">
      <c r="A615" s="93"/>
      <c r="B615" s="93"/>
    </row>
    <row r="616" spans="1:2" x14ac:dyDescent="0.25">
      <c r="A616" s="93"/>
      <c r="B616" s="93"/>
    </row>
    <row r="617" spans="1:2" x14ac:dyDescent="0.25">
      <c r="A617" s="93"/>
      <c r="B617" s="93"/>
    </row>
    <row r="618" spans="1:2" x14ac:dyDescent="0.25">
      <c r="A618" s="93"/>
      <c r="B618" s="93"/>
    </row>
    <row r="619" spans="1:2" x14ac:dyDescent="0.25">
      <c r="A619" s="93"/>
      <c r="B619" s="93"/>
    </row>
    <row r="620" spans="1:2" x14ac:dyDescent="0.25">
      <c r="A620" s="93"/>
      <c r="B620" s="93"/>
    </row>
    <row r="621" spans="1:2" x14ac:dyDescent="0.25">
      <c r="A621" s="93"/>
      <c r="B621" s="93"/>
    </row>
    <row r="622" spans="1:2" x14ac:dyDescent="0.25">
      <c r="A622" s="93"/>
      <c r="B622" s="93"/>
    </row>
    <row r="623" spans="1:2" x14ac:dyDescent="0.25">
      <c r="A623" s="93"/>
      <c r="B623" s="93"/>
    </row>
    <row r="624" spans="1:2" x14ac:dyDescent="0.25">
      <c r="A624" s="93"/>
      <c r="B624" s="93"/>
    </row>
    <row r="625" spans="1:2" x14ac:dyDescent="0.25">
      <c r="A625" s="93"/>
      <c r="B625" s="93"/>
    </row>
    <row r="626" spans="1:2" x14ac:dyDescent="0.25">
      <c r="A626" s="93"/>
      <c r="B626" s="93"/>
    </row>
    <row r="627" spans="1:2" x14ac:dyDescent="0.25">
      <c r="A627" s="93"/>
      <c r="B627" s="93"/>
    </row>
    <row r="628" spans="1:2" x14ac:dyDescent="0.25">
      <c r="A628" s="93"/>
      <c r="B628" s="93"/>
    </row>
    <row r="629" spans="1:2" x14ac:dyDescent="0.25">
      <c r="A629" s="93"/>
      <c r="B629" s="93"/>
    </row>
    <row r="630" spans="1:2" x14ac:dyDescent="0.25">
      <c r="A630" s="93"/>
      <c r="B630" s="93"/>
    </row>
    <row r="631" spans="1:2" x14ac:dyDescent="0.25">
      <c r="A631" s="93"/>
      <c r="B631" s="93"/>
    </row>
    <row r="632" spans="1:2" x14ac:dyDescent="0.25">
      <c r="A632" s="93"/>
      <c r="B632" s="93"/>
    </row>
    <row r="633" spans="1:2" x14ac:dyDescent="0.25">
      <c r="A633" s="93"/>
      <c r="B633" s="93"/>
    </row>
    <row r="634" spans="1:2" x14ac:dyDescent="0.25">
      <c r="A634" s="93"/>
      <c r="B634" s="93"/>
    </row>
    <row r="635" spans="1:2" x14ac:dyDescent="0.25">
      <c r="A635" s="93"/>
      <c r="B635" s="93"/>
    </row>
    <row r="636" spans="1:2" x14ac:dyDescent="0.25">
      <c r="A636" s="93"/>
      <c r="B636" s="93"/>
    </row>
    <row r="637" spans="1:2" x14ac:dyDescent="0.25">
      <c r="A637" s="93"/>
      <c r="B637" s="93"/>
    </row>
    <row r="638" spans="1:2" x14ac:dyDescent="0.25">
      <c r="A638" s="93"/>
      <c r="B638" s="93"/>
    </row>
    <row r="639" spans="1:2" x14ac:dyDescent="0.25">
      <c r="A639" s="93"/>
      <c r="B639" s="93"/>
    </row>
    <row r="640" spans="1:2" x14ac:dyDescent="0.25">
      <c r="A640" s="93"/>
      <c r="B640" s="93"/>
    </row>
    <row r="641" spans="1:2" x14ac:dyDescent="0.25">
      <c r="A641" s="93"/>
      <c r="B641" s="93"/>
    </row>
    <row r="642" spans="1:2" x14ac:dyDescent="0.25">
      <c r="A642" s="93"/>
      <c r="B642" s="93"/>
    </row>
    <row r="643" spans="1:2" x14ac:dyDescent="0.25">
      <c r="A643" s="93"/>
      <c r="B643" s="93"/>
    </row>
    <row r="644" spans="1:2" x14ac:dyDescent="0.25">
      <c r="A644" s="93"/>
      <c r="B644" s="93"/>
    </row>
    <row r="645" spans="1:2" x14ac:dyDescent="0.25">
      <c r="A645" s="93"/>
      <c r="B645" s="93"/>
    </row>
    <row r="646" spans="1:2" x14ac:dyDescent="0.25">
      <c r="A646" s="93"/>
      <c r="B646" s="93"/>
    </row>
    <row r="647" spans="1:2" x14ac:dyDescent="0.25">
      <c r="A647" s="93"/>
      <c r="B647" s="93"/>
    </row>
    <row r="648" spans="1:2" x14ac:dyDescent="0.25">
      <c r="A648" s="93"/>
      <c r="B648" s="93"/>
    </row>
    <row r="649" spans="1:2" x14ac:dyDescent="0.25">
      <c r="A649" s="93"/>
      <c r="B649" s="93"/>
    </row>
    <row r="650" spans="1:2" x14ac:dyDescent="0.25">
      <c r="A650" s="93"/>
      <c r="B650" s="93"/>
    </row>
    <row r="651" spans="1:2" x14ac:dyDescent="0.25">
      <c r="A651" s="93"/>
      <c r="B651" s="93"/>
    </row>
    <row r="652" spans="1:2" x14ac:dyDescent="0.25">
      <c r="A652" s="93"/>
      <c r="B652" s="93"/>
    </row>
    <row r="653" spans="1:2" x14ac:dyDescent="0.25">
      <c r="A653" s="93"/>
      <c r="B653" s="93"/>
    </row>
    <row r="654" spans="1:2" x14ac:dyDescent="0.25">
      <c r="A654" s="93"/>
      <c r="B654" s="93"/>
    </row>
    <row r="655" spans="1:2" x14ac:dyDescent="0.25">
      <c r="A655" s="93"/>
      <c r="B655" s="93"/>
    </row>
    <row r="656" spans="1:2" x14ac:dyDescent="0.25">
      <c r="A656" s="93"/>
      <c r="B656" s="93"/>
    </row>
    <row r="657" spans="1:2" x14ac:dyDescent="0.25">
      <c r="A657" s="93"/>
      <c r="B657" s="93"/>
    </row>
    <row r="658" spans="1:2" x14ac:dyDescent="0.25">
      <c r="A658" s="93"/>
      <c r="B658" s="93"/>
    </row>
    <row r="659" spans="1:2" x14ac:dyDescent="0.25">
      <c r="A659" s="93"/>
      <c r="B659" s="93"/>
    </row>
    <row r="660" spans="1:2" x14ac:dyDescent="0.25">
      <c r="A660" s="93"/>
      <c r="B660" s="93"/>
    </row>
    <row r="661" spans="1:2" x14ac:dyDescent="0.25">
      <c r="A661" s="93"/>
      <c r="B661" s="93"/>
    </row>
    <row r="662" spans="1:2" x14ac:dyDescent="0.25">
      <c r="A662" s="93"/>
      <c r="B662" s="93"/>
    </row>
    <row r="663" spans="1:2" x14ac:dyDescent="0.25">
      <c r="A663" s="93"/>
      <c r="B663" s="93"/>
    </row>
    <row r="664" spans="1:2" x14ac:dyDescent="0.25">
      <c r="A664" s="93"/>
      <c r="B664" s="93"/>
    </row>
    <row r="665" spans="1:2" x14ac:dyDescent="0.25">
      <c r="A665" s="93"/>
      <c r="B665" s="93"/>
    </row>
    <row r="666" spans="1:2" x14ac:dyDescent="0.25">
      <c r="A666" s="93"/>
      <c r="B666" s="93"/>
    </row>
    <row r="667" spans="1:2" x14ac:dyDescent="0.25">
      <c r="A667" s="93"/>
      <c r="B667" s="93"/>
    </row>
    <row r="668" spans="1:2" x14ac:dyDescent="0.25">
      <c r="A668" s="93"/>
      <c r="B668" s="93"/>
    </row>
    <row r="669" spans="1:2" x14ac:dyDescent="0.25">
      <c r="A669" s="93"/>
      <c r="B669" s="93"/>
    </row>
    <row r="670" spans="1:2" x14ac:dyDescent="0.25">
      <c r="A670" s="93"/>
      <c r="B670" s="93"/>
    </row>
    <row r="671" spans="1:2" x14ac:dyDescent="0.25">
      <c r="A671" s="93"/>
      <c r="B671" s="93"/>
    </row>
    <row r="672" spans="1:2" x14ac:dyDescent="0.25">
      <c r="A672" s="93"/>
      <c r="B672" s="93"/>
    </row>
    <row r="673" spans="1:2" x14ac:dyDescent="0.25">
      <c r="A673" s="93"/>
      <c r="B673" s="93"/>
    </row>
    <row r="674" spans="1:2" x14ac:dyDescent="0.25">
      <c r="A674" s="93"/>
      <c r="B674" s="93"/>
    </row>
    <row r="675" spans="1:2" x14ac:dyDescent="0.25">
      <c r="A675" s="93"/>
      <c r="B675" s="93"/>
    </row>
    <row r="676" spans="1:2" x14ac:dyDescent="0.25">
      <c r="A676" s="93"/>
      <c r="B676" s="93"/>
    </row>
    <row r="677" spans="1:2" x14ac:dyDescent="0.25">
      <c r="A677" s="93"/>
      <c r="B677" s="93"/>
    </row>
    <row r="678" spans="1:2" x14ac:dyDescent="0.25">
      <c r="A678" s="93"/>
      <c r="B678" s="93"/>
    </row>
    <row r="679" spans="1:2" x14ac:dyDescent="0.25">
      <c r="A679" s="93"/>
      <c r="B679" s="93"/>
    </row>
    <row r="680" spans="1:2" x14ac:dyDescent="0.25">
      <c r="A680" s="93"/>
      <c r="B680" s="93"/>
    </row>
    <row r="681" spans="1:2" x14ac:dyDescent="0.25">
      <c r="A681" s="93"/>
      <c r="B681" s="93"/>
    </row>
    <row r="682" spans="1:2" x14ac:dyDescent="0.25">
      <c r="A682" s="93"/>
      <c r="B682" s="93"/>
    </row>
    <row r="683" spans="1:2" x14ac:dyDescent="0.25">
      <c r="A683" s="93"/>
      <c r="B683" s="93"/>
    </row>
    <row r="684" spans="1:2" x14ac:dyDescent="0.25">
      <c r="A684" s="93"/>
      <c r="B684" s="93"/>
    </row>
    <row r="685" spans="1:2" x14ac:dyDescent="0.25">
      <c r="A685" s="93"/>
      <c r="B685" s="93"/>
    </row>
    <row r="686" spans="1:2" x14ac:dyDescent="0.25">
      <c r="A686" s="93"/>
      <c r="B686" s="93"/>
    </row>
    <row r="687" spans="1:2" x14ac:dyDescent="0.25">
      <c r="A687" s="93"/>
      <c r="B687" s="93"/>
    </row>
    <row r="688" spans="1:2" x14ac:dyDescent="0.25">
      <c r="A688" s="93"/>
      <c r="B688" s="93"/>
    </row>
    <row r="689" spans="1:2" x14ac:dyDescent="0.25">
      <c r="A689" s="93"/>
      <c r="B689" s="93"/>
    </row>
    <row r="690" spans="1:2" x14ac:dyDescent="0.25">
      <c r="A690" s="93"/>
      <c r="B690" s="93"/>
    </row>
    <row r="691" spans="1:2" x14ac:dyDescent="0.25">
      <c r="A691" s="93"/>
      <c r="B691" s="93"/>
    </row>
    <row r="692" spans="1:2" x14ac:dyDescent="0.25">
      <c r="A692" s="93"/>
      <c r="B692" s="93"/>
    </row>
    <row r="693" spans="1:2" x14ac:dyDescent="0.25">
      <c r="A693" s="93"/>
      <c r="B693" s="93"/>
    </row>
    <row r="694" spans="1:2" x14ac:dyDescent="0.25">
      <c r="A694" s="93"/>
      <c r="B694" s="93"/>
    </row>
    <row r="695" spans="1:2" x14ac:dyDescent="0.25">
      <c r="A695" s="93"/>
      <c r="B695" s="93"/>
    </row>
    <row r="696" spans="1:2" x14ac:dyDescent="0.25">
      <c r="A696" s="93"/>
      <c r="B696" s="93"/>
    </row>
    <row r="697" spans="1:2" x14ac:dyDescent="0.25">
      <c r="A697" s="93"/>
      <c r="B697" s="93"/>
    </row>
    <row r="698" spans="1:2" x14ac:dyDescent="0.25">
      <c r="A698" s="93"/>
      <c r="B698" s="93"/>
    </row>
    <row r="699" spans="1:2" x14ac:dyDescent="0.25">
      <c r="A699" s="93"/>
      <c r="B699" s="93"/>
    </row>
    <row r="700" spans="1:2" x14ac:dyDescent="0.25">
      <c r="A700" s="93"/>
      <c r="B700" s="93"/>
    </row>
    <row r="701" spans="1:2" x14ac:dyDescent="0.25">
      <c r="A701" s="93"/>
      <c r="B701" s="93"/>
    </row>
    <row r="702" spans="1:2" x14ac:dyDescent="0.25">
      <c r="A702" s="93"/>
      <c r="B702" s="93"/>
    </row>
    <row r="703" spans="1:2" x14ac:dyDescent="0.25">
      <c r="A703" s="93"/>
      <c r="B703" s="93"/>
    </row>
    <row r="704" spans="1:2" x14ac:dyDescent="0.25">
      <c r="A704" s="93"/>
      <c r="B704" s="93"/>
    </row>
    <row r="705" spans="1:2" x14ac:dyDescent="0.25">
      <c r="A705" s="93"/>
      <c r="B705" s="93"/>
    </row>
    <row r="706" spans="1:2" x14ac:dyDescent="0.25">
      <c r="A706" s="93"/>
      <c r="B706" s="93"/>
    </row>
    <row r="707" spans="1:2" x14ac:dyDescent="0.25">
      <c r="A707" s="93"/>
      <c r="B707" s="93"/>
    </row>
    <row r="708" spans="1:2" x14ac:dyDescent="0.25">
      <c r="A708" s="93"/>
      <c r="B708" s="93"/>
    </row>
    <row r="709" spans="1:2" x14ac:dyDescent="0.25">
      <c r="A709" s="93"/>
      <c r="B709" s="93"/>
    </row>
    <row r="710" spans="1:2" x14ac:dyDescent="0.25">
      <c r="A710" s="93"/>
      <c r="B710" s="93"/>
    </row>
    <row r="711" spans="1:2" x14ac:dyDescent="0.25">
      <c r="A711" s="93"/>
      <c r="B711" s="93"/>
    </row>
    <row r="712" spans="1:2" x14ac:dyDescent="0.25">
      <c r="A712" s="93"/>
      <c r="B712" s="93"/>
    </row>
    <row r="713" spans="1:2" x14ac:dyDescent="0.25">
      <c r="A713" s="93"/>
      <c r="B713" s="93"/>
    </row>
    <row r="714" spans="1:2" x14ac:dyDescent="0.25">
      <c r="A714" s="93"/>
      <c r="B714" s="93"/>
    </row>
    <row r="715" spans="1:2" x14ac:dyDescent="0.25">
      <c r="A715" s="93"/>
      <c r="B715" s="93"/>
    </row>
    <row r="716" spans="1:2" x14ac:dyDescent="0.25">
      <c r="A716" s="93"/>
      <c r="B716" s="93"/>
    </row>
    <row r="717" spans="1:2" x14ac:dyDescent="0.25">
      <c r="A717" s="93"/>
      <c r="B717" s="93"/>
    </row>
    <row r="718" spans="1:2" x14ac:dyDescent="0.25">
      <c r="A718" s="93"/>
      <c r="B718" s="93"/>
    </row>
    <row r="719" spans="1:2" x14ac:dyDescent="0.25">
      <c r="A719" s="93"/>
      <c r="B719" s="93"/>
    </row>
    <row r="720" spans="1:2" x14ac:dyDescent="0.25">
      <c r="A720" s="93"/>
      <c r="B720" s="93"/>
    </row>
    <row r="721" spans="1:2" x14ac:dyDescent="0.25">
      <c r="A721" s="93"/>
      <c r="B721" s="93"/>
    </row>
    <row r="722" spans="1:2" x14ac:dyDescent="0.25">
      <c r="A722" s="93"/>
      <c r="B722" s="93"/>
    </row>
    <row r="723" spans="1:2" x14ac:dyDescent="0.25">
      <c r="A723" s="93"/>
      <c r="B723" s="93"/>
    </row>
    <row r="724" spans="1:2" x14ac:dyDescent="0.25">
      <c r="A724" s="93"/>
      <c r="B724" s="93"/>
    </row>
    <row r="725" spans="1:2" x14ac:dyDescent="0.25">
      <c r="A725" s="93"/>
      <c r="B725" s="93"/>
    </row>
    <row r="726" spans="1:2" x14ac:dyDescent="0.25">
      <c r="A726" s="93"/>
      <c r="B726" s="93"/>
    </row>
    <row r="727" spans="1:2" x14ac:dyDescent="0.25">
      <c r="A727" s="93"/>
      <c r="B727" s="93"/>
    </row>
    <row r="728" spans="1:2" x14ac:dyDescent="0.25">
      <c r="A728" s="93"/>
      <c r="B728" s="93"/>
    </row>
    <row r="729" spans="1:2" x14ac:dyDescent="0.25">
      <c r="A729" s="93"/>
      <c r="B729" s="93"/>
    </row>
    <row r="730" spans="1:2" x14ac:dyDescent="0.25">
      <c r="A730" s="93"/>
      <c r="B730" s="93"/>
    </row>
    <row r="731" spans="1:2" x14ac:dyDescent="0.25">
      <c r="A731" s="93"/>
      <c r="B731" s="93"/>
    </row>
    <row r="732" spans="1:2" x14ac:dyDescent="0.25">
      <c r="A732" s="93"/>
      <c r="B732" s="93"/>
    </row>
    <row r="733" spans="1:2" x14ac:dyDescent="0.25">
      <c r="A733" s="93"/>
      <c r="B733" s="93"/>
    </row>
    <row r="734" spans="1:2" x14ac:dyDescent="0.25">
      <c r="A734" s="93"/>
      <c r="B734" s="93"/>
    </row>
    <row r="735" spans="1:2" x14ac:dyDescent="0.25">
      <c r="A735" s="93"/>
      <c r="B735" s="93"/>
    </row>
    <row r="736" spans="1:2" x14ac:dyDescent="0.25">
      <c r="A736" s="93"/>
      <c r="B736" s="93"/>
    </row>
    <row r="737" spans="1:2" x14ac:dyDescent="0.25">
      <c r="A737" s="93"/>
      <c r="B737" s="93"/>
    </row>
    <row r="738" spans="1:2" x14ac:dyDescent="0.25">
      <c r="A738" s="93"/>
      <c r="B738" s="93"/>
    </row>
    <row r="739" spans="1:2" x14ac:dyDescent="0.25">
      <c r="A739" s="93"/>
      <c r="B739" s="93"/>
    </row>
    <row r="740" spans="1:2" x14ac:dyDescent="0.25">
      <c r="A740" s="93"/>
      <c r="B740" s="93"/>
    </row>
    <row r="741" spans="1:2" x14ac:dyDescent="0.25">
      <c r="A741" s="93"/>
      <c r="B741" s="93"/>
    </row>
    <row r="742" spans="1:2" x14ac:dyDescent="0.25">
      <c r="A742" s="93"/>
      <c r="B742" s="93"/>
    </row>
    <row r="743" spans="1:2" x14ac:dyDescent="0.25">
      <c r="A743" s="93"/>
      <c r="B743" s="93"/>
    </row>
    <row r="744" spans="1:2" x14ac:dyDescent="0.25">
      <c r="A744" s="93"/>
      <c r="B744" s="93"/>
    </row>
    <row r="745" spans="1:2" x14ac:dyDescent="0.25">
      <c r="A745" s="93"/>
      <c r="B745" s="93"/>
    </row>
    <row r="746" spans="1:2" x14ac:dyDescent="0.25">
      <c r="A746" s="93"/>
      <c r="B746" s="93"/>
    </row>
    <row r="747" spans="1:2" x14ac:dyDescent="0.25">
      <c r="A747" s="93"/>
      <c r="B747" s="93"/>
    </row>
    <row r="748" spans="1:2" x14ac:dyDescent="0.25">
      <c r="A748" s="93"/>
      <c r="B748" s="93"/>
    </row>
    <row r="749" spans="1:2" x14ac:dyDescent="0.25">
      <c r="A749" s="93"/>
      <c r="B749" s="93"/>
    </row>
    <row r="750" spans="1:2" x14ac:dyDescent="0.25">
      <c r="A750" s="93"/>
      <c r="B750" s="93"/>
    </row>
    <row r="751" spans="1:2" x14ac:dyDescent="0.25">
      <c r="A751" s="93"/>
      <c r="B751" s="93"/>
    </row>
    <row r="752" spans="1:2" x14ac:dyDescent="0.25">
      <c r="A752" s="93"/>
      <c r="B752" s="93"/>
    </row>
    <row r="753" spans="1:2" x14ac:dyDescent="0.25">
      <c r="A753" s="93"/>
      <c r="B753" s="93"/>
    </row>
    <row r="754" spans="1:2" x14ac:dyDescent="0.25">
      <c r="A754" s="93"/>
      <c r="B754" s="93"/>
    </row>
    <row r="755" spans="1:2" x14ac:dyDescent="0.25">
      <c r="A755" s="93"/>
      <c r="B755" s="93"/>
    </row>
    <row r="756" spans="1:2" x14ac:dyDescent="0.25">
      <c r="A756" s="93"/>
      <c r="B756" s="93"/>
    </row>
    <row r="757" spans="1:2" x14ac:dyDescent="0.25">
      <c r="A757" s="93"/>
      <c r="B757" s="93"/>
    </row>
    <row r="758" spans="1:2" x14ac:dyDescent="0.25">
      <c r="A758" s="93"/>
      <c r="B758" s="93"/>
    </row>
    <row r="759" spans="1:2" x14ac:dyDescent="0.25">
      <c r="A759" s="93"/>
      <c r="B759" s="93"/>
    </row>
    <row r="760" spans="1:2" x14ac:dyDescent="0.25">
      <c r="A760" s="93"/>
      <c r="B760" s="93"/>
    </row>
    <row r="761" spans="1:2" x14ac:dyDescent="0.25">
      <c r="A761" s="93"/>
      <c r="B761" s="93"/>
    </row>
    <row r="762" spans="1:2" x14ac:dyDescent="0.25">
      <c r="A762" s="93"/>
      <c r="B762" s="93"/>
    </row>
    <row r="763" spans="1:2" x14ac:dyDescent="0.25">
      <c r="A763" s="93"/>
      <c r="B763" s="93"/>
    </row>
    <row r="764" spans="1:2" x14ac:dyDescent="0.25">
      <c r="A764" s="93"/>
      <c r="B764" s="93"/>
    </row>
    <row r="765" spans="1:2" x14ac:dyDescent="0.25">
      <c r="A765" s="93"/>
      <c r="B765" s="93"/>
    </row>
    <row r="766" spans="1:2" x14ac:dyDescent="0.25">
      <c r="A766" s="93"/>
      <c r="B766" s="93"/>
    </row>
    <row r="767" spans="1:2" x14ac:dyDescent="0.25">
      <c r="A767" s="93"/>
      <c r="B767" s="93"/>
    </row>
    <row r="768" spans="1:2" x14ac:dyDescent="0.25">
      <c r="A768" s="93"/>
      <c r="B768" s="93"/>
    </row>
    <row r="769" spans="1:2" x14ac:dyDescent="0.25">
      <c r="A769" s="93"/>
      <c r="B769" s="93"/>
    </row>
    <row r="770" spans="1:2" x14ac:dyDescent="0.25">
      <c r="A770" s="93"/>
      <c r="B770" s="93"/>
    </row>
    <row r="771" spans="1:2" x14ac:dyDescent="0.25">
      <c r="A771" s="93"/>
      <c r="B771" s="93"/>
    </row>
    <row r="772" spans="1:2" x14ac:dyDescent="0.25">
      <c r="A772" s="93"/>
      <c r="B772" s="93"/>
    </row>
    <row r="773" spans="1:2" x14ac:dyDescent="0.25">
      <c r="A773" s="93"/>
      <c r="B773" s="93"/>
    </row>
    <row r="774" spans="1:2" x14ac:dyDescent="0.25">
      <c r="A774" s="93"/>
      <c r="B774" s="93"/>
    </row>
    <row r="775" spans="1:2" x14ac:dyDescent="0.25">
      <c r="A775" s="93"/>
      <c r="B775" s="93"/>
    </row>
    <row r="776" spans="1:2" x14ac:dyDescent="0.25">
      <c r="A776" s="93"/>
      <c r="B776" s="93"/>
    </row>
    <row r="777" spans="1:2" x14ac:dyDescent="0.25">
      <c r="A777" s="93"/>
      <c r="B777" s="93"/>
    </row>
    <row r="778" spans="1:2" x14ac:dyDescent="0.25">
      <c r="A778" s="93"/>
      <c r="B778" s="93"/>
    </row>
    <row r="779" spans="1:2" x14ac:dyDescent="0.25">
      <c r="A779" s="93"/>
      <c r="B779" s="93"/>
    </row>
    <row r="780" spans="1:2" x14ac:dyDescent="0.25">
      <c r="A780" s="93"/>
      <c r="B780" s="93"/>
    </row>
    <row r="781" spans="1:2" x14ac:dyDescent="0.25">
      <c r="A781" s="93"/>
      <c r="B781" s="93"/>
    </row>
    <row r="782" spans="1:2" x14ac:dyDescent="0.25">
      <c r="A782" s="93"/>
      <c r="B782" s="93"/>
    </row>
    <row r="783" spans="1:2" x14ac:dyDescent="0.25">
      <c r="A783" s="93"/>
      <c r="B783" s="93"/>
    </row>
    <row r="784" spans="1:2" x14ac:dyDescent="0.25">
      <c r="A784" s="93"/>
      <c r="B784" s="93"/>
    </row>
    <row r="785" spans="1:2" x14ac:dyDescent="0.25">
      <c r="A785" s="93"/>
      <c r="B785" s="93"/>
    </row>
    <row r="786" spans="1:2" x14ac:dyDescent="0.25">
      <c r="A786" s="93"/>
      <c r="B786" s="93"/>
    </row>
    <row r="787" spans="1:2" x14ac:dyDescent="0.25">
      <c r="A787" s="93"/>
      <c r="B787" s="93"/>
    </row>
    <row r="788" spans="1:2" x14ac:dyDescent="0.25">
      <c r="A788" s="93"/>
      <c r="B788" s="93"/>
    </row>
    <row r="789" spans="1:2" x14ac:dyDescent="0.25">
      <c r="A789" s="93"/>
      <c r="B789" s="93"/>
    </row>
    <row r="790" spans="1:2" x14ac:dyDescent="0.25">
      <c r="A790" s="93"/>
      <c r="B790" s="93"/>
    </row>
    <row r="791" spans="1:2" x14ac:dyDescent="0.25">
      <c r="A791" s="93"/>
      <c r="B791" s="93"/>
    </row>
    <row r="792" spans="1:2" x14ac:dyDescent="0.25">
      <c r="A792" s="93"/>
      <c r="B792" s="93"/>
    </row>
    <row r="793" spans="1:2" x14ac:dyDescent="0.25">
      <c r="A793" s="93"/>
      <c r="B793" s="93"/>
    </row>
    <row r="794" spans="1:2" x14ac:dyDescent="0.25">
      <c r="A794" s="93"/>
      <c r="B794" s="93"/>
    </row>
  </sheetData>
  <sheetProtection algorithmName="SHA-512" hashValue="BmggrEJU0whFhGhvtXR5v6POb3atgSvYLGMRH2StJ13+iPxQUGc8asEXvCt3EmWLLAgdJnReORZ/BCOPUgqGXw==" saltValue="nNIEnXAUrALKAflnG3QfAA==" spinCount="100000" sheet="1" objects="1" scenarios="1"/>
  <conditionalFormatting sqref="A6">
    <cfRule type="expression" priority="5" stopIfTrue="1">
      <formula>MOD(ROW(),2)=0</formula>
    </cfRule>
    <cfRule type="expression" priority="6" stopIfTrue="1">
      <formula>MOD(ROW(),2)&lt;&gt;0</formula>
    </cfRule>
  </conditionalFormatting>
  <conditionalFormatting sqref="A8:B55">
    <cfRule type="expression" dxfId="1949" priority="3" stopIfTrue="1">
      <formula>MOD(ROW(),2)=0</formula>
    </cfRule>
    <cfRule type="expression" dxfId="1948" priority="4" stopIfTrue="1">
      <formula>MOD(ROW(),2)&lt;&gt;0</formula>
    </cfRule>
  </conditionalFormatting>
  <conditionalFormatting sqref="A56:B56">
    <cfRule type="expression" dxfId="1947" priority="1" stopIfTrue="1">
      <formula>MOD(ROW(),2)=0</formula>
    </cfRule>
    <cfRule type="expression" dxfId="1946"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62349-060E-44BF-B188-E52FC32F9504}">
  <sheetPr codeName="Sheet50"/>
  <dimension ref="A1:M46"/>
  <sheetViews>
    <sheetView showGridLines="0" topLeftCell="D1" zoomScale="85" zoomScaleNormal="85" workbookViewId="0">
      <selection activeCell="G26" sqref="G26"/>
    </sheetView>
  </sheetViews>
  <sheetFormatPr defaultColWidth="10" defaultRowHeight="13.2" x14ac:dyDescent="0.25"/>
  <cols>
    <col min="1" max="1" width="31.6640625" style="25" customWidth="1"/>
    <col min="2" max="13" width="2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TPS_EW - Consolidated Factor Spreadsheet</v>
      </c>
      <c r="B2" s="39"/>
      <c r="C2" s="39"/>
      <c r="D2" s="39"/>
      <c r="E2" s="39"/>
      <c r="F2" s="39"/>
      <c r="G2" s="39"/>
      <c r="H2" s="39"/>
      <c r="I2" s="39"/>
    </row>
    <row r="3" spans="1:13" ht="15.6" x14ac:dyDescent="0.3">
      <c r="A3" s="40" t="str">
        <f>TABLE_FACTOR_TYPE&amp;" - x-"&amp;TABLE_SERIES_NUMBER</f>
        <v>LRF - x-413</v>
      </c>
      <c r="B3" s="39"/>
      <c r="C3" s="39"/>
      <c r="D3" s="39"/>
      <c r="E3" s="39"/>
      <c r="F3" s="39"/>
      <c r="G3" s="39"/>
      <c r="H3" s="39"/>
      <c r="I3" s="39"/>
    </row>
    <row r="4" spans="1:13" x14ac:dyDescent="0.25">
      <c r="A4" s="41"/>
    </row>
    <row r="6" spans="1:13" x14ac:dyDescent="0.25">
      <c r="A6" s="128" t="s">
        <v>751</v>
      </c>
      <c r="B6" s="91" t="s">
        <v>752</v>
      </c>
      <c r="C6" s="91"/>
      <c r="D6" s="91"/>
      <c r="E6" s="91"/>
      <c r="F6" s="91"/>
      <c r="G6" s="91"/>
      <c r="H6" s="91"/>
      <c r="I6" s="91"/>
      <c r="J6" s="91"/>
      <c r="K6" s="91"/>
      <c r="L6" s="91"/>
      <c r="M6" s="91"/>
    </row>
    <row r="7" spans="1:13" x14ac:dyDescent="0.25">
      <c r="A7" s="120" t="s">
        <v>753</v>
      </c>
      <c r="B7" s="92" t="s">
        <v>86</v>
      </c>
      <c r="C7" s="92"/>
      <c r="D7" s="92"/>
      <c r="E7" s="92"/>
      <c r="F7" s="92"/>
      <c r="G7" s="92"/>
      <c r="H7" s="92"/>
      <c r="I7" s="92"/>
      <c r="J7" s="92"/>
      <c r="K7" s="92"/>
      <c r="L7" s="92"/>
      <c r="M7" s="92"/>
    </row>
    <row r="8" spans="1:13" x14ac:dyDescent="0.25">
      <c r="A8" s="120" t="s">
        <v>289</v>
      </c>
      <c r="B8" s="92" t="s">
        <v>87</v>
      </c>
      <c r="C8" s="92"/>
      <c r="D8" s="92"/>
      <c r="E8" s="92"/>
      <c r="F8" s="92"/>
      <c r="G8" s="92"/>
      <c r="H8" s="92"/>
      <c r="I8" s="92"/>
      <c r="J8" s="92"/>
      <c r="K8" s="92"/>
      <c r="L8" s="92"/>
      <c r="M8" s="92"/>
    </row>
    <row r="9" spans="1:13" x14ac:dyDescent="0.25">
      <c r="A9" s="120" t="s">
        <v>290</v>
      </c>
      <c r="B9" s="92" t="s">
        <v>544</v>
      </c>
      <c r="C9" s="92"/>
      <c r="D9" s="92"/>
      <c r="E9" s="92"/>
      <c r="F9" s="92"/>
      <c r="G9" s="92"/>
      <c r="H9" s="92"/>
      <c r="I9" s="92"/>
      <c r="J9" s="92"/>
      <c r="K9" s="92"/>
      <c r="L9" s="92"/>
      <c r="M9" s="92"/>
    </row>
    <row r="10" spans="1:13" x14ac:dyDescent="0.25">
      <c r="A10" s="120" t="s">
        <v>6</v>
      </c>
      <c r="B10" s="92" t="s">
        <v>555</v>
      </c>
      <c r="C10" s="92"/>
      <c r="D10" s="92"/>
      <c r="E10" s="92"/>
      <c r="F10" s="92"/>
      <c r="G10" s="92"/>
      <c r="H10" s="92"/>
      <c r="I10" s="92"/>
      <c r="J10" s="92"/>
      <c r="K10" s="92"/>
      <c r="L10" s="92"/>
      <c r="M10" s="92"/>
    </row>
    <row r="11" spans="1:13" x14ac:dyDescent="0.25">
      <c r="A11" s="120" t="s">
        <v>291</v>
      </c>
      <c r="B11" s="92" t="s">
        <v>395</v>
      </c>
      <c r="C11" s="92"/>
      <c r="D11" s="92"/>
      <c r="E11" s="92"/>
      <c r="F11" s="92"/>
      <c r="G11" s="92"/>
      <c r="H11" s="92"/>
      <c r="I11" s="92"/>
      <c r="J11" s="92"/>
      <c r="K11" s="92"/>
      <c r="L11" s="92"/>
      <c r="M11" s="92"/>
    </row>
    <row r="12" spans="1:13" x14ac:dyDescent="0.25">
      <c r="A12" s="120" t="s">
        <v>292</v>
      </c>
      <c r="B12" s="92" t="s">
        <v>556</v>
      </c>
      <c r="C12" s="92"/>
      <c r="D12" s="92"/>
      <c r="E12" s="92"/>
      <c r="F12" s="92"/>
      <c r="G12" s="92"/>
      <c r="H12" s="92"/>
      <c r="I12" s="92"/>
      <c r="J12" s="92"/>
      <c r="K12" s="92"/>
      <c r="L12" s="92"/>
      <c r="M12" s="92"/>
    </row>
    <row r="13" spans="1:13" x14ac:dyDescent="0.25">
      <c r="A13" s="120" t="s">
        <v>760</v>
      </c>
      <c r="B13" s="92">
        <v>0</v>
      </c>
      <c r="C13" s="92"/>
      <c r="D13" s="92"/>
      <c r="E13" s="92"/>
      <c r="F13" s="92"/>
      <c r="G13" s="92"/>
      <c r="H13" s="92"/>
      <c r="I13" s="92"/>
      <c r="J13" s="92"/>
      <c r="K13" s="92"/>
      <c r="L13" s="92"/>
      <c r="M13" s="92"/>
    </row>
    <row r="14" spans="1:13" x14ac:dyDescent="0.25">
      <c r="A14" s="120" t="s">
        <v>294</v>
      </c>
      <c r="B14" s="92">
        <v>413</v>
      </c>
      <c r="C14" s="92"/>
      <c r="D14" s="92"/>
      <c r="E14" s="92"/>
      <c r="F14" s="92"/>
      <c r="G14" s="92"/>
      <c r="H14" s="92"/>
      <c r="I14" s="92"/>
      <c r="J14" s="92"/>
      <c r="K14" s="92"/>
      <c r="L14" s="92"/>
      <c r="M14" s="92"/>
    </row>
    <row r="15" spans="1:13" x14ac:dyDescent="0.25">
      <c r="A15" s="120" t="s">
        <v>763</v>
      </c>
      <c r="B15" s="92" t="s">
        <v>920</v>
      </c>
      <c r="C15" s="92"/>
      <c r="D15" s="92"/>
      <c r="E15" s="92"/>
      <c r="F15" s="92"/>
      <c r="G15" s="92"/>
      <c r="H15" s="92"/>
      <c r="I15" s="92"/>
      <c r="J15" s="92"/>
      <c r="K15" s="92"/>
      <c r="L15" s="92"/>
      <c r="M15" s="92"/>
    </row>
    <row r="16" spans="1:13" x14ac:dyDescent="0.25">
      <c r="A16" s="120" t="s">
        <v>296</v>
      </c>
      <c r="B16" s="92" t="s">
        <v>921</v>
      </c>
      <c r="C16" s="92"/>
      <c r="D16" s="92"/>
      <c r="E16" s="92"/>
      <c r="F16" s="92"/>
      <c r="G16" s="92"/>
      <c r="H16" s="92"/>
      <c r="I16" s="92"/>
      <c r="J16" s="92"/>
      <c r="K16" s="92"/>
      <c r="L16" s="92"/>
      <c r="M16" s="92"/>
    </row>
    <row r="17" spans="1:13" ht="39.6" x14ac:dyDescent="0.25">
      <c r="A17" s="120" t="s">
        <v>297</v>
      </c>
      <c r="B17" s="92" t="s">
        <v>559</v>
      </c>
      <c r="C17" s="92"/>
      <c r="D17" s="92"/>
      <c r="E17" s="92"/>
      <c r="F17" s="92"/>
      <c r="G17" s="92"/>
      <c r="H17" s="92"/>
      <c r="I17" s="92"/>
      <c r="J17" s="92"/>
      <c r="K17" s="92"/>
      <c r="L17" s="92"/>
      <c r="M17" s="92"/>
    </row>
    <row r="18" spans="1:13" x14ac:dyDescent="0.25">
      <c r="A18" s="120" t="s">
        <v>298</v>
      </c>
      <c r="B18" s="145">
        <v>45107</v>
      </c>
      <c r="C18" s="92"/>
      <c r="D18" s="92"/>
      <c r="E18" s="92"/>
      <c r="F18" s="92"/>
      <c r="G18" s="92"/>
      <c r="H18" s="92"/>
      <c r="I18" s="92"/>
      <c r="J18" s="92"/>
      <c r="K18" s="92"/>
      <c r="L18" s="92"/>
      <c r="M18" s="92"/>
    </row>
    <row r="19" spans="1:13" ht="26.4" x14ac:dyDescent="0.25">
      <c r="A19" s="120" t="s">
        <v>299</v>
      </c>
      <c r="B19" s="92"/>
      <c r="C19" s="92"/>
      <c r="D19" s="92"/>
      <c r="E19" s="92"/>
      <c r="F19" s="92"/>
      <c r="G19" s="92"/>
      <c r="H19" s="92"/>
      <c r="I19" s="92"/>
      <c r="J19" s="92"/>
      <c r="K19" s="92"/>
      <c r="L19" s="92"/>
      <c r="M19" s="92"/>
    </row>
    <row r="20" spans="1:13" x14ac:dyDescent="0.25">
      <c r="A20" s="120" t="s">
        <v>300</v>
      </c>
      <c r="B20" s="92" t="s">
        <v>314</v>
      </c>
      <c r="C20" s="92"/>
      <c r="D20" s="92"/>
      <c r="E20" s="92"/>
      <c r="F20" s="92"/>
      <c r="G20" s="92"/>
      <c r="H20" s="92"/>
      <c r="I20" s="92"/>
      <c r="J20" s="92"/>
      <c r="K20" s="92"/>
      <c r="L20" s="92"/>
      <c r="M20" s="92"/>
    </row>
    <row r="21" spans="1:13" x14ac:dyDescent="0.25">
      <c r="A21" s="120" t="s">
        <v>826</v>
      </c>
      <c r="B21" s="92" t="s">
        <v>315</v>
      </c>
      <c r="C21" s="92"/>
      <c r="D21" s="92"/>
      <c r="E21" s="92"/>
      <c r="F21" s="92"/>
      <c r="G21" s="92"/>
      <c r="H21" s="92"/>
      <c r="I21" s="92"/>
      <c r="J21" s="92"/>
      <c r="K21" s="92"/>
      <c r="L21" s="92"/>
      <c r="M21" s="92"/>
    </row>
    <row r="23" spans="1:13" ht="15.6" x14ac:dyDescent="0.3">
      <c r="B23" s="96" t="str">
        <f>HYPERLINK("#'Factor List'!A1","Back to Factor List")</f>
        <v>Back to Factor List</v>
      </c>
      <c r="C23" s="136" t="s">
        <v>922</v>
      </c>
    </row>
    <row r="24" spans="1:13" ht="15.6" x14ac:dyDescent="0.3">
      <c r="B24" s="168" t="str">
        <f>HYPERLINK("#'Assumptions'!A1","Assumptions")</f>
        <v>Assumptions</v>
      </c>
      <c r="C24" s="136" t="s">
        <v>923</v>
      </c>
    </row>
    <row r="26" spans="1:13" x14ac:dyDescent="0.25">
      <c r="A26" s="129" t="s">
        <v>924</v>
      </c>
      <c r="B26" s="129">
        <v>0</v>
      </c>
      <c r="C26" s="129">
        <v>1</v>
      </c>
      <c r="D26" s="129">
        <v>2</v>
      </c>
      <c r="E26" s="129">
        <v>3</v>
      </c>
      <c r="F26" s="129">
        <v>4</v>
      </c>
      <c r="G26" s="129">
        <v>5</v>
      </c>
      <c r="H26" s="129">
        <v>6</v>
      </c>
      <c r="I26" s="129">
        <v>7</v>
      </c>
      <c r="J26" s="129">
        <v>8</v>
      </c>
      <c r="K26" s="129">
        <v>9</v>
      </c>
      <c r="L26" s="129">
        <v>10</v>
      </c>
      <c r="M26" s="129">
        <v>11</v>
      </c>
    </row>
    <row r="27" spans="1:13" x14ac:dyDescent="0.25">
      <c r="A27" s="130">
        <v>0</v>
      </c>
      <c r="B27" s="131">
        <v>1.0009999999999999</v>
      </c>
      <c r="C27" s="131">
        <v>1.004</v>
      </c>
      <c r="D27" s="131">
        <v>1.0069999999999999</v>
      </c>
      <c r="E27" s="131">
        <v>1.01</v>
      </c>
      <c r="F27" s="131">
        <v>1.0129999999999999</v>
      </c>
      <c r="G27" s="131">
        <v>1.016</v>
      </c>
      <c r="H27" s="131">
        <v>1.0189999999999999</v>
      </c>
      <c r="I27" s="131">
        <v>1.022</v>
      </c>
      <c r="J27" s="131">
        <v>1.0249999999999999</v>
      </c>
      <c r="K27" s="131">
        <v>1.028</v>
      </c>
      <c r="L27" s="131">
        <v>1.0309999999999999</v>
      </c>
      <c r="M27" s="131">
        <v>1.034</v>
      </c>
    </row>
    <row r="28" spans="1:13" x14ac:dyDescent="0.25">
      <c r="A28" s="130">
        <v>1</v>
      </c>
      <c r="B28" s="131">
        <v>1.0369999999999999</v>
      </c>
      <c r="C28" s="131">
        <v>1.04</v>
      </c>
      <c r="D28" s="131">
        <v>1.044</v>
      </c>
      <c r="E28" s="131">
        <v>1.0469999999999999</v>
      </c>
      <c r="F28" s="131">
        <v>1.05</v>
      </c>
      <c r="G28" s="131">
        <v>1.0529999999999999</v>
      </c>
      <c r="H28" s="131">
        <v>1.056</v>
      </c>
      <c r="I28" s="131">
        <v>1.06</v>
      </c>
      <c r="J28" s="131">
        <v>1.0629999999999999</v>
      </c>
      <c r="K28" s="131">
        <v>1.0660000000000001</v>
      </c>
      <c r="L28" s="131">
        <v>1.069</v>
      </c>
      <c r="M28" s="131">
        <v>1.0720000000000001</v>
      </c>
    </row>
    <row r="29" spans="1:13" x14ac:dyDescent="0.25">
      <c r="A29" s="130">
        <v>2</v>
      </c>
      <c r="B29" s="131">
        <v>1.0760000000000001</v>
      </c>
      <c r="C29" s="131">
        <v>1.079</v>
      </c>
      <c r="D29" s="131">
        <v>1.083</v>
      </c>
      <c r="E29" s="131">
        <v>1.0860000000000001</v>
      </c>
      <c r="F29" s="131">
        <v>1.0900000000000001</v>
      </c>
      <c r="G29" s="131">
        <v>1.093</v>
      </c>
      <c r="H29" s="131">
        <v>1.097</v>
      </c>
      <c r="I29" s="131">
        <v>1.1000000000000001</v>
      </c>
      <c r="J29" s="131">
        <v>1.1040000000000001</v>
      </c>
      <c r="K29" s="131">
        <v>1.107</v>
      </c>
      <c r="L29" s="131">
        <v>1.111</v>
      </c>
      <c r="M29" s="131">
        <v>1.1140000000000001</v>
      </c>
    </row>
    <row r="30" spans="1:13" x14ac:dyDescent="0.25">
      <c r="A30" s="130">
        <v>3</v>
      </c>
      <c r="B30" s="131">
        <v>1.1180000000000001</v>
      </c>
      <c r="C30" s="131">
        <v>1.1220000000000001</v>
      </c>
      <c r="D30" s="131">
        <v>1.1259999999999999</v>
      </c>
      <c r="E30" s="131">
        <v>1.1299999999999999</v>
      </c>
      <c r="F30" s="131">
        <v>1.133</v>
      </c>
      <c r="G30" s="131">
        <v>1.137</v>
      </c>
      <c r="H30" s="131">
        <v>1.141</v>
      </c>
      <c r="I30" s="131">
        <v>1.145</v>
      </c>
      <c r="J30" s="131">
        <v>1.149</v>
      </c>
      <c r="K30" s="131">
        <v>1.153</v>
      </c>
      <c r="L30" s="131">
        <v>1.1559999999999999</v>
      </c>
      <c r="M30" s="131">
        <v>1.1599999999999999</v>
      </c>
    </row>
    <row r="31" spans="1:13" x14ac:dyDescent="0.25">
      <c r="A31" s="130">
        <v>4</v>
      </c>
      <c r="B31" s="131">
        <v>1.1639999999999999</v>
      </c>
      <c r="C31" s="131">
        <v>1.1679999999999999</v>
      </c>
      <c r="D31" s="131">
        <v>1.173</v>
      </c>
      <c r="E31" s="131">
        <v>1.177</v>
      </c>
      <c r="F31" s="131">
        <v>1.181</v>
      </c>
      <c r="G31" s="131">
        <v>1.1850000000000001</v>
      </c>
      <c r="H31" s="131">
        <v>1.1890000000000001</v>
      </c>
      <c r="I31" s="131">
        <v>1.194</v>
      </c>
      <c r="J31" s="131">
        <v>1.198</v>
      </c>
      <c r="K31" s="131">
        <v>1.202</v>
      </c>
      <c r="L31" s="131">
        <v>1.206</v>
      </c>
      <c r="M31" s="131">
        <v>1.21</v>
      </c>
    </row>
    <row r="32" spans="1:13" x14ac:dyDescent="0.25">
      <c r="A32" s="130">
        <v>5</v>
      </c>
      <c r="B32" s="131">
        <v>1.2150000000000001</v>
      </c>
      <c r="C32" s="131">
        <v>1.2190000000000001</v>
      </c>
      <c r="D32" s="131">
        <v>1.224</v>
      </c>
      <c r="E32" s="131">
        <v>1.2290000000000001</v>
      </c>
      <c r="F32" s="131">
        <v>1.2330000000000001</v>
      </c>
      <c r="G32" s="131">
        <v>1.238</v>
      </c>
      <c r="H32" s="131">
        <v>1.242</v>
      </c>
      <c r="I32" s="131">
        <v>1.2470000000000001</v>
      </c>
      <c r="J32" s="131">
        <v>1.252</v>
      </c>
      <c r="K32" s="131">
        <v>1.256</v>
      </c>
      <c r="L32" s="131">
        <v>1.2609999999999999</v>
      </c>
      <c r="M32" s="131">
        <v>1.2649999999999999</v>
      </c>
    </row>
    <row r="33" spans="1:13" x14ac:dyDescent="0.25">
      <c r="A33" s="130">
        <v>6</v>
      </c>
      <c r="B33" s="131">
        <v>1.27</v>
      </c>
      <c r="C33" s="131">
        <v>1.2749999999999999</v>
      </c>
      <c r="D33" s="131">
        <v>1.28</v>
      </c>
      <c r="E33" s="131">
        <v>1.2849999999999999</v>
      </c>
      <c r="F33" s="131">
        <v>1.29</v>
      </c>
      <c r="G33" s="131">
        <v>1.2949999999999999</v>
      </c>
      <c r="H33" s="131">
        <v>1.3</v>
      </c>
      <c r="I33" s="131">
        <v>1.3049999999999999</v>
      </c>
      <c r="J33" s="131">
        <v>1.3109999999999999</v>
      </c>
      <c r="K33" s="131">
        <v>1.3160000000000001</v>
      </c>
      <c r="L33" s="131">
        <v>1.321</v>
      </c>
      <c r="M33" s="131">
        <v>1.3260000000000001</v>
      </c>
    </row>
    <row r="34" spans="1:13" x14ac:dyDescent="0.25">
      <c r="A34" s="130">
        <v>7</v>
      </c>
      <c r="B34" s="131">
        <v>1.331</v>
      </c>
      <c r="C34" s="131">
        <v>1.3360000000000001</v>
      </c>
      <c r="D34" s="131">
        <v>1.3420000000000001</v>
      </c>
      <c r="E34" s="131">
        <v>1.347</v>
      </c>
      <c r="F34" s="131">
        <v>1.353</v>
      </c>
      <c r="G34" s="131">
        <v>1.3580000000000001</v>
      </c>
      <c r="H34" s="131">
        <v>1.3640000000000001</v>
      </c>
      <c r="I34" s="131">
        <v>1.369</v>
      </c>
      <c r="J34" s="131">
        <v>1.375</v>
      </c>
      <c r="K34" s="131">
        <v>1.38</v>
      </c>
      <c r="L34" s="131">
        <v>1.3859999999999999</v>
      </c>
      <c r="M34" s="131">
        <v>1.391</v>
      </c>
    </row>
    <row r="35" spans="1:13" x14ac:dyDescent="0.25">
      <c r="A35" s="130">
        <v>8</v>
      </c>
      <c r="B35" s="131">
        <v>1.397</v>
      </c>
      <c r="C35" s="131">
        <v>1.403</v>
      </c>
      <c r="D35" s="131">
        <v>1.409</v>
      </c>
      <c r="E35" s="131">
        <v>1.415</v>
      </c>
      <c r="F35" s="131">
        <v>1.421</v>
      </c>
      <c r="G35" s="131">
        <v>1.427</v>
      </c>
      <c r="H35" s="131">
        <v>1.4330000000000001</v>
      </c>
      <c r="I35" s="131">
        <v>1.4390000000000001</v>
      </c>
      <c r="J35" s="131">
        <v>1.4450000000000001</v>
      </c>
      <c r="K35" s="131">
        <v>1.4510000000000001</v>
      </c>
      <c r="L35" s="131">
        <v>1.4570000000000001</v>
      </c>
      <c r="M35" s="131">
        <v>1.464</v>
      </c>
    </row>
    <row r="36" spans="1:13" x14ac:dyDescent="0.25">
      <c r="A36" s="130">
        <v>9</v>
      </c>
      <c r="B36" s="131">
        <v>1.47</v>
      </c>
      <c r="C36" s="131">
        <v>1.476</v>
      </c>
      <c r="D36" s="131">
        <v>1.4830000000000001</v>
      </c>
      <c r="E36" s="131">
        <v>1.49</v>
      </c>
      <c r="F36" s="131">
        <v>1.496</v>
      </c>
      <c r="G36" s="131">
        <v>1.5029999999999999</v>
      </c>
      <c r="H36" s="131">
        <v>1.51</v>
      </c>
      <c r="I36" s="131">
        <v>1.516</v>
      </c>
      <c r="J36" s="131">
        <v>1.5229999999999999</v>
      </c>
      <c r="K36" s="131">
        <v>1.5289999999999999</v>
      </c>
      <c r="L36" s="131">
        <v>1.536</v>
      </c>
      <c r="M36" s="131">
        <v>1.5429999999999999</v>
      </c>
    </row>
    <row r="37" spans="1:13" x14ac:dyDescent="0.25">
      <c r="A37" s="130">
        <v>10</v>
      </c>
      <c r="B37" s="131">
        <v>1.546</v>
      </c>
      <c r="C37" s="131"/>
      <c r="D37" s="131"/>
      <c r="E37" s="131"/>
      <c r="F37" s="131"/>
      <c r="G37" s="131"/>
      <c r="H37" s="131"/>
      <c r="I37" s="131"/>
      <c r="J37" s="131"/>
      <c r="K37" s="131"/>
      <c r="L37" s="131"/>
      <c r="M37" s="131"/>
    </row>
    <row r="44" spans="1:13" ht="39.6" customHeight="1" x14ac:dyDescent="0.25"/>
    <row r="46" spans="1:13" ht="27.6" customHeight="1" x14ac:dyDescent="0.25"/>
  </sheetData>
  <sheetProtection algorithmName="SHA-512" hashValue="z3+lwuNrClWO90mGxlEqZVawSTcPsbMmhjfb4wwK5HNyPYglFLDTGNcRhBCBp7GgVr5gN1xnWfU2KIICu8FcLg==" saltValue="AtS+HNV9KLSi+jdVvMq8jw==" spinCount="100000" sheet="1" objects="1" scenarios="1"/>
  <conditionalFormatting sqref="A26:A37">
    <cfRule type="expression" dxfId="933" priority="1" stopIfTrue="1">
      <formula>MOD(ROW(),2)=0</formula>
    </cfRule>
    <cfRule type="expression" dxfId="932" priority="2" stopIfTrue="1">
      <formula>MOD(ROW(),2)&lt;&gt;0</formula>
    </cfRule>
  </conditionalFormatting>
  <conditionalFormatting sqref="B26:M37">
    <cfRule type="expression" dxfId="931" priority="3" stopIfTrue="1">
      <formula>MOD(ROW(),2)=0</formula>
    </cfRule>
    <cfRule type="expression" dxfId="930" priority="4" stopIfTrue="1">
      <formula>MOD(ROW(),2)&lt;&gt;0</formula>
    </cfRule>
  </conditionalFormatting>
  <conditionalFormatting sqref="A6:A21">
    <cfRule type="expression" dxfId="929" priority="5" stopIfTrue="1">
      <formula>MOD(ROW(),2)=0</formula>
    </cfRule>
    <cfRule type="expression" dxfId="928" priority="6" stopIfTrue="1">
      <formula>MOD(ROW(),2)&lt;&gt;0</formula>
    </cfRule>
  </conditionalFormatting>
  <conditionalFormatting sqref="B6:M21">
    <cfRule type="expression" dxfId="927" priority="7" stopIfTrue="1">
      <formula>MOD(ROW(),2)=0</formula>
    </cfRule>
    <cfRule type="expression" dxfId="926" priority="8"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13E77-283D-41CD-B232-9A2DA09F7B6B}">
  <sheetPr codeName="Sheet59"/>
  <dimension ref="A1:M46"/>
  <sheetViews>
    <sheetView showGridLines="0" zoomScale="85" zoomScaleNormal="85" workbookViewId="0">
      <selection activeCell="A26" sqref="A26:B26"/>
    </sheetView>
  </sheetViews>
  <sheetFormatPr defaultColWidth="10" defaultRowHeight="13.2" x14ac:dyDescent="0.25"/>
  <cols>
    <col min="1" max="1" width="31.6640625" style="25" customWidth="1"/>
    <col min="2" max="13" width="22.6640625"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TPS_EW - Consolidated Factor Spreadsheet</v>
      </c>
      <c r="B2" s="39"/>
      <c r="C2" s="39"/>
      <c r="D2" s="39"/>
      <c r="E2" s="39"/>
      <c r="F2" s="39"/>
      <c r="G2" s="39"/>
      <c r="H2" s="39"/>
      <c r="I2" s="39"/>
    </row>
    <row r="3" spans="1:13" ht="15.6" x14ac:dyDescent="0.3">
      <c r="A3" s="40" t="str">
        <f>TABLE_FACTOR_TYPE&amp;" - x-"&amp;TABLE_SERIES_NUMBER</f>
        <v>LRF - x-414</v>
      </c>
      <c r="B3" s="39"/>
      <c r="C3" s="39"/>
      <c r="D3" s="39"/>
      <c r="E3" s="39"/>
      <c r="F3" s="39"/>
      <c r="G3" s="39"/>
      <c r="H3" s="39"/>
      <c r="I3" s="39"/>
    </row>
    <row r="4" spans="1:13" x14ac:dyDescent="0.25">
      <c r="A4" s="41"/>
    </row>
    <row r="6" spans="1:13" x14ac:dyDescent="0.25">
      <c r="A6" s="128" t="s">
        <v>751</v>
      </c>
      <c r="B6" s="91" t="s">
        <v>752</v>
      </c>
      <c r="C6" s="91"/>
      <c r="D6" s="91"/>
      <c r="E6" s="91"/>
      <c r="F6" s="91"/>
      <c r="G6" s="91"/>
      <c r="H6" s="91"/>
      <c r="I6" s="91"/>
      <c r="J6" s="91"/>
      <c r="K6" s="91"/>
      <c r="L6" s="91"/>
      <c r="M6" s="91"/>
    </row>
    <row r="7" spans="1:13" x14ac:dyDescent="0.25">
      <c r="A7" s="120" t="s">
        <v>753</v>
      </c>
      <c r="B7" s="92" t="s">
        <v>86</v>
      </c>
      <c r="C7" s="92"/>
      <c r="D7" s="92"/>
      <c r="E7" s="92"/>
      <c r="F7" s="92"/>
      <c r="G7" s="92"/>
      <c r="H7" s="92"/>
      <c r="I7" s="92"/>
      <c r="J7" s="92"/>
      <c r="K7" s="92"/>
      <c r="L7" s="92"/>
      <c r="M7" s="92"/>
    </row>
    <row r="8" spans="1:13" x14ac:dyDescent="0.25">
      <c r="A8" s="120" t="s">
        <v>289</v>
      </c>
      <c r="B8" s="92" t="s">
        <v>87</v>
      </c>
      <c r="C8" s="92"/>
      <c r="D8" s="92"/>
      <c r="E8" s="92"/>
      <c r="F8" s="92"/>
      <c r="G8" s="92"/>
      <c r="H8" s="92"/>
      <c r="I8" s="92"/>
      <c r="J8" s="92"/>
      <c r="K8" s="92"/>
      <c r="L8" s="92"/>
      <c r="M8" s="92"/>
    </row>
    <row r="9" spans="1:13" x14ac:dyDescent="0.25">
      <c r="A9" s="120" t="s">
        <v>290</v>
      </c>
      <c r="B9" s="92" t="s">
        <v>544</v>
      </c>
      <c r="C9" s="92"/>
      <c r="D9" s="92"/>
      <c r="E9" s="92"/>
      <c r="F9" s="92"/>
      <c r="G9" s="92"/>
      <c r="H9" s="92"/>
      <c r="I9" s="92"/>
      <c r="J9" s="92"/>
      <c r="K9" s="92"/>
      <c r="L9" s="92"/>
      <c r="M9" s="92"/>
    </row>
    <row r="10" spans="1:13" x14ac:dyDescent="0.25">
      <c r="A10" s="120" t="s">
        <v>6</v>
      </c>
      <c r="B10" s="92" t="s">
        <v>560</v>
      </c>
      <c r="C10" s="92"/>
      <c r="D10" s="92"/>
      <c r="E10" s="92"/>
      <c r="F10" s="92"/>
      <c r="G10" s="92"/>
      <c r="H10" s="92"/>
      <c r="I10" s="92"/>
      <c r="J10" s="92"/>
      <c r="K10" s="92"/>
      <c r="L10" s="92"/>
      <c r="M10" s="92"/>
    </row>
    <row r="11" spans="1:13" x14ac:dyDescent="0.25">
      <c r="A11" s="120" t="s">
        <v>291</v>
      </c>
      <c r="B11" s="92" t="s">
        <v>395</v>
      </c>
      <c r="C11" s="92"/>
      <c r="D11" s="92"/>
      <c r="E11" s="92"/>
      <c r="F11" s="92"/>
      <c r="G11" s="92"/>
      <c r="H11" s="92"/>
      <c r="I11" s="92"/>
      <c r="J11" s="92"/>
      <c r="K11" s="92"/>
      <c r="L11" s="92"/>
      <c r="M11" s="92"/>
    </row>
    <row r="12" spans="1:13" x14ac:dyDescent="0.25">
      <c r="A12" s="120" t="s">
        <v>292</v>
      </c>
      <c r="B12" s="92" t="s">
        <v>556</v>
      </c>
      <c r="C12" s="92"/>
      <c r="D12" s="92"/>
      <c r="E12" s="92"/>
      <c r="F12" s="92"/>
      <c r="G12" s="92"/>
      <c r="H12" s="92"/>
      <c r="I12" s="92"/>
      <c r="J12" s="92"/>
      <c r="K12" s="92"/>
      <c r="L12" s="92"/>
      <c r="M12" s="92"/>
    </row>
    <row r="13" spans="1:13" x14ac:dyDescent="0.25">
      <c r="A13" s="120" t="s">
        <v>760</v>
      </c>
      <c r="B13" s="92">
        <v>0</v>
      </c>
      <c r="C13" s="92"/>
      <c r="D13" s="92"/>
      <c r="E13" s="92"/>
      <c r="F13" s="92"/>
      <c r="G13" s="92"/>
      <c r="H13" s="92"/>
      <c r="I13" s="92"/>
      <c r="J13" s="92"/>
      <c r="K13" s="92"/>
      <c r="L13" s="92"/>
      <c r="M13" s="92"/>
    </row>
    <row r="14" spans="1:13" x14ac:dyDescent="0.25">
      <c r="A14" s="120" t="s">
        <v>294</v>
      </c>
      <c r="B14" s="92">
        <v>414</v>
      </c>
      <c r="C14" s="92"/>
      <c r="D14" s="92"/>
      <c r="E14" s="92"/>
      <c r="F14" s="92"/>
      <c r="G14" s="92"/>
      <c r="H14" s="92"/>
      <c r="I14" s="92"/>
      <c r="J14" s="92"/>
      <c r="K14" s="92"/>
      <c r="L14" s="92"/>
      <c r="M14" s="92"/>
    </row>
    <row r="15" spans="1:13" x14ac:dyDescent="0.25">
      <c r="A15" s="120" t="s">
        <v>763</v>
      </c>
      <c r="B15" s="92" t="s">
        <v>925</v>
      </c>
      <c r="C15" s="92"/>
      <c r="D15" s="92"/>
      <c r="E15" s="92"/>
      <c r="F15" s="92"/>
      <c r="G15" s="92"/>
      <c r="H15" s="92"/>
      <c r="I15" s="92"/>
      <c r="J15" s="92"/>
      <c r="K15" s="92"/>
      <c r="L15" s="92"/>
      <c r="M15" s="92"/>
    </row>
    <row r="16" spans="1:13" x14ac:dyDescent="0.25">
      <c r="A16" s="120" t="s">
        <v>296</v>
      </c>
      <c r="B16" s="92" t="s">
        <v>926</v>
      </c>
      <c r="C16" s="92"/>
      <c r="D16" s="92"/>
      <c r="E16" s="92"/>
      <c r="F16" s="92"/>
      <c r="G16" s="92"/>
      <c r="H16" s="92"/>
      <c r="I16" s="92"/>
      <c r="J16" s="92"/>
      <c r="K16" s="92"/>
      <c r="L16" s="92"/>
      <c r="M16" s="92"/>
    </row>
    <row r="17" spans="1:13" ht="39.6" x14ac:dyDescent="0.25">
      <c r="A17" s="120" t="s">
        <v>297</v>
      </c>
      <c r="B17" s="92" t="s">
        <v>559</v>
      </c>
      <c r="C17" s="92"/>
      <c r="D17" s="92"/>
      <c r="E17" s="92"/>
      <c r="F17" s="92"/>
      <c r="G17" s="92"/>
      <c r="H17" s="92"/>
      <c r="I17" s="92"/>
      <c r="J17" s="92"/>
      <c r="K17" s="92"/>
      <c r="L17" s="92"/>
      <c r="M17" s="92"/>
    </row>
    <row r="18" spans="1:13" x14ac:dyDescent="0.25">
      <c r="A18" s="120" t="s">
        <v>298</v>
      </c>
      <c r="B18" s="145">
        <v>45107</v>
      </c>
      <c r="C18" s="92"/>
      <c r="D18" s="92"/>
      <c r="E18" s="92"/>
      <c r="F18" s="92"/>
      <c r="G18" s="92"/>
      <c r="H18" s="92"/>
      <c r="I18" s="92"/>
      <c r="J18" s="92"/>
      <c r="K18" s="92"/>
      <c r="L18" s="92"/>
      <c r="M18" s="92"/>
    </row>
    <row r="19" spans="1:13" ht="26.4" x14ac:dyDescent="0.25">
      <c r="A19" s="120" t="s">
        <v>299</v>
      </c>
      <c r="B19" s="92"/>
      <c r="C19" s="92"/>
      <c r="D19" s="92"/>
      <c r="E19" s="92"/>
      <c r="F19" s="92"/>
      <c r="G19" s="92"/>
      <c r="H19" s="92"/>
      <c r="I19" s="92"/>
      <c r="J19" s="92"/>
      <c r="K19" s="92"/>
      <c r="L19" s="92"/>
      <c r="M19" s="92"/>
    </row>
    <row r="20" spans="1:13" x14ac:dyDescent="0.25">
      <c r="A20" s="120" t="s">
        <v>300</v>
      </c>
      <c r="B20" s="92" t="s">
        <v>314</v>
      </c>
      <c r="C20" s="92"/>
      <c r="D20" s="92"/>
      <c r="E20" s="92"/>
      <c r="F20" s="92"/>
      <c r="G20" s="92"/>
      <c r="H20" s="92"/>
      <c r="I20" s="92"/>
      <c r="J20" s="92"/>
      <c r="K20" s="92"/>
      <c r="L20" s="92"/>
      <c r="M20" s="92"/>
    </row>
    <row r="21" spans="1:13" x14ac:dyDescent="0.25">
      <c r="A21" s="120" t="s">
        <v>826</v>
      </c>
      <c r="B21" s="92" t="s">
        <v>315</v>
      </c>
      <c r="C21" s="92"/>
      <c r="D21" s="92"/>
      <c r="E21" s="92"/>
      <c r="F21" s="92"/>
      <c r="G21" s="92"/>
      <c r="H21" s="92"/>
      <c r="I21" s="92"/>
      <c r="J21" s="92"/>
      <c r="K21" s="92"/>
      <c r="L21" s="92"/>
      <c r="M21" s="92"/>
    </row>
    <row r="23" spans="1:13" ht="15.6" x14ac:dyDescent="0.3">
      <c r="B23" s="96" t="str">
        <f>HYPERLINK("#'Factor List'!A1","Back to Factor List")</f>
        <v>Back to Factor List</v>
      </c>
      <c r="C23" s="136" t="s">
        <v>922</v>
      </c>
    </row>
    <row r="24" spans="1:13" ht="15.6" x14ac:dyDescent="0.3">
      <c r="B24" s="168" t="str">
        <f>HYPERLINK("#'Assumptions'!A1","Assumptions")</f>
        <v>Assumptions</v>
      </c>
      <c r="C24" s="136" t="s">
        <v>923</v>
      </c>
    </row>
    <row r="26" spans="1:13" x14ac:dyDescent="0.25">
      <c r="A26" s="129" t="s">
        <v>924</v>
      </c>
      <c r="B26" s="129">
        <v>0</v>
      </c>
      <c r="C26" s="129">
        <v>1</v>
      </c>
      <c r="D26" s="129">
        <v>2</v>
      </c>
      <c r="E26" s="129">
        <v>3</v>
      </c>
      <c r="F26" s="129">
        <v>4</v>
      </c>
      <c r="G26" s="129">
        <v>5</v>
      </c>
      <c r="H26" s="129">
        <v>6</v>
      </c>
      <c r="I26" s="129">
        <v>7</v>
      </c>
      <c r="J26" s="129">
        <v>8</v>
      </c>
      <c r="K26" s="129">
        <v>9</v>
      </c>
      <c r="L26" s="129">
        <v>10</v>
      </c>
      <c r="M26" s="129">
        <v>11</v>
      </c>
    </row>
    <row r="27" spans="1:13" x14ac:dyDescent="0.25">
      <c r="A27" s="130">
        <v>0</v>
      </c>
      <c r="B27" s="131">
        <v>1.002</v>
      </c>
      <c r="C27" s="131">
        <v>1.006</v>
      </c>
      <c r="D27" s="131">
        <v>1.0109999999999999</v>
      </c>
      <c r="E27" s="131">
        <v>1.0149999999999999</v>
      </c>
      <c r="F27" s="131">
        <v>1.0189999999999999</v>
      </c>
      <c r="G27" s="131">
        <v>1.024</v>
      </c>
      <c r="H27" s="131">
        <v>1.028</v>
      </c>
      <c r="I27" s="131">
        <v>1.032</v>
      </c>
      <c r="J27" s="131">
        <v>1.0369999999999999</v>
      </c>
      <c r="K27" s="131">
        <v>1.0409999999999999</v>
      </c>
      <c r="L27" s="131">
        <v>1.0449999999999999</v>
      </c>
      <c r="M27" s="131">
        <v>1.05</v>
      </c>
    </row>
    <row r="28" spans="1:13" x14ac:dyDescent="0.25">
      <c r="A28" s="130">
        <v>1</v>
      </c>
      <c r="B28" s="131">
        <v>1.054</v>
      </c>
      <c r="C28" s="131">
        <v>1.0589999999999999</v>
      </c>
      <c r="D28" s="131">
        <v>1.0629999999999999</v>
      </c>
      <c r="E28" s="131">
        <v>1.0680000000000001</v>
      </c>
      <c r="F28" s="131">
        <v>1.073</v>
      </c>
      <c r="G28" s="131">
        <v>1.0780000000000001</v>
      </c>
      <c r="H28" s="131">
        <v>1.0820000000000001</v>
      </c>
      <c r="I28" s="131">
        <v>1.087</v>
      </c>
      <c r="J28" s="131">
        <v>1.0920000000000001</v>
      </c>
      <c r="K28" s="131">
        <v>1.0960000000000001</v>
      </c>
      <c r="L28" s="131">
        <v>1.101</v>
      </c>
      <c r="M28" s="131">
        <v>1.1060000000000001</v>
      </c>
    </row>
    <row r="29" spans="1:13" x14ac:dyDescent="0.25">
      <c r="A29" s="130">
        <v>2</v>
      </c>
      <c r="B29" s="131">
        <v>1.111</v>
      </c>
      <c r="C29" s="131">
        <v>1.1160000000000001</v>
      </c>
      <c r="D29" s="131">
        <v>1.121</v>
      </c>
      <c r="E29" s="131">
        <v>1.1259999999999999</v>
      </c>
      <c r="F29" s="131">
        <v>1.131</v>
      </c>
      <c r="G29" s="131">
        <v>1.1359999999999999</v>
      </c>
      <c r="H29" s="131">
        <v>1.141</v>
      </c>
      <c r="I29" s="131">
        <v>1.1459999999999999</v>
      </c>
      <c r="J29" s="131">
        <v>1.1519999999999999</v>
      </c>
      <c r="K29" s="131">
        <v>1.157</v>
      </c>
      <c r="L29" s="131">
        <v>1.1619999999999999</v>
      </c>
      <c r="M29" s="131">
        <v>1.167</v>
      </c>
    </row>
    <row r="30" spans="1:13" x14ac:dyDescent="0.25">
      <c r="A30" s="130">
        <v>3</v>
      </c>
      <c r="B30" s="131">
        <v>1.1719999999999999</v>
      </c>
      <c r="C30" s="131">
        <v>1.1779999999999999</v>
      </c>
      <c r="D30" s="131">
        <v>1.1830000000000001</v>
      </c>
      <c r="E30" s="131">
        <v>1.1890000000000001</v>
      </c>
      <c r="F30" s="131">
        <v>1.1950000000000001</v>
      </c>
      <c r="G30" s="131">
        <v>1.2</v>
      </c>
      <c r="H30" s="131">
        <v>1.206</v>
      </c>
      <c r="I30" s="131">
        <v>1.212</v>
      </c>
      <c r="J30" s="131">
        <v>1.2170000000000001</v>
      </c>
      <c r="K30" s="131">
        <v>1.2230000000000001</v>
      </c>
      <c r="L30" s="131">
        <v>1.228</v>
      </c>
      <c r="M30" s="131">
        <v>1.234</v>
      </c>
    </row>
    <row r="31" spans="1:13" x14ac:dyDescent="0.25">
      <c r="A31" s="130">
        <v>4</v>
      </c>
      <c r="B31" s="131">
        <v>1.24</v>
      </c>
      <c r="C31" s="131">
        <v>1.246</v>
      </c>
      <c r="D31" s="131">
        <v>1.252</v>
      </c>
      <c r="E31" s="131">
        <v>1.258</v>
      </c>
      <c r="F31" s="131">
        <v>1.2649999999999999</v>
      </c>
      <c r="G31" s="131">
        <v>1.2709999999999999</v>
      </c>
      <c r="H31" s="131">
        <v>1.2769999999999999</v>
      </c>
      <c r="I31" s="131">
        <v>1.2829999999999999</v>
      </c>
      <c r="J31" s="131">
        <v>1.2889999999999999</v>
      </c>
      <c r="K31" s="131">
        <v>1.2949999999999999</v>
      </c>
      <c r="L31" s="131">
        <v>1.3009999999999999</v>
      </c>
      <c r="M31" s="131">
        <v>1.3080000000000001</v>
      </c>
    </row>
    <row r="32" spans="1:13" x14ac:dyDescent="0.25">
      <c r="A32" s="130">
        <v>5</v>
      </c>
      <c r="B32" s="131">
        <v>1.3140000000000001</v>
      </c>
      <c r="C32" s="131">
        <v>1.321</v>
      </c>
      <c r="D32" s="131">
        <v>1.3280000000000001</v>
      </c>
      <c r="E32" s="131">
        <v>1.3340000000000001</v>
      </c>
      <c r="F32" s="131">
        <v>1.341</v>
      </c>
      <c r="G32" s="131">
        <v>1.3480000000000001</v>
      </c>
      <c r="H32" s="131">
        <v>1.355</v>
      </c>
      <c r="I32" s="131">
        <v>1.361</v>
      </c>
      <c r="J32" s="131">
        <v>1.3680000000000001</v>
      </c>
      <c r="K32" s="131">
        <v>1.375</v>
      </c>
      <c r="L32" s="131">
        <v>1.3819999999999999</v>
      </c>
      <c r="M32" s="131">
        <v>1.389</v>
      </c>
    </row>
    <row r="33" spans="1:13" x14ac:dyDescent="0.25">
      <c r="A33" s="130">
        <v>6</v>
      </c>
      <c r="B33" s="131">
        <v>1.3959999999999999</v>
      </c>
      <c r="C33" s="131">
        <v>1.403</v>
      </c>
      <c r="D33" s="131">
        <v>1.41</v>
      </c>
      <c r="E33" s="131">
        <v>1.4179999999999999</v>
      </c>
      <c r="F33" s="131">
        <v>1.425</v>
      </c>
      <c r="G33" s="131">
        <v>1.4330000000000001</v>
      </c>
      <c r="H33" s="131">
        <v>1.44</v>
      </c>
      <c r="I33" s="131">
        <v>1.448</v>
      </c>
      <c r="J33" s="131">
        <v>1.4550000000000001</v>
      </c>
      <c r="K33" s="131">
        <v>1.462</v>
      </c>
      <c r="L33" s="131">
        <v>1.47</v>
      </c>
      <c r="M33" s="131">
        <v>1.4770000000000001</v>
      </c>
    </row>
    <row r="34" spans="1:13" x14ac:dyDescent="0.25">
      <c r="A34" s="130">
        <v>7</v>
      </c>
      <c r="B34" s="131">
        <v>1.4850000000000001</v>
      </c>
      <c r="C34" s="131">
        <v>1.4930000000000001</v>
      </c>
      <c r="D34" s="131">
        <v>1.5009999999999999</v>
      </c>
      <c r="E34" s="131">
        <v>1.51</v>
      </c>
      <c r="F34" s="131">
        <v>1.518</v>
      </c>
      <c r="G34" s="131">
        <v>1.526</v>
      </c>
      <c r="H34" s="131">
        <v>1.534</v>
      </c>
      <c r="I34" s="131">
        <v>1.542</v>
      </c>
      <c r="J34" s="131">
        <v>1.55</v>
      </c>
      <c r="K34" s="131">
        <v>1.5589999999999999</v>
      </c>
      <c r="L34" s="131">
        <v>1.5669999999999999</v>
      </c>
      <c r="M34" s="131">
        <v>1.575</v>
      </c>
    </row>
    <row r="35" spans="1:13" x14ac:dyDescent="0.25">
      <c r="A35" s="130">
        <v>8</v>
      </c>
      <c r="B35" s="131">
        <v>1.5840000000000001</v>
      </c>
      <c r="C35" s="131">
        <v>1.593</v>
      </c>
      <c r="D35" s="131">
        <v>1.6020000000000001</v>
      </c>
      <c r="E35" s="131">
        <v>1.611</v>
      </c>
      <c r="F35" s="131">
        <v>1.62</v>
      </c>
      <c r="G35" s="131">
        <v>1.629</v>
      </c>
      <c r="H35" s="131">
        <v>1.6379999999999999</v>
      </c>
      <c r="I35" s="131">
        <v>1.647</v>
      </c>
      <c r="J35" s="131">
        <v>1.6559999999999999</v>
      </c>
      <c r="K35" s="131">
        <v>1.665</v>
      </c>
      <c r="L35" s="131">
        <v>1.6739999999999999</v>
      </c>
      <c r="M35" s="131">
        <v>1.6830000000000001</v>
      </c>
    </row>
    <row r="36" spans="1:13" x14ac:dyDescent="0.25">
      <c r="A36" s="130">
        <v>9</v>
      </c>
      <c r="B36" s="131">
        <v>1.6919999999999999</v>
      </c>
      <c r="C36" s="131">
        <v>1.702</v>
      </c>
      <c r="D36" s="131">
        <v>1.712</v>
      </c>
      <c r="E36" s="131">
        <v>1.722</v>
      </c>
      <c r="F36" s="131">
        <v>1.732</v>
      </c>
      <c r="G36" s="131">
        <v>1.742</v>
      </c>
      <c r="H36" s="131">
        <v>1.752</v>
      </c>
      <c r="I36" s="131">
        <v>1.762</v>
      </c>
      <c r="J36" s="131">
        <v>1.772</v>
      </c>
      <c r="K36" s="131">
        <v>1.782</v>
      </c>
      <c r="L36" s="131">
        <v>1.792</v>
      </c>
      <c r="M36" s="131">
        <v>1.8009999999999999</v>
      </c>
    </row>
    <row r="37" spans="1:13" x14ac:dyDescent="0.25">
      <c r="A37" s="130">
        <v>10</v>
      </c>
      <c r="B37" s="131">
        <v>1.806</v>
      </c>
      <c r="C37" s="131"/>
      <c r="D37" s="131"/>
      <c r="E37" s="131"/>
      <c r="F37" s="131"/>
      <c r="G37" s="131"/>
      <c r="H37" s="131"/>
      <c r="I37" s="131"/>
      <c r="J37" s="131"/>
      <c r="K37" s="131"/>
      <c r="L37" s="131"/>
      <c r="M37" s="131"/>
    </row>
    <row r="44" spans="1:13" ht="39.6" customHeight="1" x14ac:dyDescent="0.25"/>
    <row r="46" spans="1:13" ht="27.6" customHeight="1" x14ac:dyDescent="0.25"/>
  </sheetData>
  <sheetProtection algorithmName="SHA-512" hashValue="rRUU6zAYjtYFbAOmGPtFRT2Ndg32BFhw075IVDKxr+sZGi8iccV12M9+KTecbLgeonHNDUhhzGqjcGtvW2ixsQ==" saltValue="PS5PpLh5ohAs462F9FaszQ==" spinCount="100000" sheet="1" objects="1" scenarios="1"/>
  <conditionalFormatting sqref="A26:A37">
    <cfRule type="expression" dxfId="925" priority="1" stopIfTrue="1">
      <formula>MOD(ROW(),2)=0</formula>
    </cfRule>
    <cfRule type="expression" dxfId="924" priority="2" stopIfTrue="1">
      <formula>MOD(ROW(),2)&lt;&gt;0</formula>
    </cfRule>
  </conditionalFormatting>
  <conditionalFormatting sqref="B26:M37">
    <cfRule type="expression" dxfId="923" priority="3" stopIfTrue="1">
      <formula>MOD(ROW(),2)=0</formula>
    </cfRule>
    <cfRule type="expression" dxfId="922" priority="4" stopIfTrue="1">
      <formula>MOD(ROW(),2)&lt;&gt;0</formula>
    </cfRule>
  </conditionalFormatting>
  <conditionalFormatting sqref="A6:A21">
    <cfRule type="expression" dxfId="921" priority="5" stopIfTrue="1">
      <formula>MOD(ROW(),2)=0</formula>
    </cfRule>
    <cfRule type="expression" dxfId="920" priority="6" stopIfTrue="1">
      <formula>MOD(ROW(),2)&lt;&gt;0</formula>
    </cfRule>
  </conditionalFormatting>
  <conditionalFormatting sqref="B6:M21">
    <cfRule type="expression" dxfId="919" priority="7" stopIfTrue="1">
      <formula>MOD(ROW(),2)=0</formula>
    </cfRule>
    <cfRule type="expression" dxfId="918" priority="8" stopIfTrue="1">
      <formula>MOD(ROW(),2)&lt;&gt;0</formula>
    </cfRule>
  </conditionalFormatting>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8006-8E78-4DB7-A968-73A367F2FECF}">
  <sheetPr codeName="Sheet125"/>
  <dimension ref="A1:I107"/>
  <sheetViews>
    <sheetView showGridLines="0" zoomScale="85" zoomScaleNormal="85" workbookViewId="0">
      <selection activeCell="B31" sqref="B31"/>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ERF - x-415</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88</v>
      </c>
    </row>
    <row r="9" spans="1:9" x14ac:dyDescent="0.25">
      <c r="A9" s="101" t="s">
        <v>290</v>
      </c>
      <c r="B9" s="92" t="s">
        <v>513</v>
      </c>
    </row>
    <row r="10" spans="1:9" ht="42" customHeight="1" x14ac:dyDescent="0.25">
      <c r="A10" s="101" t="s">
        <v>6</v>
      </c>
      <c r="B10" s="92" t="s">
        <v>514</v>
      </c>
    </row>
    <row r="11" spans="1:9" x14ac:dyDescent="0.25">
      <c r="A11" s="101" t="s">
        <v>291</v>
      </c>
      <c r="B11" s="92" t="s">
        <v>395</v>
      </c>
    </row>
    <row r="12" spans="1:9" x14ac:dyDescent="0.25">
      <c r="A12" s="101" t="s">
        <v>292</v>
      </c>
      <c r="B12" s="92" t="s">
        <v>515</v>
      </c>
    </row>
    <row r="13" spans="1:9" x14ac:dyDescent="0.25">
      <c r="A13" s="101" t="s">
        <v>760</v>
      </c>
      <c r="B13" s="92">
        <v>1</v>
      </c>
    </row>
    <row r="14" spans="1:9" x14ac:dyDescent="0.25">
      <c r="A14" s="101" t="s">
        <v>294</v>
      </c>
      <c r="B14" s="92">
        <v>415</v>
      </c>
    </row>
    <row r="15" spans="1:9" x14ac:dyDescent="0.25">
      <c r="A15" s="101" t="s">
        <v>763</v>
      </c>
      <c r="B15" s="92" t="s">
        <v>927</v>
      </c>
    </row>
    <row r="16" spans="1:9" x14ac:dyDescent="0.25">
      <c r="A16" s="101" t="s">
        <v>296</v>
      </c>
      <c r="B16" s="92" t="s">
        <v>564</v>
      </c>
    </row>
    <row r="17" spans="1:3" ht="57" customHeight="1" x14ac:dyDescent="0.25">
      <c r="A17" s="85" t="s">
        <v>297</v>
      </c>
      <c r="B17" s="92" t="s">
        <v>928</v>
      </c>
    </row>
    <row r="18" spans="1:3" x14ac:dyDescent="0.25">
      <c r="A18" s="101" t="s">
        <v>298</v>
      </c>
      <c r="B18" s="145">
        <v>45101</v>
      </c>
    </row>
    <row r="19" spans="1:3" x14ac:dyDescent="0.25">
      <c r="A19" s="101" t="s">
        <v>299</v>
      </c>
      <c r="B19" s="174">
        <v>45107</v>
      </c>
    </row>
    <row r="20" spans="1:3" x14ac:dyDescent="0.25">
      <c r="A20" s="101" t="s">
        <v>300</v>
      </c>
      <c r="B20" s="92" t="s">
        <v>314</v>
      </c>
    </row>
    <row r="21" spans="1:3" x14ac:dyDescent="0.25">
      <c r="A21" s="101" t="s">
        <v>826</v>
      </c>
      <c r="B21" s="92" t="s">
        <v>315</v>
      </c>
    </row>
    <row r="22" spans="1:3" x14ac:dyDescent="0.25">
      <c r="A22" s="102"/>
    </row>
    <row r="23" spans="1:3" x14ac:dyDescent="0.25">
      <c r="B23" s="96" t="str">
        <f>HYPERLINK("#'Factor List'!A1","Back to Factor List")</f>
        <v>Back to Factor List</v>
      </c>
      <c r="C23" s="138"/>
    </row>
    <row r="24" spans="1:3" x14ac:dyDescent="0.25">
      <c r="B24" s="168" t="str">
        <f>HYPERLINK("#'Assumptions'!A1","Assumptions")</f>
        <v>Assumptions</v>
      </c>
    </row>
    <row r="26" spans="1:3" x14ac:dyDescent="0.25">
      <c r="A26" s="129" t="s">
        <v>1227</v>
      </c>
      <c r="B26" s="178" t="s">
        <v>929</v>
      </c>
    </row>
    <row r="27" spans="1:3" x14ac:dyDescent="0.25">
      <c r="A27" s="175" t="s">
        <v>564</v>
      </c>
      <c r="B27" s="179">
        <v>1.2</v>
      </c>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nkttdzHEHr+cKinOZsk7acVvUk0xB2tiiDf2XqQWOo4A5kiBQ9yZaFDwc6SeV418rf60IXj6imv5s+oEgrcwMA==" saltValue="HNJ6fmslrv2xZxrS51Umow==" spinCount="100000" sheet="1" objects="1" scenarios="1"/>
  <conditionalFormatting sqref="A6:A16 A18:A21">
    <cfRule type="expression" dxfId="917" priority="15" stopIfTrue="1">
      <formula>MOD(ROW(),2)=0</formula>
    </cfRule>
    <cfRule type="expression" dxfId="916" priority="16" stopIfTrue="1">
      <formula>MOD(ROW(),2)&lt;&gt;0</formula>
    </cfRule>
  </conditionalFormatting>
  <conditionalFormatting sqref="B6 B19:B21">
    <cfRule type="expression" dxfId="915" priority="17" stopIfTrue="1">
      <formula>MOD(ROW(),2)=0</formula>
    </cfRule>
    <cfRule type="expression" dxfId="914" priority="18" stopIfTrue="1">
      <formula>MOD(ROW(),2)&lt;&gt;0</formula>
    </cfRule>
  </conditionalFormatting>
  <conditionalFormatting sqref="A17">
    <cfRule type="expression" dxfId="913" priority="11" stopIfTrue="1">
      <formula>MOD(ROW(),2)=0</formula>
    </cfRule>
    <cfRule type="expression" dxfId="912" priority="12" stopIfTrue="1">
      <formula>MOD(ROW(),2)&lt;&gt;0</formula>
    </cfRule>
  </conditionalFormatting>
  <conditionalFormatting sqref="A26:A27">
    <cfRule type="expression" dxfId="911" priority="3" stopIfTrue="1">
      <formula>MOD(ROW(),2)=0</formula>
    </cfRule>
    <cfRule type="expression" dxfId="910" priority="4" stopIfTrue="1">
      <formula>MOD(ROW(),2)&lt;&gt;0</formula>
    </cfRule>
  </conditionalFormatting>
  <conditionalFormatting sqref="B26:B27">
    <cfRule type="expression" dxfId="909" priority="5" stopIfTrue="1">
      <formula>MOD(ROW(),2)=0</formula>
    </cfRule>
    <cfRule type="expression" dxfId="908" priority="6" stopIfTrue="1">
      <formula>MOD(ROW(),2)&lt;&gt;0</formula>
    </cfRule>
  </conditionalFormatting>
  <conditionalFormatting sqref="B7:B18">
    <cfRule type="expression" dxfId="907" priority="1" stopIfTrue="1">
      <formula>MOD(ROW(),2)=0</formula>
    </cfRule>
    <cfRule type="expression" dxfId="906" priority="2" stopIfTrue="1">
      <formula>MOD(ROW(),2)&lt;&gt;0</formula>
    </cfRule>
  </conditionalFormatting>
  <hyperlinks>
    <hyperlink ref="B23" location="'Factor List'!A1" display="Back to Factor List" xr:uid="{267DC6F3-EE1B-4476-B2C1-56E0B9AAC98B}"/>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94718-1015-4D01-B43D-04BFE2AF88DF}">
  <sheetPr codeName="Sheet154"/>
  <dimension ref="A1:I106"/>
  <sheetViews>
    <sheetView showGridLines="0" topLeftCell="AH1" zoomScale="85" zoomScaleNormal="85" workbookViewId="0">
      <selection activeCell="E29" sqref="E29"/>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ERF - x-416</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88</v>
      </c>
    </row>
    <row r="9" spans="1:9" x14ac:dyDescent="0.25">
      <c r="A9" s="101" t="s">
        <v>290</v>
      </c>
      <c r="B9" s="92" t="s">
        <v>513</v>
      </c>
    </row>
    <row r="10" spans="1:9" ht="42" customHeight="1" x14ac:dyDescent="0.25">
      <c r="A10" s="101" t="s">
        <v>6</v>
      </c>
      <c r="B10" s="92" t="s">
        <v>514</v>
      </c>
    </row>
    <row r="11" spans="1:9" x14ac:dyDescent="0.25">
      <c r="A11" s="101" t="s">
        <v>291</v>
      </c>
      <c r="B11" s="92" t="s">
        <v>395</v>
      </c>
    </row>
    <row r="12" spans="1:9" x14ac:dyDescent="0.25">
      <c r="A12" s="101" t="s">
        <v>292</v>
      </c>
      <c r="B12" s="92" t="s">
        <v>515</v>
      </c>
    </row>
    <row r="13" spans="1:9" x14ac:dyDescent="0.25">
      <c r="A13" s="101" t="s">
        <v>760</v>
      </c>
      <c r="B13" s="92">
        <v>1</v>
      </c>
    </row>
    <row r="14" spans="1:9" x14ac:dyDescent="0.25">
      <c r="A14" s="101" t="s">
        <v>294</v>
      </c>
      <c r="B14" s="92">
        <v>416</v>
      </c>
    </row>
    <row r="15" spans="1:9" x14ac:dyDescent="0.25">
      <c r="A15" s="101" t="s">
        <v>763</v>
      </c>
      <c r="B15" s="92" t="s">
        <v>1214</v>
      </c>
    </row>
    <row r="16" spans="1:9" x14ac:dyDescent="0.25">
      <c r="A16" s="101" t="s">
        <v>296</v>
      </c>
      <c r="B16" s="92" t="s">
        <v>566</v>
      </c>
    </row>
    <row r="17" spans="1:2" ht="57" customHeight="1" x14ac:dyDescent="0.25">
      <c r="A17" s="85" t="s">
        <v>297</v>
      </c>
      <c r="B17" s="92" t="s">
        <v>928</v>
      </c>
    </row>
    <row r="18" spans="1:2" x14ac:dyDescent="0.25">
      <c r="A18" s="101" t="s">
        <v>298</v>
      </c>
      <c r="B18" s="145">
        <v>43640</v>
      </c>
    </row>
    <row r="19" spans="1:2" x14ac:dyDescent="0.25">
      <c r="A19" s="101" t="s">
        <v>299</v>
      </c>
      <c r="B19" s="145">
        <v>45107</v>
      </c>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ht="29.7" customHeight="1" x14ac:dyDescent="0.25">
      <c r="A26" s="129" t="s">
        <v>930</v>
      </c>
      <c r="B26" s="171" t="s">
        <v>931</v>
      </c>
    </row>
    <row r="27" spans="1:2" x14ac:dyDescent="0.25">
      <c r="A27" s="129">
        <v>1</v>
      </c>
      <c r="B27" s="172">
        <v>1.02</v>
      </c>
    </row>
    <row r="28" spans="1:2" x14ac:dyDescent="0.25">
      <c r="A28" s="129">
        <v>2</v>
      </c>
      <c r="B28" s="172">
        <v>1.0449999999999999</v>
      </c>
    </row>
    <row r="29" spans="1:2" x14ac:dyDescent="0.25">
      <c r="A29" s="129">
        <v>3</v>
      </c>
      <c r="B29" s="172">
        <v>1.0649999999999999</v>
      </c>
    </row>
    <row r="30" spans="1:2" x14ac:dyDescent="0.25">
      <c r="A30" s="129">
        <v>4</v>
      </c>
      <c r="B30" s="172">
        <v>1.0900000000000001</v>
      </c>
    </row>
    <row r="31" spans="1:2" x14ac:dyDescent="0.25">
      <c r="A31" s="129">
        <v>5</v>
      </c>
      <c r="B31" s="172">
        <v>1.115</v>
      </c>
    </row>
    <row r="32" spans="1:2" x14ac:dyDescent="0.25">
      <c r="A32" s="129">
        <v>6</v>
      </c>
      <c r="B32" s="172">
        <v>1.1399999999999999</v>
      </c>
    </row>
    <row r="33" spans="1:2" x14ac:dyDescent="0.25">
      <c r="A33" s="129">
        <v>7</v>
      </c>
      <c r="B33" s="172">
        <v>1.165</v>
      </c>
    </row>
    <row r="34" spans="1:2" x14ac:dyDescent="0.25">
      <c r="A34" s="129">
        <v>8</v>
      </c>
      <c r="B34" s="172">
        <v>1.19</v>
      </c>
    </row>
    <row r="35" spans="1:2" x14ac:dyDescent="0.25">
      <c r="A35" s="129">
        <v>9</v>
      </c>
      <c r="B35" s="172">
        <v>1.2150000000000001</v>
      </c>
    </row>
    <row r="36" spans="1:2" x14ac:dyDescent="0.25">
      <c r="A36" s="129">
        <v>10</v>
      </c>
      <c r="B36" s="172">
        <v>1.2450000000000001</v>
      </c>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sheetData>
  <sheetProtection algorithmName="SHA-512" hashValue="wm+jdE2ke/XvARcF50m7Lj4xwZFN5bEk512TCegDcnzK0Pz20ygketuMSlqMUvUkMtO6Ie5yKvmq3mEeF8lolw==" saltValue="spEoVETuUNPi0zUv+CkvBw==" spinCount="100000" sheet="1" objects="1" scenarios="1"/>
  <conditionalFormatting sqref="A6:A16 A18:A21">
    <cfRule type="expression" dxfId="905" priority="9" stopIfTrue="1">
      <formula>MOD(ROW(),2)=0</formula>
    </cfRule>
    <cfRule type="expression" dxfId="904" priority="10" stopIfTrue="1">
      <formula>MOD(ROW(),2)&lt;&gt;0</formula>
    </cfRule>
  </conditionalFormatting>
  <conditionalFormatting sqref="B6 B20:B21">
    <cfRule type="expression" dxfId="903" priority="11" stopIfTrue="1">
      <formula>MOD(ROW(),2)=0</formula>
    </cfRule>
    <cfRule type="expression" dxfId="902" priority="12" stopIfTrue="1">
      <formula>MOD(ROW(),2)&lt;&gt;0</formula>
    </cfRule>
  </conditionalFormatting>
  <conditionalFormatting sqref="A17">
    <cfRule type="expression" dxfId="901" priority="7" stopIfTrue="1">
      <formula>MOD(ROW(),2)=0</formula>
    </cfRule>
    <cfRule type="expression" dxfId="900" priority="8" stopIfTrue="1">
      <formula>MOD(ROW(),2)&lt;&gt;0</formula>
    </cfRule>
  </conditionalFormatting>
  <conditionalFormatting sqref="A26:A36">
    <cfRule type="expression" dxfId="899" priority="3" stopIfTrue="1">
      <formula>MOD(ROW(),2)=0</formula>
    </cfRule>
    <cfRule type="expression" dxfId="898" priority="4" stopIfTrue="1">
      <formula>MOD(ROW(),2)&lt;&gt;0</formula>
    </cfRule>
  </conditionalFormatting>
  <conditionalFormatting sqref="B26:B36">
    <cfRule type="expression" dxfId="897" priority="5" stopIfTrue="1">
      <formula>MOD(ROW(),2)=0</formula>
    </cfRule>
    <cfRule type="expression" dxfId="896" priority="6" stopIfTrue="1">
      <formula>MOD(ROW(),2)&lt;&gt;0</formula>
    </cfRule>
  </conditionalFormatting>
  <conditionalFormatting sqref="B7:B19">
    <cfRule type="expression" dxfId="895" priority="1" stopIfTrue="1">
      <formula>MOD(ROW(),2)=0</formula>
    </cfRule>
    <cfRule type="expression" dxfId="894" priority="2" stopIfTrue="1">
      <formula>MOD(ROW(),2)&lt;&gt;0</formula>
    </cfRule>
  </conditionalFormatting>
  <hyperlinks>
    <hyperlink ref="B23" location="'Factor List'!A1" display="Back to Factor List" xr:uid="{009C6E3D-E4D9-4E8E-8890-870C0A389163}"/>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5"/>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x-501</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567</v>
      </c>
    </row>
    <row r="10" spans="1:9" ht="26.4" x14ac:dyDescent="0.25">
      <c r="A10" s="101" t="s">
        <v>6</v>
      </c>
      <c r="B10" s="92" t="s">
        <v>568</v>
      </c>
    </row>
    <row r="11" spans="1:9" x14ac:dyDescent="0.25">
      <c r="A11" s="101" t="s">
        <v>291</v>
      </c>
      <c r="B11" s="92" t="s">
        <v>395</v>
      </c>
    </row>
    <row r="12" spans="1:9" x14ac:dyDescent="0.25">
      <c r="A12" s="101" t="s">
        <v>292</v>
      </c>
      <c r="B12" s="92" t="s">
        <v>310</v>
      </c>
    </row>
    <row r="13" spans="1:9" hidden="1" x14ac:dyDescent="0.25">
      <c r="A13" s="101" t="s">
        <v>760</v>
      </c>
      <c r="B13" s="92">
        <v>0</v>
      </c>
    </row>
    <row r="14" spans="1:9" hidden="1" x14ac:dyDescent="0.25">
      <c r="A14" s="101" t="s">
        <v>294</v>
      </c>
      <c r="B14" s="92">
        <v>501</v>
      </c>
    </row>
    <row r="15" spans="1:9" x14ac:dyDescent="0.25">
      <c r="A15" s="101" t="s">
        <v>763</v>
      </c>
      <c r="B15" s="92" t="s">
        <v>932</v>
      </c>
    </row>
    <row r="16" spans="1:9" x14ac:dyDescent="0.25">
      <c r="A16" s="101" t="s">
        <v>296</v>
      </c>
      <c r="B16" s="92" t="s">
        <v>570</v>
      </c>
    </row>
    <row r="17" spans="1:2" ht="57" customHeight="1" x14ac:dyDescent="0.25">
      <c r="A17" s="85" t="s">
        <v>297</v>
      </c>
      <c r="B17" s="92" t="s">
        <v>571</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933</v>
      </c>
    </row>
    <row r="27" spans="1:2" x14ac:dyDescent="0.25">
      <c r="A27" s="87">
        <v>55</v>
      </c>
      <c r="B27" s="137">
        <v>26.3</v>
      </c>
    </row>
    <row r="28" spans="1:2" x14ac:dyDescent="0.25">
      <c r="A28" s="87">
        <v>56</v>
      </c>
      <c r="B28" s="137">
        <v>25.7</v>
      </c>
    </row>
    <row r="29" spans="1:2" x14ac:dyDescent="0.25">
      <c r="A29" s="87">
        <v>57</v>
      </c>
      <c r="B29" s="137">
        <v>25.1</v>
      </c>
    </row>
    <row r="30" spans="1:2" x14ac:dyDescent="0.25">
      <c r="A30" s="87">
        <v>58</v>
      </c>
      <c r="B30" s="137">
        <v>24.6</v>
      </c>
    </row>
    <row r="31" spans="1:2" x14ac:dyDescent="0.25">
      <c r="A31" s="87">
        <v>59</v>
      </c>
      <c r="B31" s="137">
        <v>24</v>
      </c>
    </row>
    <row r="32" spans="1:2" x14ac:dyDescent="0.25">
      <c r="A32" s="87">
        <v>60</v>
      </c>
      <c r="B32" s="137">
        <v>23.4</v>
      </c>
    </row>
    <row r="33" spans="1:2" x14ac:dyDescent="0.25">
      <c r="A33" s="87">
        <v>61</v>
      </c>
      <c r="B33" s="137">
        <v>22.8</v>
      </c>
    </row>
    <row r="34" spans="1:2" x14ac:dyDescent="0.25">
      <c r="A34" s="87">
        <v>62</v>
      </c>
      <c r="B34" s="137">
        <v>22.1</v>
      </c>
    </row>
    <row r="35" spans="1:2" x14ac:dyDescent="0.25">
      <c r="A35" s="87">
        <v>63</v>
      </c>
      <c r="B35" s="137">
        <v>21.5</v>
      </c>
    </row>
    <row r="36" spans="1:2" x14ac:dyDescent="0.25">
      <c r="A36" s="87">
        <v>64</v>
      </c>
      <c r="B36" s="137">
        <v>20.9</v>
      </c>
    </row>
    <row r="37" spans="1:2" x14ac:dyDescent="0.25">
      <c r="A37" s="87">
        <v>65</v>
      </c>
      <c r="B37" s="137">
        <v>20.2</v>
      </c>
    </row>
    <row r="38" spans="1:2" x14ac:dyDescent="0.25">
      <c r="A38" s="87">
        <v>66</v>
      </c>
      <c r="B38" s="137">
        <v>19.600000000000001</v>
      </c>
    </row>
    <row r="39" spans="1:2" x14ac:dyDescent="0.25">
      <c r="A39" s="87">
        <v>67</v>
      </c>
      <c r="B39" s="137">
        <v>19</v>
      </c>
    </row>
    <row r="40" spans="1:2" x14ac:dyDescent="0.25">
      <c r="A40" s="87">
        <v>68</v>
      </c>
      <c r="B40" s="137">
        <v>18.3</v>
      </c>
    </row>
    <row r="41" spans="1:2" x14ac:dyDescent="0.25">
      <c r="A41" s="87">
        <v>69</v>
      </c>
      <c r="B41" s="137">
        <v>17.7</v>
      </c>
    </row>
    <row r="42" spans="1:2" x14ac:dyDescent="0.25">
      <c r="A42" s="87">
        <v>70</v>
      </c>
      <c r="B42" s="137">
        <v>17</v>
      </c>
    </row>
    <row r="43" spans="1:2" x14ac:dyDescent="0.25">
      <c r="A43" s="87">
        <v>71</v>
      </c>
      <c r="B43" s="137">
        <v>16.3</v>
      </c>
    </row>
    <row r="44" spans="1:2" x14ac:dyDescent="0.25">
      <c r="A44" s="87">
        <v>72</v>
      </c>
      <c r="B44" s="137">
        <v>15.7</v>
      </c>
    </row>
    <row r="45" spans="1:2" x14ac:dyDescent="0.25">
      <c r="A45" s="87">
        <v>73</v>
      </c>
      <c r="B45" s="137">
        <v>15</v>
      </c>
    </row>
    <row r="46" spans="1:2" x14ac:dyDescent="0.25">
      <c r="A46" s="87">
        <v>74</v>
      </c>
      <c r="B46" s="137">
        <v>14.4</v>
      </c>
    </row>
    <row r="47" spans="1:2" x14ac:dyDescent="0.25">
      <c r="A47" s="87">
        <v>75</v>
      </c>
      <c r="B47" s="137">
        <v>13.7</v>
      </c>
    </row>
    <row r="48" spans="1:2" x14ac:dyDescent="0.25">
      <c r="A48" s="87">
        <v>76</v>
      </c>
      <c r="B48" s="137">
        <v>13</v>
      </c>
    </row>
    <row r="49" spans="1:2" x14ac:dyDescent="0.25">
      <c r="A49" s="87">
        <v>77</v>
      </c>
      <c r="B49" s="137">
        <v>12.4</v>
      </c>
    </row>
    <row r="50" spans="1:2" x14ac:dyDescent="0.25">
      <c r="A50" s="87">
        <v>78</v>
      </c>
      <c r="B50" s="137">
        <v>11.8</v>
      </c>
    </row>
    <row r="51" spans="1:2" x14ac:dyDescent="0.25">
      <c r="A51" s="87">
        <v>79</v>
      </c>
      <c r="B51" s="137">
        <v>11.2</v>
      </c>
    </row>
    <row r="52" spans="1:2" x14ac:dyDescent="0.25">
      <c r="A52" s="87">
        <v>80</v>
      </c>
      <c r="B52" s="137">
        <v>10.5</v>
      </c>
    </row>
    <row r="53" spans="1:2" x14ac:dyDescent="0.25">
      <c r="A53" s="87">
        <v>81</v>
      </c>
      <c r="B53" s="137">
        <v>10</v>
      </c>
    </row>
    <row r="54" spans="1:2" x14ac:dyDescent="0.25">
      <c r="A54" s="87">
        <v>82</v>
      </c>
      <c r="B54" s="137">
        <v>9.5</v>
      </c>
    </row>
    <row r="55" spans="1:2" x14ac:dyDescent="0.25">
      <c r="A55" s="87">
        <v>83</v>
      </c>
      <c r="B55" s="137">
        <v>9</v>
      </c>
    </row>
    <row r="56" spans="1:2" x14ac:dyDescent="0.25">
      <c r="A56" s="87">
        <v>84</v>
      </c>
      <c r="B56" s="137">
        <v>8.4</v>
      </c>
    </row>
    <row r="57" spans="1:2" x14ac:dyDescent="0.25">
      <c r="A57" s="87">
        <v>85</v>
      </c>
      <c r="B57" s="137">
        <v>8</v>
      </c>
    </row>
    <row r="58" spans="1:2" x14ac:dyDescent="0.25">
      <c r="A58" s="87">
        <v>86</v>
      </c>
      <c r="B58" s="137">
        <v>7.6</v>
      </c>
    </row>
    <row r="59" spans="1:2" x14ac:dyDescent="0.25">
      <c r="A59" s="87">
        <v>87</v>
      </c>
      <c r="B59" s="137">
        <v>7.2</v>
      </c>
    </row>
    <row r="60" spans="1:2" x14ac:dyDescent="0.25">
      <c r="A60" s="87">
        <v>88</v>
      </c>
      <c r="B60" s="137">
        <v>6.9</v>
      </c>
    </row>
    <row r="61" spans="1:2" x14ac:dyDescent="0.25">
      <c r="A61" s="87">
        <v>89</v>
      </c>
      <c r="B61" s="137">
        <v>6.5</v>
      </c>
    </row>
    <row r="62" spans="1:2" x14ac:dyDescent="0.25">
      <c r="A62" s="87">
        <v>90</v>
      </c>
      <c r="B62" s="137">
        <v>6.2</v>
      </c>
    </row>
    <row r="63" spans="1:2" x14ac:dyDescent="0.25">
      <c r="A63" s="87">
        <v>91</v>
      </c>
      <c r="B63" s="137">
        <v>6</v>
      </c>
    </row>
    <row r="64" spans="1:2" x14ac:dyDescent="0.25">
      <c r="A64" s="87">
        <v>92</v>
      </c>
      <c r="B64" s="137">
        <v>5.8</v>
      </c>
    </row>
    <row r="65" spans="1:2" x14ac:dyDescent="0.25">
      <c r="A65" s="87">
        <v>93</v>
      </c>
      <c r="B65" s="137">
        <v>5.7</v>
      </c>
    </row>
    <row r="66" spans="1:2" x14ac:dyDescent="0.25">
      <c r="A66" s="87">
        <v>94</v>
      </c>
      <c r="B66" s="137">
        <v>5.5</v>
      </c>
    </row>
    <row r="67" spans="1:2" x14ac:dyDescent="0.25">
      <c r="A67" s="87">
        <v>95</v>
      </c>
      <c r="B67" s="137">
        <v>5.4</v>
      </c>
    </row>
    <row r="68" spans="1:2" x14ac:dyDescent="0.25">
      <c r="A68" s="87">
        <v>96</v>
      </c>
      <c r="B68" s="137">
        <v>5.3</v>
      </c>
    </row>
    <row r="69" spans="1:2" x14ac:dyDescent="0.25">
      <c r="A69" s="87">
        <v>97</v>
      </c>
      <c r="B69" s="137">
        <v>5.2</v>
      </c>
    </row>
    <row r="70" spans="1:2" x14ac:dyDescent="0.25">
      <c r="A70" s="87">
        <v>98</v>
      </c>
      <c r="B70" s="137">
        <v>5.2</v>
      </c>
    </row>
    <row r="71" spans="1:2" x14ac:dyDescent="0.25">
      <c r="A71" s="87">
        <v>99</v>
      </c>
      <c r="B71" s="137">
        <v>5.0999999999999996</v>
      </c>
    </row>
    <row r="72" spans="1:2" x14ac:dyDescent="0.25">
      <c r="A72" s="87">
        <v>100</v>
      </c>
      <c r="B72" s="137">
        <v>5.0999999999999996</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QpoeoNr4k1UzUlAgx7ZPV/FX/f0vnyKjPu57HxH/UostAAjNtxlq+wheYuXUIaNVJq2Cg5u5LlBa8XCANEdhzg==" saltValue="tAay5QJxOP/lNksQyp2XVQ==" spinCount="100000" sheet="1" objects="1" scenarios="1"/>
  <conditionalFormatting sqref="A6:A16 A18:A21">
    <cfRule type="expression" dxfId="893" priority="15" stopIfTrue="1">
      <formula>MOD(ROW(),2)=0</formula>
    </cfRule>
    <cfRule type="expression" dxfId="892" priority="16" stopIfTrue="1">
      <formula>MOD(ROW(),2)&lt;&gt;0</formula>
    </cfRule>
  </conditionalFormatting>
  <conditionalFormatting sqref="B6:B17 B19:B21">
    <cfRule type="expression" dxfId="891" priority="17" stopIfTrue="1">
      <formula>MOD(ROW(),2)=0</formula>
    </cfRule>
    <cfRule type="expression" dxfId="890" priority="18" stopIfTrue="1">
      <formula>MOD(ROW(),2)&lt;&gt;0</formula>
    </cfRule>
  </conditionalFormatting>
  <conditionalFormatting sqref="B18">
    <cfRule type="expression" dxfId="889" priority="9" stopIfTrue="1">
      <formula>MOD(ROW(),2)=0</formula>
    </cfRule>
    <cfRule type="expression" dxfId="888" priority="10" stopIfTrue="1">
      <formula>MOD(ROW(),2)&lt;&gt;0</formula>
    </cfRule>
  </conditionalFormatting>
  <conditionalFormatting sqref="A17">
    <cfRule type="expression" dxfId="887" priority="5" stopIfTrue="1">
      <formula>MOD(ROW(),2)=0</formula>
    </cfRule>
    <cfRule type="expression" dxfId="886" priority="6" stopIfTrue="1">
      <formula>MOD(ROW(),2)&lt;&gt;0</formula>
    </cfRule>
  </conditionalFormatting>
  <conditionalFormatting sqref="A26:A72">
    <cfRule type="expression" dxfId="885" priority="1" stopIfTrue="1">
      <formula>MOD(ROW(),2)=0</formula>
    </cfRule>
    <cfRule type="expression" dxfId="884" priority="2" stopIfTrue="1">
      <formula>MOD(ROW(),2)&lt;&gt;0</formula>
    </cfRule>
  </conditionalFormatting>
  <conditionalFormatting sqref="B26:B72">
    <cfRule type="expression" dxfId="883" priority="3" stopIfTrue="1">
      <formula>MOD(ROW(),2)=0</formula>
    </cfRule>
    <cfRule type="expression" dxfId="882" priority="4"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6"/>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x-502</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567</v>
      </c>
    </row>
    <row r="10" spans="1:9" ht="27" customHeight="1" x14ac:dyDescent="0.25">
      <c r="A10" s="101" t="s">
        <v>6</v>
      </c>
      <c r="B10" s="92" t="s">
        <v>572</v>
      </c>
    </row>
    <row r="11" spans="1:9" x14ac:dyDescent="0.25">
      <c r="A11" s="101" t="s">
        <v>291</v>
      </c>
      <c r="B11" s="92" t="s">
        <v>395</v>
      </c>
    </row>
    <row r="12" spans="1:9" x14ac:dyDescent="0.25">
      <c r="A12" s="101" t="s">
        <v>292</v>
      </c>
      <c r="B12" s="92" t="s">
        <v>310</v>
      </c>
    </row>
    <row r="13" spans="1:9" hidden="1" x14ac:dyDescent="0.25">
      <c r="A13" s="101" t="s">
        <v>760</v>
      </c>
      <c r="B13" s="92">
        <v>0</v>
      </c>
    </row>
    <row r="14" spans="1:9" hidden="1" x14ac:dyDescent="0.25">
      <c r="A14" s="101" t="s">
        <v>294</v>
      </c>
      <c r="B14" s="92">
        <v>502</v>
      </c>
    </row>
    <row r="15" spans="1:9" x14ac:dyDescent="0.25">
      <c r="A15" s="101" t="s">
        <v>763</v>
      </c>
      <c r="B15" s="92" t="s">
        <v>934</v>
      </c>
    </row>
    <row r="16" spans="1:9" x14ac:dyDescent="0.25">
      <c r="A16" s="101" t="s">
        <v>296</v>
      </c>
      <c r="B16" s="92" t="s">
        <v>574</v>
      </c>
    </row>
    <row r="17" spans="1:2" ht="53.1" customHeight="1" x14ac:dyDescent="0.25">
      <c r="A17" s="85" t="s">
        <v>297</v>
      </c>
      <c r="B17" s="92" t="s">
        <v>571</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933</v>
      </c>
    </row>
    <row r="27" spans="1:2" x14ac:dyDescent="0.25">
      <c r="A27" s="87">
        <v>20</v>
      </c>
      <c r="B27" s="137">
        <v>40.6</v>
      </c>
    </row>
    <row r="28" spans="1:2" x14ac:dyDescent="0.25">
      <c r="A28" s="87">
        <v>21</v>
      </c>
      <c r="B28" s="137">
        <v>40.299999999999997</v>
      </c>
    </row>
    <row r="29" spans="1:2" x14ac:dyDescent="0.25">
      <c r="A29" s="87">
        <v>22</v>
      </c>
      <c r="B29" s="137">
        <v>39.9</v>
      </c>
    </row>
    <row r="30" spans="1:2" x14ac:dyDescent="0.25">
      <c r="A30" s="87">
        <v>23</v>
      </c>
      <c r="B30" s="137">
        <v>39.6</v>
      </c>
    </row>
    <row r="31" spans="1:2" x14ac:dyDescent="0.25">
      <c r="A31" s="87">
        <v>24</v>
      </c>
      <c r="B31" s="137">
        <v>39.200000000000003</v>
      </c>
    </row>
    <row r="32" spans="1:2" x14ac:dyDescent="0.25">
      <c r="A32" s="87">
        <v>25</v>
      </c>
      <c r="B32" s="137">
        <v>38.9</v>
      </c>
    </row>
    <row r="33" spans="1:2" x14ac:dyDescent="0.25">
      <c r="A33" s="87">
        <v>26</v>
      </c>
      <c r="B33" s="137">
        <v>38.5</v>
      </c>
    </row>
    <row r="34" spans="1:2" x14ac:dyDescent="0.25">
      <c r="A34" s="87">
        <v>27</v>
      </c>
      <c r="B34" s="137">
        <v>38.1</v>
      </c>
    </row>
    <row r="35" spans="1:2" x14ac:dyDescent="0.25">
      <c r="A35" s="87">
        <v>28</v>
      </c>
      <c r="B35" s="137">
        <v>37.700000000000003</v>
      </c>
    </row>
    <row r="36" spans="1:2" x14ac:dyDescent="0.25">
      <c r="A36" s="87">
        <v>29</v>
      </c>
      <c r="B36" s="137">
        <v>37.4</v>
      </c>
    </row>
    <row r="37" spans="1:2" x14ac:dyDescent="0.25">
      <c r="A37" s="87">
        <v>30</v>
      </c>
      <c r="B37" s="137">
        <v>37</v>
      </c>
    </row>
    <row r="38" spans="1:2" x14ac:dyDescent="0.25">
      <c r="A38" s="87">
        <v>31</v>
      </c>
      <c r="B38" s="137">
        <v>36.6</v>
      </c>
    </row>
    <row r="39" spans="1:2" x14ac:dyDescent="0.25">
      <c r="A39" s="87">
        <v>32</v>
      </c>
      <c r="B39" s="137">
        <v>36.200000000000003</v>
      </c>
    </row>
    <row r="40" spans="1:2" x14ac:dyDescent="0.25">
      <c r="A40" s="87">
        <v>33</v>
      </c>
      <c r="B40" s="137">
        <v>35.799999999999997</v>
      </c>
    </row>
    <row r="41" spans="1:2" x14ac:dyDescent="0.25">
      <c r="A41" s="87">
        <v>34</v>
      </c>
      <c r="B41" s="137">
        <v>35.299999999999997</v>
      </c>
    </row>
    <row r="42" spans="1:2" x14ac:dyDescent="0.25">
      <c r="A42" s="87">
        <v>35</v>
      </c>
      <c r="B42" s="137">
        <v>34.9</v>
      </c>
    </row>
    <row r="43" spans="1:2" x14ac:dyDescent="0.25">
      <c r="A43" s="87">
        <v>36</v>
      </c>
      <c r="B43" s="137">
        <v>34.5</v>
      </c>
    </row>
    <row r="44" spans="1:2" x14ac:dyDescent="0.25">
      <c r="A44" s="87">
        <v>37</v>
      </c>
      <c r="B44" s="137">
        <v>34</v>
      </c>
    </row>
    <row r="45" spans="1:2" x14ac:dyDescent="0.25">
      <c r="A45" s="87">
        <v>38</v>
      </c>
      <c r="B45" s="137">
        <v>33.6</v>
      </c>
    </row>
    <row r="46" spans="1:2" x14ac:dyDescent="0.25">
      <c r="A46" s="87">
        <v>39</v>
      </c>
      <c r="B46" s="137">
        <v>33.1</v>
      </c>
    </row>
    <row r="47" spans="1:2" x14ac:dyDescent="0.25">
      <c r="A47" s="87">
        <v>40</v>
      </c>
      <c r="B47" s="137">
        <v>32.700000000000003</v>
      </c>
    </row>
    <row r="48" spans="1:2" x14ac:dyDescent="0.25">
      <c r="A48" s="87">
        <v>41</v>
      </c>
      <c r="B48" s="137">
        <v>32.200000000000003</v>
      </c>
    </row>
    <row r="49" spans="1:2" x14ac:dyDescent="0.25">
      <c r="A49" s="87">
        <v>42</v>
      </c>
      <c r="B49" s="137">
        <v>31.7</v>
      </c>
    </row>
    <row r="50" spans="1:2" x14ac:dyDescent="0.25">
      <c r="A50" s="87">
        <v>43</v>
      </c>
      <c r="B50" s="137">
        <v>31.2</v>
      </c>
    </row>
    <row r="51" spans="1:2" x14ac:dyDescent="0.25">
      <c r="A51" s="87">
        <v>44</v>
      </c>
      <c r="B51" s="137">
        <v>30.8</v>
      </c>
    </row>
    <row r="52" spans="1:2" x14ac:dyDescent="0.25">
      <c r="A52" s="87">
        <v>45</v>
      </c>
      <c r="B52" s="137">
        <v>30.3</v>
      </c>
    </row>
    <row r="53" spans="1:2" x14ac:dyDescent="0.25">
      <c r="A53" s="87">
        <v>46</v>
      </c>
      <c r="B53" s="137">
        <v>29.8</v>
      </c>
    </row>
    <row r="54" spans="1:2" x14ac:dyDescent="0.25">
      <c r="A54" s="87">
        <v>47</v>
      </c>
      <c r="B54" s="137">
        <v>29.2</v>
      </c>
    </row>
    <row r="55" spans="1:2" x14ac:dyDescent="0.25">
      <c r="A55" s="87">
        <v>48</v>
      </c>
      <c r="B55" s="137">
        <v>28.7</v>
      </c>
    </row>
    <row r="56" spans="1:2" x14ac:dyDescent="0.25">
      <c r="A56" s="87">
        <v>49</v>
      </c>
      <c r="B56" s="137">
        <v>28.2</v>
      </c>
    </row>
    <row r="57" spans="1:2" x14ac:dyDescent="0.25">
      <c r="A57" s="87">
        <v>50</v>
      </c>
      <c r="B57" s="137">
        <v>27.7</v>
      </c>
    </row>
    <row r="58" spans="1:2" x14ac:dyDescent="0.25">
      <c r="A58" s="87">
        <v>51</v>
      </c>
      <c r="B58" s="137">
        <v>27.1</v>
      </c>
    </row>
    <row r="59" spans="1:2" x14ac:dyDescent="0.25">
      <c r="A59" s="87">
        <v>52</v>
      </c>
      <c r="B59" s="137">
        <v>26.6</v>
      </c>
    </row>
    <row r="60" spans="1:2" x14ac:dyDescent="0.25">
      <c r="A60" s="87">
        <v>53</v>
      </c>
      <c r="B60" s="137">
        <v>26</v>
      </c>
    </row>
    <row r="61" spans="1:2" x14ac:dyDescent="0.25">
      <c r="A61" s="87">
        <v>54</v>
      </c>
      <c r="B61" s="137">
        <v>25.4</v>
      </c>
    </row>
    <row r="62" spans="1:2" x14ac:dyDescent="0.25">
      <c r="A62" s="87">
        <v>55</v>
      </c>
      <c r="B62" s="137">
        <v>24.9</v>
      </c>
    </row>
    <row r="63" spans="1:2" x14ac:dyDescent="0.25">
      <c r="A63" s="87">
        <v>56</v>
      </c>
      <c r="B63" s="137">
        <v>24.3</v>
      </c>
    </row>
    <row r="64" spans="1:2" x14ac:dyDescent="0.25">
      <c r="A64" s="87">
        <v>57</v>
      </c>
      <c r="B64" s="137">
        <v>23.7</v>
      </c>
    </row>
    <row r="65" spans="1:2" x14ac:dyDescent="0.25">
      <c r="A65" s="87">
        <v>58</v>
      </c>
      <c r="B65" s="137">
        <v>23.1</v>
      </c>
    </row>
    <row r="66" spans="1:2" x14ac:dyDescent="0.25">
      <c r="A66" s="87">
        <v>59</v>
      </c>
      <c r="B66" s="137">
        <v>22.5</v>
      </c>
    </row>
    <row r="67" spans="1:2" x14ac:dyDescent="0.25">
      <c r="A67" s="87">
        <v>60</v>
      </c>
      <c r="B67" s="137">
        <v>21.9</v>
      </c>
    </row>
    <row r="68" spans="1:2" x14ac:dyDescent="0.25">
      <c r="A68" s="87">
        <v>61</v>
      </c>
      <c r="B68" s="137">
        <v>21.3</v>
      </c>
    </row>
    <row r="69" spans="1:2" x14ac:dyDescent="0.25">
      <c r="A69" s="87">
        <v>62</v>
      </c>
      <c r="B69" s="137">
        <v>20.6</v>
      </c>
    </row>
    <row r="70" spans="1:2" x14ac:dyDescent="0.25">
      <c r="A70" s="87">
        <v>63</v>
      </c>
      <c r="B70" s="137">
        <v>20</v>
      </c>
    </row>
    <row r="71" spans="1:2" x14ac:dyDescent="0.25">
      <c r="A71" s="87">
        <v>64</v>
      </c>
      <c r="B71" s="137">
        <v>19.399999999999999</v>
      </c>
    </row>
    <row r="72" spans="1:2" x14ac:dyDescent="0.25">
      <c r="A72" s="87">
        <v>65</v>
      </c>
      <c r="B72" s="137">
        <v>18.7</v>
      </c>
    </row>
    <row r="73" spans="1:2" x14ac:dyDescent="0.25">
      <c r="A73" s="87">
        <v>66</v>
      </c>
      <c r="B73" s="137">
        <v>18.100000000000001</v>
      </c>
    </row>
    <row r="74" spans="1:2" x14ac:dyDescent="0.25">
      <c r="A74" s="87">
        <v>67</v>
      </c>
      <c r="B74" s="137">
        <v>17.399999999999999</v>
      </c>
    </row>
    <row r="75" spans="1:2" x14ac:dyDescent="0.25">
      <c r="A75" s="87">
        <v>68</v>
      </c>
      <c r="B75" s="137">
        <v>16.8</v>
      </c>
    </row>
    <row r="76" spans="1:2" x14ac:dyDescent="0.25">
      <c r="A76" s="87">
        <v>69</v>
      </c>
      <c r="B76" s="137">
        <v>16.2</v>
      </c>
    </row>
    <row r="77" spans="1:2" x14ac:dyDescent="0.25">
      <c r="A77" s="87">
        <v>70</v>
      </c>
      <c r="B77" s="137">
        <v>15.5</v>
      </c>
    </row>
    <row r="78" spans="1:2" x14ac:dyDescent="0.25">
      <c r="A78" s="87">
        <v>71</v>
      </c>
      <c r="B78" s="137">
        <v>14.8</v>
      </c>
    </row>
    <row r="79" spans="1:2" x14ac:dyDescent="0.25">
      <c r="A79" s="87">
        <v>72</v>
      </c>
      <c r="B79" s="137">
        <v>14.2</v>
      </c>
    </row>
    <row r="80" spans="1:2" x14ac:dyDescent="0.25">
      <c r="A80" s="87">
        <v>73</v>
      </c>
      <c r="B80" s="137">
        <v>13.5</v>
      </c>
    </row>
    <row r="81" spans="1:2" x14ac:dyDescent="0.25">
      <c r="A81" s="87">
        <v>74</v>
      </c>
      <c r="B81" s="137">
        <v>12.9</v>
      </c>
    </row>
    <row r="82" spans="1:2" x14ac:dyDescent="0.25">
      <c r="A82" s="87">
        <v>75</v>
      </c>
      <c r="B82" s="137">
        <v>12.3</v>
      </c>
    </row>
    <row r="83" spans="1:2" x14ac:dyDescent="0.25">
      <c r="A83" s="87">
        <v>76</v>
      </c>
      <c r="B83" s="137">
        <v>11.6</v>
      </c>
    </row>
    <row r="84" spans="1:2" x14ac:dyDescent="0.25">
      <c r="A84" s="87">
        <v>77</v>
      </c>
      <c r="B84" s="137">
        <v>11</v>
      </c>
    </row>
    <row r="85" spans="1:2" x14ac:dyDescent="0.25">
      <c r="A85" s="87">
        <v>78</v>
      </c>
      <c r="B85" s="137">
        <v>10.4</v>
      </c>
    </row>
    <row r="86" spans="1:2" x14ac:dyDescent="0.25">
      <c r="A86" s="87">
        <v>79</v>
      </c>
      <c r="B86" s="137">
        <v>9.8000000000000007</v>
      </c>
    </row>
    <row r="87" spans="1:2" x14ac:dyDescent="0.25">
      <c r="A87" s="87">
        <v>80</v>
      </c>
      <c r="B87" s="137">
        <v>9.1999999999999993</v>
      </c>
    </row>
    <row r="88" spans="1:2" x14ac:dyDescent="0.25">
      <c r="A88" s="87">
        <v>81</v>
      </c>
      <c r="B88" s="137">
        <v>8.6</v>
      </c>
    </row>
    <row r="89" spans="1:2" x14ac:dyDescent="0.25">
      <c r="A89" s="87">
        <v>82</v>
      </c>
      <c r="B89" s="137">
        <v>8.1</v>
      </c>
    </row>
    <row r="90" spans="1:2" x14ac:dyDescent="0.25">
      <c r="A90" s="87">
        <v>83</v>
      </c>
      <c r="B90" s="137">
        <v>7.5</v>
      </c>
    </row>
    <row r="91" spans="1:2" x14ac:dyDescent="0.25">
      <c r="A91" s="87">
        <v>84</v>
      </c>
      <c r="B91" s="137">
        <v>7</v>
      </c>
    </row>
    <row r="92" spans="1:2" x14ac:dyDescent="0.25">
      <c r="A92" s="87">
        <v>85</v>
      </c>
      <c r="B92" s="137">
        <v>6.5</v>
      </c>
    </row>
    <row r="93" spans="1:2" x14ac:dyDescent="0.25">
      <c r="A93" s="87">
        <v>86</v>
      </c>
      <c r="B93" s="137">
        <v>6</v>
      </c>
    </row>
    <row r="94" spans="1:2" x14ac:dyDescent="0.25">
      <c r="A94" s="87">
        <v>87</v>
      </c>
      <c r="B94" s="137">
        <v>5.6</v>
      </c>
    </row>
    <row r="95" spans="1:2" x14ac:dyDescent="0.25">
      <c r="A95" s="87">
        <v>88</v>
      </c>
      <c r="B95" s="137">
        <v>5.2</v>
      </c>
    </row>
    <row r="96" spans="1:2" x14ac:dyDescent="0.25">
      <c r="A96" s="87">
        <v>89</v>
      </c>
      <c r="B96" s="137">
        <v>4.8</v>
      </c>
    </row>
    <row r="97" spans="1:2" x14ac:dyDescent="0.25">
      <c r="A97" s="87">
        <v>90</v>
      </c>
      <c r="B97" s="137">
        <v>4.4000000000000004</v>
      </c>
    </row>
    <row r="98" spans="1:2" x14ac:dyDescent="0.25">
      <c r="A98" s="87">
        <v>91</v>
      </c>
      <c r="B98" s="137">
        <v>4.0999999999999996</v>
      </c>
    </row>
    <row r="99" spans="1:2" x14ac:dyDescent="0.25">
      <c r="A99" s="87">
        <v>92</v>
      </c>
      <c r="B99" s="137">
        <v>3.8</v>
      </c>
    </row>
    <row r="100" spans="1:2" x14ac:dyDescent="0.25">
      <c r="A100" s="87">
        <v>93</v>
      </c>
      <c r="B100" s="137">
        <v>3.5</v>
      </c>
    </row>
    <row r="101" spans="1:2" x14ac:dyDescent="0.25">
      <c r="A101" s="87">
        <v>94</v>
      </c>
      <c r="B101" s="137">
        <v>3.2</v>
      </c>
    </row>
    <row r="102" spans="1:2" x14ac:dyDescent="0.25">
      <c r="A102" s="87">
        <v>95</v>
      </c>
      <c r="B102" s="137">
        <v>3</v>
      </c>
    </row>
    <row r="103" spans="1:2" x14ac:dyDescent="0.25">
      <c r="A103" s="87">
        <v>96</v>
      </c>
      <c r="B103" s="137">
        <v>2.8</v>
      </c>
    </row>
    <row r="104" spans="1:2" x14ac:dyDescent="0.25">
      <c r="A104" s="87">
        <v>97</v>
      </c>
      <c r="B104" s="137">
        <v>2.6</v>
      </c>
    </row>
    <row r="105" spans="1:2" x14ac:dyDescent="0.25">
      <c r="A105" s="87">
        <v>98</v>
      </c>
      <c r="B105" s="137">
        <v>2.5</v>
      </c>
    </row>
    <row r="106" spans="1:2" x14ac:dyDescent="0.25">
      <c r="A106" s="87">
        <v>99</v>
      </c>
      <c r="B106" s="137">
        <v>2.4</v>
      </c>
    </row>
    <row r="107" spans="1:2" x14ac:dyDescent="0.25">
      <c r="A107" s="87">
        <v>100</v>
      </c>
      <c r="B107" s="137">
        <v>2.2999999999999998</v>
      </c>
    </row>
  </sheetData>
  <sheetProtection algorithmName="SHA-512" hashValue="rVivvIHnoHvMxhyg76vtKHr1275dPr0H1Kwu62qGTOPDtN/pjvyEz29wEbs9Ey+HUWfHo6Y0KUvFd/Oy4OK5+A==" saltValue="GEQEVjqe8S/2/XwppT/wFw==" spinCount="100000" sheet="1" objects="1" scenarios="1"/>
  <conditionalFormatting sqref="A6:A16 A18:A21">
    <cfRule type="expression" dxfId="881" priority="23" stopIfTrue="1">
      <formula>MOD(ROW(),2)=0</formula>
    </cfRule>
    <cfRule type="expression" dxfId="880" priority="24" stopIfTrue="1">
      <formula>MOD(ROW(),2)&lt;&gt;0</formula>
    </cfRule>
  </conditionalFormatting>
  <conditionalFormatting sqref="B6:B7 B10:B16">
    <cfRule type="expression" dxfId="879" priority="25" stopIfTrue="1">
      <formula>MOD(ROW(),2)=0</formula>
    </cfRule>
    <cfRule type="expression" dxfId="878" priority="26" stopIfTrue="1">
      <formula>MOD(ROW(),2)&lt;&gt;0</formula>
    </cfRule>
  </conditionalFormatting>
  <conditionalFormatting sqref="B17">
    <cfRule type="expression" dxfId="877" priority="17" stopIfTrue="1">
      <formula>MOD(ROW(),2)=0</formula>
    </cfRule>
    <cfRule type="expression" dxfId="876" priority="18" stopIfTrue="1">
      <formula>MOD(ROW(),2)&lt;&gt;0</formula>
    </cfRule>
  </conditionalFormatting>
  <conditionalFormatting sqref="B19:B21">
    <cfRule type="expression" dxfId="875" priority="15" stopIfTrue="1">
      <formula>MOD(ROW(),2)=0</formula>
    </cfRule>
    <cfRule type="expression" dxfId="874" priority="16" stopIfTrue="1">
      <formula>MOD(ROW(),2)&lt;&gt;0</formula>
    </cfRule>
  </conditionalFormatting>
  <conditionalFormatting sqref="B18">
    <cfRule type="expression" dxfId="873" priority="13" stopIfTrue="1">
      <formula>MOD(ROW(),2)=0</formula>
    </cfRule>
    <cfRule type="expression" dxfId="872" priority="14" stopIfTrue="1">
      <formula>MOD(ROW(),2)&lt;&gt;0</formula>
    </cfRule>
  </conditionalFormatting>
  <conditionalFormatting sqref="A17">
    <cfRule type="expression" dxfId="871" priority="9" stopIfTrue="1">
      <formula>MOD(ROW(),2)=0</formula>
    </cfRule>
    <cfRule type="expression" dxfId="870" priority="10" stopIfTrue="1">
      <formula>MOD(ROW(),2)&lt;&gt;0</formula>
    </cfRule>
  </conditionalFormatting>
  <conditionalFormatting sqref="B8">
    <cfRule type="expression" dxfId="869" priority="7" stopIfTrue="1">
      <formula>MOD(ROW(),2)=0</formula>
    </cfRule>
    <cfRule type="expression" dxfId="868" priority="8" stopIfTrue="1">
      <formula>MOD(ROW(),2)&lt;&gt;0</formula>
    </cfRule>
  </conditionalFormatting>
  <conditionalFormatting sqref="B9">
    <cfRule type="expression" dxfId="867" priority="5" stopIfTrue="1">
      <formula>MOD(ROW(),2)=0</formula>
    </cfRule>
    <cfRule type="expression" dxfId="866" priority="6" stopIfTrue="1">
      <formula>MOD(ROW(),2)&lt;&gt;0</formula>
    </cfRule>
  </conditionalFormatting>
  <conditionalFormatting sqref="A26:A107">
    <cfRule type="expression" dxfId="865" priority="1" stopIfTrue="1">
      <formula>MOD(ROW(),2)=0</formula>
    </cfRule>
    <cfRule type="expression" dxfId="864" priority="2" stopIfTrue="1">
      <formula>MOD(ROW(),2)&lt;&gt;0</formula>
    </cfRule>
  </conditionalFormatting>
  <conditionalFormatting sqref="B26:B107">
    <cfRule type="expression" dxfId="863" priority="3" stopIfTrue="1">
      <formula>MOD(ROW(),2)=0</formula>
    </cfRule>
    <cfRule type="expression" dxfId="862" priority="4"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07"/>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Trivial Commutation - x-503</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567</v>
      </c>
    </row>
    <row r="10" spans="1:9" ht="30.75" customHeight="1" x14ac:dyDescent="0.25">
      <c r="A10" s="101" t="s">
        <v>6</v>
      </c>
      <c r="B10" s="92" t="s">
        <v>575</v>
      </c>
    </row>
    <row r="11" spans="1:9" x14ac:dyDescent="0.25">
      <c r="A11" s="101" t="s">
        <v>291</v>
      </c>
      <c r="B11" s="92" t="s">
        <v>395</v>
      </c>
    </row>
    <row r="12" spans="1:9" x14ac:dyDescent="0.25">
      <c r="A12" s="101" t="s">
        <v>292</v>
      </c>
      <c r="B12" s="92" t="s">
        <v>310</v>
      </c>
    </row>
    <row r="13" spans="1:9" hidden="1" x14ac:dyDescent="0.25">
      <c r="A13" s="101" t="s">
        <v>760</v>
      </c>
      <c r="B13" s="92">
        <v>0</v>
      </c>
    </row>
    <row r="14" spans="1:9" hidden="1" x14ac:dyDescent="0.25">
      <c r="A14" s="101" t="s">
        <v>294</v>
      </c>
      <c r="B14" s="92">
        <v>503</v>
      </c>
    </row>
    <row r="15" spans="1:9" x14ac:dyDescent="0.25">
      <c r="A15" s="101" t="s">
        <v>763</v>
      </c>
      <c r="B15" s="92" t="s">
        <v>935</v>
      </c>
    </row>
    <row r="16" spans="1:9" x14ac:dyDescent="0.25">
      <c r="A16" s="101" t="s">
        <v>296</v>
      </c>
      <c r="B16" s="92" t="s">
        <v>577</v>
      </c>
    </row>
    <row r="17" spans="1:2" ht="51.6" customHeight="1" x14ac:dyDescent="0.25">
      <c r="A17" s="85" t="s">
        <v>297</v>
      </c>
      <c r="B17" s="92" t="s">
        <v>571</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933</v>
      </c>
    </row>
    <row r="27" spans="1:2" x14ac:dyDescent="0.25">
      <c r="A27" s="87">
        <v>55</v>
      </c>
      <c r="B27" s="137">
        <v>24.9</v>
      </c>
    </row>
    <row r="28" spans="1:2" x14ac:dyDescent="0.25">
      <c r="A28" s="87">
        <v>56</v>
      </c>
      <c r="B28" s="137">
        <v>24.3</v>
      </c>
    </row>
    <row r="29" spans="1:2" x14ac:dyDescent="0.25">
      <c r="A29" s="87">
        <v>57</v>
      </c>
      <c r="B29" s="137">
        <v>23.7</v>
      </c>
    </row>
    <row r="30" spans="1:2" x14ac:dyDescent="0.25">
      <c r="A30" s="87">
        <v>58</v>
      </c>
      <c r="B30" s="137">
        <v>23.1</v>
      </c>
    </row>
    <row r="31" spans="1:2" x14ac:dyDescent="0.25">
      <c r="A31" s="87">
        <v>59</v>
      </c>
      <c r="B31" s="137">
        <v>22.5</v>
      </c>
    </row>
    <row r="32" spans="1:2" x14ac:dyDescent="0.25">
      <c r="A32" s="87">
        <v>60</v>
      </c>
      <c r="B32" s="137">
        <v>21.9</v>
      </c>
    </row>
    <row r="33" spans="1:2" x14ac:dyDescent="0.25">
      <c r="A33" s="87">
        <v>61</v>
      </c>
      <c r="B33" s="137">
        <v>21.3</v>
      </c>
    </row>
    <row r="34" spans="1:2" x14ac:dyDescent="0.25">
      <c r="A34" s="87">
        <v>62</v>
      </c>
      <c r="B34" s="137">
        <v>20.7</v>
      </c>
    </row>
    <row r="35" spans="1:2" x14ac:dyDescent="0.25">
      <c r="A35" s="87">
        <v>63</v>
      </c>
      <c r="B35" s="137">
        <v>20.100000000000001</v>
      </c>
    </row>
    <row r="36" spans="1:2" x14ac:dyDescent="0.25">
      <c r="A36" s="87">
        <v>64</v>
      </c>
      <c r="B36" s="137">
        <v>19.399999999999999</v>
      </c>
    </row>
    <row r="37" spans="1:2" x14ac:dyDescent="0.25">
      <c r="A37" s="87">
        <v>65</v>
      </c>
      <c r="B37" s="137">
        <v>18.8</v>
      </c>
    </row>
    <row r="38" spans="1:2" x14ac:dyDescent="0.25">
      <c r="A38" s="87">
        <v>66</v>
      </c>
      <c r="B38" s="137">
        <v>18.2</v>
      </c>
    </row>
    <row r="39" spans="1:2" x14ac:dyDescent="0.25">
      <c r="A39" s="87">
        <v>67</v>
      </c>
      <c r="B39" s="137">
        <v>17.5</v>
      </c>
    </row>
    <row r="40" spans="1:2" x14ac:dyDescent="0.25">
      <c r="A40" s="87">
        <v>68</v>
      </c>
      <c r="B40" s="137">
        <v>16.899999999999999</v>
      </c>
    </row>
    <row r="41" spans="1:2" x14ac:dyDescent="0.25">
      <c r="A41" s="87">
        <v>69</v>
      </c>
      <c r="B41" s="137">
        <v>16.3</v>
      </c>
    </row>
    <row r="42" spans="1:2" x14ac:dyDescent="0.25">
      <c r="A42" s="87">
        <v>70</v>
      </c>
      <c r="B42" s="137">
        <v>15.6</v>
      </c>
    </row>
    <row r="43" spans="1:2" x14ac:dyDescent="0.25">
      <c r="A43" s="87">
        <v>71</v>
      </c>
      <c r="B43" s="137">
        <v>15</v>
      </c>
    </row>
    <row r="44" spans="1:2" x14ac:dyDescent="0.25">
      <c r="A44" s="87">
        <v>72</v>
      </c>
      <c r="B44" s="137">
        <v>14.4</v>
      </c>
    </row>
    <row r="45" spans="1:2" x14ac:dyDescent="0.25">
      <c r="A45" s="87">
        <v>73</v>
      </c>
      <c r="B45" s="137">
        <v>13.7</v>
      </c>
    </row>
    <row r="46" spans="1:2" x14ac:dyDescent="0.25">
      <c r="A46" s="87">
        <v>74</v>
      </c>
      <c r="B46" s="137">
        <v>13.1</v>
      </c>
    </row>
    <row r="47" spans="1:2" x14ac:dyDescent="0.25">
      <c r="A47" s="87">
        <v>75</v>
      </c>
      <c r="B47" s="137">
        <v>12.5</v>
      </c>
    </row>
    <row r="48" spans="1:2" x14ac:dyDescent="0.25">
      <c r="A48" s="87">
        <v>76</v>
      </c>
      <c r="B48" s="137">
        <v>11.9</v>
      </c>
    </row>
    <row r="49" spans="1:2" x14ac:dyDescent="0.25">
      <c r="A49" s="87">
        <v>77</v>
      </c>
      <c r="B49" s="137">
        <v>11.3</v>
      </c>
    </row>
    <row r="50" spans="1:2" x14ac:dyDescent="0.25">
      <c r="A50" s="87">
        <v>78</v>
      </c>
      <c r="B50" s="137">
        <v>10.7</v>
      </c>
    </row>
    <row r="51" spans="1:2" x14ac:dyDescent="0.25">
      <c r="A51" s="87">
        <v>79</v>
      </c>
      <c r="B51" s="137">
        <v>10.199999999999999</v>
      </c>
    </row>
    <row r="52" spans="1:2" x14ac:dyDescent="0.25">
      <c r="A52" s="87">
        <v>80</v>
      </c>
      <c r="B52" s="137">
        <v>9.6</v>
      </c>
    </row>
    <row r="53" spans="1:2" x14ac:dyDescent="0.25">
      <c r="A53" s="87">
        <v>81</v>
      </c>
      <c r="B53" s="137">
        <v>9.1</v>
      </c>
    </row>
    <row r="54" spans="1:2" x14ac:dyDescent="0.25">
      <c r="A54" s="87">
        <v>82</v>
      </c>
      <c r="B54" s="137">
        <v>8.6</v>
      </c>
    </row>
    <row r="55" spans="1:2" x14ac:dyDescent="0.25">
      <c r="A55" s="87">
        <v>83</v>
      </c>
      <c r="B55" s="137">
        <v>8.1999999999999993</v>
      </c>
    </row>
    <row r="56" spans="1:2" x14ac:dyDescent="0.25">
      <c r="A56" s="87">
        <v>84</v>
      </c>
      <c r="B56" s="137">
        <v>7.8</v>
      </c>
    </row>
    <row r="57" spans="1:2" x14ac:dyDescent="0.25">
      <c r="A57" s="87">
        <v>85</v>
      </c>
      <c r="B57" s="137">
        <v>7.4</v>
      </c>
    </row>
    <row r="58" spans="1:2" x14ac:dyDescent="0.25">
      <c r="A58" s="87">
        <v>86</v>
      </c>
      <c r="B58" s="137">
        <v>7</v>
      </c>
    </row>
    <row r="59" spans="1:2" x14ac:dyDescent="0.25">
      <c r="A59" s="87">
        <v>87</v>
      </c>
      <c r="B59" s="137">
        <v>6.7</v>
      </c>
    </row>
    <row r="60" spans="1:2" x14ac:dyDescent="0.25">
      <c r="A60" s="87">
        <v>88</v>
      </c>
      <c r="B60" s="137">
        <v>6.4</v>
      </c>
    </row>
    <row r="61" spans="1:2" x14ac:dyDescent="0.25">
      <c r="A61" s="87">
        <v>89</v>
      </c>
      <c r="B61" s="137">
        <v>6.2</v>
      </c>
    </row>
    <row r="62" spans="1:2" x14ac:dyDescent="0.25">
      <c r="A62" s="87">
        <v>90</v>
      </c>
      <c r="B62" s="137">
        <v>5.9</v>
      </c>
    </row>
    <row r="63" spans="1:2" x14ac:dyDescent="0.25">
      <c r="A63" s="87">
        <v>91</v>
      </c>
      <c r="B63" s="137">
        <v>5.7</v>
      </c>
    </row>
    <row r="64" spans="1:2" x14ac:dyDescent="0.25">
      <c r="A64" s="87">
        <v>92</v>
      </c>
      <c r="B64" s="137">
        <v>5.6</v>
      </c>
    </row>
    <row r="65" spans="1:2" x14ac:dyDescent="0.25">
      <c r="A65" s="87">
        <v>93</v>
      </c>
      <c r="B65" s="137">
        <v>5.4</v>
      </c>
    </row>
    <row r="66" spans="1:2" x14ac:dyDescent="0.25">
      <c r="A66" s="87">
        <v>94</v>
      </c>
      <c r="B66" s="137">
        <v>5.3</v>
      </c>
    </row>
    <row r="67" spans="1:2" x14ac:dyDescent="0.25">
      <c r="A67" s="87">
        <v>95</v>
      </c>
      <c r="B67" s="137">
        <v>5.2</v>
      </c>
    </row>
    <row r="68" spans="1:2" x14ac:dyDescent="0.25">
      <c r="A68" s="87">
        <v>96</v>
      </c>
      <c r="B68" s="137">
        <v>5.2</v>
      </c>
    </row>
    <row r="69" spans="1:2" x14ac:dyDescent="0.25">
      <c r="A69" s="87">
        <v>97</v>
      </c>
      <c r="B69" s="137">
        <v>5.0999999999999996</v>
      </c>
    </row>
    <row r="70" spans="1:2" x14ac:dyDescent="0.25">
      <c r="A70" s="87">
        <v>98</v>
      </c>
      <c r="B70" s="137">
        <v>5.0999999999999996</v>
      </c>
    </row>
    <row r="71" spans="1:2" x14ac:dyDescent="0.25">
      <c r="A71" s="87">
        <v>99</v>
      </c>
      <c r="B71" s="137">
        <v>5</v>
      </c>
    </row>
    <row r="72" spans="1:2" x14ac:dyDescent="0.25">
      <c r="A72" s="87">
        <v>100</v>
      </c>
      <c r="B72" s="137">
        <v>5</v>
      </c>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ISo5jyvVx5oNb6oJFPryas2uxCenNO2ICRoSxyTDkCSYc1RBsNqrJeZ0eb0LivhkGO7OIxw1UFf5KF3R/12ZGQ==" saltValue="3UiMI25D1EaYNAWHJlaqNQ==" spinCount="100000" sheet="1" objects="1" scenarios="1"/>
  <conditionalFormatting sqref="A6:A16 A18:A21">
    <cfRule type="expression" dxfId="861" priority="23" stopIfTrue="1">
      <formula>MOD(ROW(),2)=0</formula>
    </cfRule>
    <cfRule type="expression" dxfId="860" priority="24" stopIfTrue="1">
      <formula>MOD(ROW(),2)&lt;&gt;0</formula>
    </cfRule>
  </conditionalFormatting>
  <conditionalFormatting sqref="B6:B7 B10:B16">
    <cfRule type="expression" dxfId="859" priority="25" stopIfTrue="1">
      <formula>MOD(ROW(),2)=0</formula>
    </cfRule>
    <cfRule type="expression" dxfId="858" priority="26" stopIfTrue="1">
      <formula>MOD(ROW(),2)&lt;&gt;0</formula>
    </cfRule>
  </conditionalFormatting>
  <conditionalFormatting sqref="B17">
    <cfRule type="expression" dxfId="857" priority="17" stopIfTrue="1">
      <formula>MOD(ROW(),2)=0</formula>
    </cfRule>
    <cfRule type="expression" dxfId="856" priority="18" stopIfTrue="1">
      <formula>MOD(ROW(),2)&lt;&gt;0</formula>
    </cfRule>
  </conditionalFormatting>
  <conditionalFormatting sqref="B19:B21">
    <cfRule type="expression" dxfId="855" priority="15" stopIfTrue="1">
      <formula>MOD(ROW(),2)=0</formula>
    </cfRule>
    <cfRule type="expression" dxfId="854" priority="16" stopIfTrue="1">
      <formula>MOD(ROW(),2)&lt;&gt;0</formula>
    </cfRule>
  </conditionalFormatting>
  <conditionalFormatting sqref="B18">
    <cfRule type="expression" dxfId="853" priority="13" stopIfTrue="1">
      <formula>MOD(ROW(),2)=0</formula>
    </cfRule>
    <cfRule type="expression" dxfId="852" priority="14" stopIfTrue="1">
      <formula>MOD(ROW(),2)&lt;&gt;0</formula>
    </cfRule>
  </conditionalFormatting>
  <conditionalFormatting sqref="A17">
    <cfRule type="expression" dxfId="851" priority="9" stopIfTrue="1">
      <formula>MOD(ROW(),2)=0</formula>
    </cfRule>
    <cfRule type="expression" dxfId="850" priority="10" stopIfTrue="1">
      <formula>MOD(ROW(),2)&lt;&gt;0</formula>
    </cfRule>
  </conditionalFormatting>
  <conditionalFormatting sqref="B8">
    <cfRule type="expression" dxfId="849" priority="7" stopIfTrue="1">
      <formula>MOD(ROW(),2)=0</formula>
    </cfRule>
    <cfRule type="expression" dxfId="848" priority="8" stopIfTrue="1">
      <formula>MOD(ROW(),2)&lt;&gt;0</formula>
    </cfRule>
  </conditionalFormatting>
  <conditionalFormatting sqref="B9">
    <cfRule type="expression" dxfId="847" priority="5" stopIfTrue="1">
      <formula>MOD(ROW(),2)=0</formula>
    </cfRule>
    <cfRule type="expression" dxfId="846" priority="6" stopIfTrue="1">
      <formula>MOD(ROW(),2)&lt;&gt;0</formula>
    </cfRule>
  </conditionalFormatting>
  <conditionalFormatting sqref="A26:A72">
    <cfRule type="expression" dxfId="845" priority="1" stopIfTrue="1">
      <formula>MOD(ROW(),2)=0</formula>
    </cfRule>
    <cfRule type="expression" dxfId="844" priority="2" stopIfTrue="1">
      <formula>MOD(ROW(),2)&lt;&gt;0</formula>
    </cfRule>
  </conditionalFormatting>
  <conditionalFormatting sqref="B26:B72">
    <cfRule type="expression" dxfId="843" priority="3" stopIfTrue="1">
      <formula>MOD(ROW(),2)=0</formula>
    </cfRule>
    <cfRule type="expression" dxfId="842" priority="4"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08"/>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Inverse Commutation - x-504</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578</v>
      </c>
    </row>
    <row r="10" spans="1:9" ht="15" customHeight="1" x14ac:dyDescent="0.25">
      <c r="A10" s="101" t="s">
        <v>6</v>
      </c>
      <c r="B10" s="92" t="s">
        <v>579</v>
      </c>
    </row>
    <row r="11" spans="1:9" x14ac:dyDescent="0.25">
      <c r="A11" s="101" t="s">
        <v>291</v>
      </c>
      <c r="B11" s="92" t="s">
        <v>395</v>
      </c>
    </row>
    <row r="12" spans="1:9" x14ac:dyDescent="0.25">
      <c r="A12" s="101" t="s">
        <v>292</v>
      </c>
      <c r="B12" s="92" t="s">
        <v>310</v>
      </c>
    </row>
    <row r="13" spans="1:9" hidden="1" x14ac:dyDescent="0.25">
      <c r="A13" s="101" t="s">
        <v>760</v>
      </c>
      <c r="B13" s="92">
        <v>0</v>
      </c>
    </row>
    <row r="14" spans="1:9" hidden="1" x14ac:dyDescent="0.25">
      <c r="A14" s="101" t="s">
        <v>294</v>
      </c>
      <c r="B14" s="92">
        <v>504</v>
      </c>
    </row>
    <row r="15" spans="1:9" x14ac:dyDescent="0.25">
      <c r="A15" s="101" t="s">
        <v>763</v>
      </c>
      <c r="B15" s="92" t="s">
        <v>936</v>
      </c>
    </row>
    <row r="16" spans="1:9" x14ac:dyDescent="0.25">
      <c r="A16" s="101" t="s">
        <v>296</v>
      </c>
      <c r="B16" s="92" t="s">
        <v>570</v>
      </c>
    </row>
    <row r="17" spans="1:2" ht="66.599999999999994" customHeight="1" x14ac:dyDescent="0.25">
      <c r="A17" s="85" t="s">
        <v>297</v>
      </c>
      <c r="B17" s="92" t="s">
        <v>581</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933</v>
      </c>
    </row>
    <row r="27" spans="1:2" x14ac:dyDescent="0.25">
      <c r="A27" s="87">
        <v>75</v>
      </c>
      <c r="B27" s="137">
        <v>13</v>
      </c>
    </row>
    <row r="28" spans="1:2" x14ac:dyDescent="0.25">
      <c r="A28" s="87">
        <v>76</v>
      </c>
      <c r="B28" s="137">
        <v>12.3</v>
      </c>
    </row>
    <row r="29" spans="1:2" x14ac:dyDescent="0.25">
      <c r="A29" s="87">
        <v>77</v>
      </c>
      <c r="B29" s="137">
        <v>11.7</v>
      </c>
    </row>
    <row r="30" spans="1:2" x14ac:dyDescent="0.25">
      <c r="A30" s="87">
        <v>78</v>
      </c>
      <c r="B30" s="137">
        <v>11.1</v>
      </c>
    </row>
    <row r="31" spans="1:2" x14ac:dyDescent="0.25">
      <c r="A31" s="87">
        <v>79</v>
      </c>
      <c r="B31" s="137">
        <v>10.6</v>
      </c>
    </row>
    <row r="32" spans="1:2" x14ac:dyDescent="0.25">
      <c r="A32" s="87">
        <v>80</v>
      </c>
      <c r="B32" s="137">
        <v>10</v>
      </c>
    </row>
    <row r="33" spans="1:2" x14ac:dyDescent="0.25">
      <c r="A33" s="87">
        <v>81</v>
      </c>
      <c r="B33" s="137">
        <v>9.5</v>
      </c>
    </row>
    <row r="34" spans="1:2" x14ac:dyDescent="0.25">
      <c r="A34" s="87">
        <v>82</v>
      </c>
      <c r="B34" s="137">
        <v>9</v>
      </c>
    </row>
    <row r="35" spans="1:2" x14ac:dyDescent="0.25">
      <c r="A35" s="87">
        <v>83</v>
      </c>
      <c r="B35" s="137">
        <v>8.5</v>
      </c>
    </row>
    <row r="36" spans="1:2" x14ac:dyDescent="0.25">
      <c r="A36" s="87">
        <v>84</v>
      </c>
      <c r="B36" s="137">
        <v>8</v>
      </c>
    </row>
    <row r="37" spans="1:2" x14ac:dyDescent="0.25">
      <c r="A37" s="87">
        <v>85</v>
      </c>
      <c r="B37" s="137">
        <v>7.6</v>
      </c>
    </row>
    <row r="38" spans="1:2" x14ac:dyDescent="0.25">
      <c r="A38" s="87">
        <v>86</v>
      </c>
      <c r="B38" s="137">
        <v>7.2</v>
      </c>
    </row>
    <row r="39" spans="1:2" x14ac:dyDescent="0.25">
      <c r="A39" s="87">
        <v>87</v>
      </c>
      <c r="B39" s="137">
        <v>6.9</v>
      </c>
    </row>
    <row r="40" spans="1:2" x14ac:dyDescent="0.25">
      <c r="A40" s="87">
        <v>88</v>
      </c>
      <c r="B40" s="137">
        <v>6.6</v>
      </c>
    </row>
    <row r="41" spans="1:2" x14ac:dyDescent="0.25">
      <c r="A41" s="87">
        <v>89</v>
      </c>
      <c r="B41" s="137">
        <v>6.3</v>
      </c>
    </row>
    <row r="42" spans="1:2" x14ac:dyDescent="0.25">
      <c r="A42" s="87">
        <v>90</v>
      </c>
      <c r="B42" s="137">
        <v>6</v>
      </c>
    </row>
    <row r="43" spans="1:2" x14ac:dyDescent="0.25">
      <c r="A43" s="87">
        <v>91</v>
      </c>
      <c r="B43" s="137">
        <v>5.8</v>
      </c>
    </row>
    <row r="44" spans="1:2" x14ac:dyDescent="0.25">
      <c r="A44" s="87">
        <v>92</v>
      </c>
      <c r="B44" s="137">
        <v>5.6</v>
      </c>
    </row>
    <row r="45" spans="1:2" x14ac:dyDescent="0.25">
      <c r="A45" s="87">
        <v>93</v>
      </c>
      <c r="B45" s="137">
        <v>5.5</v>
      </c>
    </row>
    <row r="46" spans="1:2" x14ac:dyDescent="0.25">
      <c r="A46" s="87">
        <v>94</v>
      </c>
      <c r="B46" s="137">
        <v>5.4</v>
      </c>
    </row>
    <row r="47" spans="1:2" x14ac:dyDescent="0.25">
      <c r="A47" s="87">
        <v>95</v>
      </c>
      <c r="B47" s="137">
        <v>5.3</v>
      </c>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kOfqQwBUYiuL6ag99zXBJfPYmy2zGnPeq2P0J7232Tl2YGdBvVxsrUWJ4ZLuWLv6dhXYmGr5XPgm89q/T3bODg==" saltValue="mGvmeFODo2xVXeAWC/I9Iw==" spinCount="100000" sheet="1" objects="1" scenarios="1"/>
  <conditionalFormatting sqref="A6:A16 A18:A21">
    <cfRule type="expression" dxfId="841" priority="17" stopIfTrue="1">
      <formula>MOD(ROW(),2)=0</formula>
    </cfRule>
    <cfRule type="expression" dxfId="840" priority="18" stopIfTrue="1">
      <formula>MOD(ROW(),2)&lt;&gt;0</formula>
    </cfRule>
  </conditionalFormatting>
  <conditionalFormatting sqref="B6:B7 B19:B21 B9:B17">
    <cfRule type="expression" dxfId="839" priority="19" stopIfTrue="1">
      <formula>MOD(ROW(),2)=0</formula>
    </cfRule>
    <cfRule type="expression" dxfId="838" priority="20" stopIfTrue="1">
      <formula>MOD(ROW(),2)&lt;&gt;0</formula>
    </cfRule>
  </conditionalFormatting>
  <conditionalFormatting sqref="B18">
    <cfRule type="expression" dxfId="837" priority="11" stopIfTrue="1">
      <formula>MOD(ROW(),2)=0</formula>
    </cfRule>
    <cfRule type="expression" dxfId="836" priority="12" stopIfTrue="1">
      <formula>MOD(ROW(),2)&lt;&gt;0</formula>
    </cfRule>
  </conditionalFormatting>
  <conditionalFormatting sqref="A17">
    <cfRule type="expression" dxfId="835" priority="7" stopIfTrue="1">
      <formula>MOD(ROW(),2)=0</formula>
    </cfRule>
    <cfRule type="expression" dxfId="834" priority="8" stopIfTrue="1">
      <formula>MOD(ROW(),2)&lt;&gt;0</formula>
    </cfRule>
  </conditionalFormatting>
  <conditionalFormatting sqref="B8">
    <cfRule type="expression" dxfId="833" priority="5" stopIfTrue="1">
      <formula>MOD(ROW(),2)=0</formula>
    </cfRule>
    <cfRule type="expression" dxfId="832" priority="6" stopIfTrue="1">
      <formula>MOD(ROW(),2)&lt;&gt;0</formula>
    </cfRule>
  </conditionalFormatting>
  <conditionalFormatting sqref="A26:A47">
    <cfRule type="expression" dxfId="831" priority="1" stopIfTrue="1">
      <formula>MOD(ROW(),2)=0</formula>
    </cfRule>
    <cfRule type="expression" dxfId="830" priority="2" stopIfTrue="1">
      <formula>MOD(ROW(),2)&lt;&gt;0</formula>
    </cfRule>
  </conditionalFormatting>
  <conditionalFormatting sqref="B26:B47">
    <cfRule type="expression" dxfId="829" priority="3" stopIfTrue="1">
      <formula>MOD(ROW(),2)=0</formula>
    </cfRule>
    <cfRule type="expression" dxfId="828" priority="4" stopIfTrue="1">
      <formula>MOD(ROW(),2)&lt;&gt;0</formula>
    </cfRule>
  </conditionalFormatting>
  <hyperlinks>
    <hyperlink ref="B23" location="'Factor List'!A1" display="Back to Factor List" xr:uid="{00000000-0004-0000-5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09"/>
  <dimension ref="A1:I107"/>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Inverse Commutation - x-505</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578</v>
      </c>
    </row>
    <row r="10" spans="1:9" ht="38.85" customHeight="1" x14ac:dyDescent="0.25">
      <c r="A10" s="101" t="s">
        <v>6</v>
      </c>
      <c r="B10" s="92" t="s">
        <v>582</v>
      </c>
    </row>
    <row r="11" spans="1:9" x14ac:dyDescent="0.25">
      <c r="A11" s="101" t="s">
        <v>291</v>
      </c>
      <c r="B11" s="92" t="s">
        <v>395</v>
      </c>
    </row>
    <row r="12" spans="1:9" x14ac:dyDescent="0.25">
      <c r="A12" s="101" t="s">
        <v>292</v>
      </c>
      <c r="B12" s="92" t="s">
        <v>310</v>
      </c>
    </row>
    <row r="13" spans="1:9" hidden="1" x14ac:dyDescent="0.25">
      <c r="A13" s="101" t="s">
        <v>760</v>
      </c>
      <c r="B13" s="92">
        <v>0</v>
      </c>
    </row>
    <row r="14" spans="1:9" hidden="1" x14ac:dyDescent="0.25">
      <c r="A14" s="101" t="s">
        <v>294</v>
      </c>
      <c r="B14" s="92">
        <v>505</v>
      </c>
    </row>
    <row r="15" spans="1:9" x14ac:dyDescent="0.25">
      <c r="A15" s="101" t="s">
        <v>763</v>
      </c>
      <c r="B15" s="92" t="s">
        <v>937</v>
      </c>
    </row>
    <row r="16" spans="1:9" x14ac:dyDescent="0.25">
      <c r="A16" s="101" t="s">
        <v>296</v>
      </c>
      <c r="B16" s="92" t="s">
        <v>574</v>
      </c>
    </row>
    <row r="17" spans="1:2" ht="69.599999999999994" customHeight="1" x14ac:dyDescent="0.25">
      <c r="A17" s="85" t="s">
        <v>297</v>
      </c>
      <c r="B17" s="92" t="s">
        <v>581</v>
      </c>
    </row>
    <row r="18" spans="1:2" x14ac:dyDescent="0.25">
      <c r="A18" s="101" t="s">
        <v>298</v>
      </c>
      <c r="B18" s="94">
        <v>45135</v>
      </c>
    </row>
    <row r="19" spans="1:2" x14ac:dyDescent="0.25">
      <c r="A19" s="101" t="s">
        <v>299</v>
      </c>
      <c r="B19" s="92"/>
    </row>
    <row r="20" spans="1:2" x14ac:dyDescent="0.25">
      <c r="A20" s="101" t="s">
        <v>300</v>
      </c>
      <c r="B20" s="92" t="s">
        <v>314</v>
      </c>
    </row>
    <row r="21" spans="1:2" x14ac:dyDescent="0.25">
      <c r="A21" s="101" t="s">
        <v>826</v>
      </c>
      <c r="B21" s="92" t="s">
        <v>315</v>
      </c>
    </row>
    <row r="22" spans="1:2" x14ac:dyDescent="0.25">
      <c r="A22" s="102"/>
    </row>
    <row r="23" spans="1:2" x14ac:dyDescent="0.25">
      <c r="B23" s="96" t="str">
        <f>HYPERLINK("#'Factor List'!A1","Back to Factor List")</f>
        <v>Back to Factor List</v>
      </c>
    </row>
    <row r="24" spans="1:2" x14ac:dyDescent="0.25">
      <c r="B24" s="168" t="str">
        <f>HYPERLINK("#'Assumptions'!A1","Assumptions")</f>
        <v>Assumptions</v>
      </c>
    </row>
    <row r="26" spans="1:2" x14ac:dyDescent="0.25">
      <c r="A26" s="86" t="s">
        <v>827</v>
      </c>
      <c r="B26" s="86" t="s">
        <v>933</v>
      </c>
    </row>
    <row r="27" spans="1:2" x14ac:dyDescent="0.25">
      <c r="A27" s="87">
        <v>55</v>
      </c>
      <c r="B27" s="137">
        <v>25.4</v>
      </c>
    </row>
    <row r="28" spans="1:2" x14ac:dyDescent="0.25">
      <c r="A28" s="87">
        <v>56</v>
      </c>
      <c r="B28" s="137">
        <v>24.9</v>
      </c>
    </row>
    <row r="29" spans="1:2" x14ac:dyDescent="0.25">
      <c r="A29" s="87">
        <v>57</v>
      </c>
      <c r="B29" s="137">
        <v>24.3</v>
      </c>
    </row>
    <row r="30" spans="1:2" x14ac:dyDescent="0.25">
      <c r="A30" s="87">
        <v>58</v>
      </c>
      <c r="B30" s="137">
        <v>23.7</v>
      </c>
    </row>
    <row r="31" spans="1:2" x14ac:dyDescent="0.25">
      <c r="A31" s="87">
        <v>59</v>
      </c>
      <c r="B31" s="137">
        <v>23.1</v>
      </c>
    </row>
    <row r="32" spans="1:2" x14ac:dyDescent="0.25">
      <c r="A32" s="87">
        <v>60</v>
      </c>
      <c r="B32" s="137">
        <v>22.5</v>
      </c>
    </row>
    <row r="33" spans="1:2" x14ac:dyDescent="0.25">
      <c r="A33" s="87">
        <v>61</v>
      </c>
      <c r="B33" s="137">
        <v>21.9</v>
      </c>
    </row>
    <row r="34" spans="1:2" x14ac:dyDescent="0.25">
      <c r="A34" s="87">
        <v>62</v>
      </c>
      <c r="B34" s="137">
        <v>21.2</v>
      </c>
    </row>
    <row r="35" spans="1:2" x14ac:dyDescent="0.25">
      <c r="A35" s="87">
        <v>63</v>
      </c>
      <c r="B35" s="137">
        <v>20.6</v>
      </c>
    </row>
    <row r="36" spans="1:2" x14ac:dyDescent="0.25">
      <c r="A36" s="87">
        <v>64</v>
      </c>
      <c r="B36" s="137">
        <v>20</v>
      </c>
    </row>
    <row r="37" spans="1:2" x14ac:dyDescent="0.25">
      <c r="A37" s="87">
        <v>65</v>
      </c>
      <c r="B37" s="137">
        <v>19.399999999999999</v>
      </c>
    </row>
    <row r="38" spans="1:2" x14ac:dyDescent="0.25">
      <c r="A38" s="87">
        <v>66</v>
      </c>
      <c r="B38" s="137">
        <v>18.7</v>
      </c>
    </row>
    <row r="39" spans="1:2" x14ac:dyDescent="0.25">
      <c r="A39" s="87">
        <v>67</v>
      </c>
      <c r="B39" s="137">
        <v>18.100000000000001</v>
      </c>
    </row>
    <row r="40" spans="1:2" x14ac:dyDescent="0.25">
      <c r="A40" s="87">
        <v>68</v>
      </c>
      <c r="B40" s="137">
        <v>17.399999999999999</v>
      </c>
    </row>
    <row r="41" spans="1:2" x14ac:dyDescent="0.25">
      <c r="A41" s="87">
        <v>69</v>
      </c>
      <c r="B41" s="137">
        <v>16.8</v>
      </c>
    </row>
    <row r="42" spans="1:2" x14ac:dyDescent="0.25">
      <c r="A42" s="87">
        <v>70</v>
      </c>
      <c r="B42" s="137">
        <v>16.2</v>
      </c>
    </row>
    <row r="43" spans="1:2" x14ac:dyDescent="0.25">
      <c r="A43" s="87">
        <v>71</v>
      </c>
      <c r="B43" s="137">
        <v>15.5</v>
      </c>
    </row>
    <row r="44" spans="1:2" x14ac:dyDescent="0.25">
      <c r="A44" s="87">
        <v>72</v>
      </c>
      <c r="B44" s="137">
        <v>14.9</v>
      </c>
    </row>
    <row r="45" spans="1:2" x14ac:dyDescent="0.25">
      <c r="A45" s="87">
        <v>73</v>
      </c>
      <c r="B45" s="137">
        <v>14.2</v>
      </c>
    </row>
    <row r="46" spans="1:2" x14ac:dyDescent="0.25">
      <c r="A46" s="87">
        <v>74</v>
      </c>
      <c r="B46" s="137">
        <v>13.6</v>
      </c>
    </row>
    <row r="47" spans="1:2" x14ac:dyDescent="0.25">
      <c r="A47" s="89"/>
      <c r="B47" s="89"/>
    </row>
    <row r="48" spans="1:2" x14ac:dyDescent="0.25">
      <c r="A48" s="89"/>
      <c r="B48" s="89"/>
    </row>
    <row r="49" spans="1:2" x14ac:dyDescent="0.25">
      <c r="A49" s="89"/>
      <c r="B49" s="89"/>
    </row>
    <row r="50" spans="1:2" x14ac:dyDescent="0.25">
      <c r="A50" s="89"/>
      <c r="B50" s="89"/>
    </row>
    <row r="51" spans="1:2" x14ac:dyDescent="0.25">
      <c r="A51" s="89"/>
      <c r="B51" s="89"/>
    </row>
    <row r="52" spans="1:2" x14ac:dyDescent="0.25">
      <c r="A52" s="89"/>
      <c r="B52" s="89"/>
    </row>
    <row r="53" spans="1:2" x14ac:dyDescent="0.25">
      <c r="A53" s="89"/>
      <c r="B53" s="89"/>
    </row>
    <row r="54" spans="1:2" x14ac:dyDescent="0.25">
      <c r="A54" s="89"/>
      <c r="B54" s="89"/>
    </row>
    <row r="55" spans="1:2" x14ac:dyDescent="0.25">
      <c r="A55" s="89"/>
      <c r="B55" s="89"/>
    </row>
    <row r="56" spans="1:2" x14ac:dyDescent="0.25">
      <c r="A56" s="89"/>
      <c r="B56" s="89"/>
    </row>
    <row r="57" spans="1:2" x14ac:dyDescent="0.25">
      <c r="A57" s="89"/>
      <c r="B57" s="89"/>
    </row>
    <row r="58" spans="1:2" x14ac:dyDescent="0.25">
      <c r="A58" s="89"/>
      <c r="B58" s="89"/>
    </row>
    <row r="59" spans="1:2" x14ac:dyDescent="0.25">
      <c r="A59" s="89"/>
      <c r="B59" s="89"/>
    </row>
    <row r="60" spans="1:2" x14ac:dyDescent="0.25">
      <c r="A60" s="89"/>
      <c r="B60" s="89"/>
    </row>
    <row r="61" spans="1:2" x14ac:dyDescent="0.25">
      <c r="A61" s="89"/>
      <c r="B61" s="89"/>
    </row>
    <row r="62" spans="1:2" x14ac:dyDescent="0.25">
      <c r="A62" s="89"/>
      <c r="B62" s="89"/>
    </row>
    <row r="63" spans="1:2" x14ac:dyDescent="0.25">
      <c r="A63" s="89"/>
      <c r="B63" s="89"/>
    </row>
    <row r="64" spans="1:2" x14ac:dyDescent="0.25">
      <c r="A64" s="89"/>
      <c r="B64" s="89"/>
    </row>
    <row r="65" spans="1:2" x14ac:dyDescent="0.25">
      <c r="A65" s="89"/>
      <c r="B65" s="89"/>
    </row>
    <row r="66" spans="1:2" x14ac:dyDescent="0.25">
      <c r="A66" s="89"/>
      <c r="B66" s="89"/>
    </row>
    <row r="67" spans="1:2" x14ac:dyDescent="0.25">
      <c r="A67" s="89"/>
      <c r="B67" s="89"/>
    </row>
    <row r="68" spans="1:2" x14ac:dyDescent="0.25">
      <c r="A68" s="89"/>
      <c r="B68" s="89"/>
    </row>
    <row r="69" spans="1:2" x14ac:dyDescent="0.25">
      <c r="A69" s="89"/>
      <c r="B69" s="89"/>
    </row>
    <row r="70" spans="1:2" x14ac:dyDescent="0.25">
      <c r="A70" s="89"/>
      <c r="B70" s="89"/>
    </row>
    <row r="71" spans="1:2" x14ac:dyDescent="0.25">
      <c r="A71" s="89"/>
      <c r="B71" s="89"/>
    </row>
    <row r="72" spans="1:2" x14ac:dyDescent="0.25">
      <c r="A72" s="89"/>
      <c r="B72" s="89"/>
    </row>
    <row r="73" spans="1:2" x14ac:dyDescent="0.25">
      <c r="A73" s="89"/>
      <c r="B73" s="89"/>
    </row>
    <row r="74" spans="1:2" x14ac:dyDescent="0.25">
      <c r="A74" s="89"/>
      <c r="B74" s="89"/>
    </row>
    <row r="75" spans="1:2" x14ac:dyDescent="0.25">
      <c r="A75" s="89"/>
      <c r="B75" s="89"/>
    </row>
    <row r="76" spans="1:2" x14ac:dyDescent="0.25">
      <c r="A76" s="89"/>
      <c r="B76" s="89"/>
    </row>
    <row r="77" spans="1:2" x14ac:dyDescent="0.25">
      <c r="A77" s="89"/>
      <c r="B77" s="89"/>
    </row>
    <row r="78" spans="1:2" x14ac:dyDescent="0.25">
      <c r="A78" s="89"/>
      <c r="B78" s="89"/>
    </row>
    <row r="79" spans="1:2" x14ac:dyDescent="0.25">
      <c r="A79" s="89"/>
      <c r="B79" s="89"/>
    </row>
    <row r="80" spans="1:2" x14ac:dyDescent="0.25">
      <c r="A80" s="89"/>
      <c r="B80" s="89"/>
    </row>
    <row r="81" spans="1:2" x14ac:dyDescent="0.25">
      <c r="A81" s="89"/>
      <c r="B81" s="89"/>
    </row>
    <row r="82" spans="1:2" x14ac:dyDescent="0.25">
      <c r="A82" s="89"/>
      <c r="B82" s="89"/>
    </row>
    <row r="83" spans="1:2" x14ac:dyDescent="0.25">
      <c r="A83" s="89"/>
      <c r="B83" s="89"/>
    </row>
    <row r="84" spans="1:2" x14ac:dyDescent="0.25">
      <c r="A84" s="89"/>
      <c r="B84" s="89"/>
    </row>
    <row r="85" spans="1:2" x14ac:dyDescent="0.25">
      <c r="A85" s="89"/>
      <c r="B85" s="89"/>
    </row>
    <row r="86" spans="1:2" x14ac:dyDescent="0.25">
      <c r="A86" s="89"/>
      <c r="B86" s="89"/>
    </row>
    <row r="87" spans="1:2" x14ac:dyDescent="0.25">
      <c r="A87" s="89"/>
      <c r="B87" s="89"/>
    </row>
    <row r="88" spans="1:2" x14ac:dyDescent="0.25">
      <c r="A88" s="89"/>
      <c r="B88" s="89"/>
    </row>
    <row r="89" spans="1:2" x14ac:dyDescent="0.25">
      <c r="A89" s="89"/>
      <c r="B89" s="89"/>
    </row>
    <row r="90" spans="1:2" x14ac:dyDescent="0.25">
      <c r="A90" s="89"/>
      <c r="B90" s="89"/>
    </row>
    <row r="91" spans="1:2" x14ac:dyDescent="0.25">
      <c r="A91" s="89"/>
      <c r="B91" s="89"/>
    </row>
    <row r="92" spans="1:2" x14ac:dyDescent="0.25">
      <c r="A92" s="89"/>
      <c r="B92" s="89"/>
    </row>
    <row r="93" spans="1:2" x14ac:dyDescent="0.25">
      <c r="A93" s="89"/>
      <c r="B93" s="89"/>
    </row>
    <row r="94" spans="1:2" x14ac:dyDescent="0.25">
      <c r="A94" s="89"/>
      <c r="B94" s="89"/>
    </row>
    <row r="95" spans="1:2" x14ac:dyDescent="0.25">
      <c r="A95" s="89"/>
      <c r="B95" s="89"/>
    </row>
    <row r="96" spans="1:2" x14ac:dyDescent="0.25">
      <c r="A96" s="89"/>
      <c r="B96" s="89"/>
    </row>
    <row r="97" spans="1:2" x14ac:dyDescent="0.25">
      <c r="A97" s="89"/>
      <c r="B97" s="89"/>
    </row>
    <row r="98" spans="1:2" x14ac:dyDescent="0.25">
      <c r="A98" s="89"/>
      <c r="B98" s="89"/>
    </row>
    <row r="99" spans="1:2" x14ac:dyDescent="0.25">
      <c r="A99" s="89"/>
      <c r="B99" s="89"/>
    </row>
    <row r="100" spans="1:2" x14ac:dyDescent="0.25">
      <c r="A100" s="89"/>
      <c r="B100" s="89"/>
    </row>
    <row r="101" spans="1:2" x14ac:dyDescent="0.25">
      <c r="A101" s="89"/>
      <c r="B101" s="89"/>
    </row>
    <row r="102" spans="1:2" x14ac:dyDescent="0.25">
      <c r="A102" s="89"/>
      <c r="B102" s="89"/>
    </row>
    <row r="103" spans="1:2" x14ac:dyDescent="0.25">
      <c r="A103" s="89"/>
      <c r="B103" s="89"/>
    </row>
    <row r="104" spans="1:2" x14ac:dyDescent="0.25">
      <c r="A104" s="89"/>
      <c r="B104" s="89"/>
    </row>
    <row r="105" spans="1:2" x14ac:dyDescent="0.25">
      <c r="A105" s="89"/>
      <c r="B105" s="89"/>
    </row>
    <row r="106" spans="1:2" x14ac:dyDescent="0.25">
      <c r="A106" s="89"/>
      <c r="B106" s="89"/>
    </row>
    <row r="107" spans="1:2" x14ac:dyDescent="0.25">
      <c r="A107" s="89"/>
      <c r="B107" s="89"/>
    </row>
  </sheetData>
  <sheetProtection algorithmName="SHA-512" hashValue="WMvv4l4AJBLvtUduDGZDd5xiczXT63CrZjFbuc6mEmLN5idCZfQOAyyraeUQUD0PrHXHMbJxQ0h4hJYddhBMgg==" saltValue="G4p2NFMVLgtaPhIMKiJiJg==" spinCount="100000" sheet="1" objects="1" scenarios="1"/>
  <conditionalFormatting sqref="A6:A16 A18:A21">
    <cfRule type="expression" dxfId="827" priority="21" stopIfTrue="1">
      <formula>MOD(ROW(),2)=0</formula>
    </cfRule>
    <cfRule type="expression" dxfId="826" priority="22" stopIfTrue="1">
      <formula>MOD(ROW(),2)&lt;&gt;0</formula>
    </cfRule>
  </conditionalFormatting>
  <conditionalFormatting sqref="B6:B7 B10:B16">
    <cfRule type="expression" dxfId="825" priority="23" stopIfTrue="1">
      <formula>MOD(ROW(),2)=0</formula>
    </cfRule>
    <cfRule type="expression" dxfId="824" priority="24" stopIfTrue="1">
      <formula>MOD(ROW(),2)&lt;&gt;0</formula>
    </cfRule>
  </conditionalFormatting>
  <conditionalFormatting sqref="B17 B19:B21">
    <cfRule type="expression" dxfId="823" priority="15" stopIfTrue="1">
      <formula>MOD(ROW(),2)=0</formula>
    </cfRule>
    <cfRule type="expression" dxfId="822" priority="16" stopIfTrue="1">
      <formula>MOD(ROW(),2)&lt;&gt;0</formula>
    </cfRule>
  </conditionalFormatting>
  <conditionalFormatting sqref="B18">
    <cfRule type="expression" dxfId="821" priority="13" stopIfTrue="1">
      <formula>MOD(ROW(),2)=0</formula>
    </cfRule>
    <cfRule type="expression" dxfId="820" priority="14" stopIfTrue="1">
      <formula>MOD(ROW(),2)&lt;&gt;0</formula>
    </cfRule>
  </conditionalFormatting>
  <conditionalFormatting sqref="A17">
    <cfRule type="expression" dxfId="819" priority="9" stopIfTrue="1">
      <formula>MOD(ROW(),2)=0</formula>
    </cfRule>
    <cfRule type="expression" dxfId="818" priority="10" stopIfTrue="1">
      <formula>MOD(ROW(),2)&lt;&gt;0</formula>
    </cfRule>
  </conditionalFormatting>
  <conditionalFormatting sqref="B8">
    <cfRule type="expression" dxfId="817" priority="7" stopIfTrue="1">
      <formula>MOD(ROW(),2)=0</formula>
    </cfRule>
    <cfRule type="expression" dxfId="816" priority="8" stopIfTrue="1">
      <formula>MOD(ROW(),2)&lt;&gt;0</formula>
    </cfRule>
  </conditionalFormatting>
  <conditionalFormatting sqref="B9">
    <cfRule type="expression" dxfId="815" priority="5" stopIfTrue="1">
      <formula>MOD(ROW(),2)=0</formula>
    </cfRule>
    <cfRule type="expression" dxfId="814" priority="6" stopIfTrue="1">
      <formula>MOD(ROW(),2)&lt;&gt;0</formula>
    </cfRule>
  </conditionalFormatting>
  <conditionalFormatting sqref="A26:A46">
    <cfRule type="expression" dxfId="813" priority="1" stopIfTrue="1">
      <formula>MOD(ROW(),2)=0</formula>
    </cfRule>
    <cfRule type="expression" dxfId="812" priority="2" stopIfTrue="1">
      <formula>MOD(ROW(),2)&lt;&gt;0</formula>
    </cfRule>
  </conditionalFormatting>
  <conditionalFormatting sqref="B26:B46">
    <cfRule type="expression" dxfId="811" priority="3" stopIfTrue="1">
      <formula>MOD(ROW(),2)=0</formula>
    </cfRule>
    <cfRule type="expression" dxfId="810"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2"/>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x-601</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584</v>
      </c>
      <c r="C9" s="92"/>
    </row>
    <row r="10" spans="1:9" ht="29.25" customHeight="1" x14ac:dyDescent="0.25">
      <c r="A10" s="101" t="s">
        <v>6</v>
      </c>
      <c r="B10" s="92" t="s">
        <v>585</v>
      </c>
      <c r="C10" s="92"/>
    </row>
    <row r="11" spans="1:9" x14ac:dyDescent="0.25">
      <c r="A11" s="101" t="s">
        <v>291</v>
      </c>
      <c r="B11" s="92" t="s">
        <v>395</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601</v>
      </c>
      <c r="C14" s="92"/>
    </row>
    <row r="15" spans="1:9" x14ac:dyDescent="0.25">
      <c r="A15" s="101" t="s">
        <v>763</v>
      </c>
      <c r="B15" s="92" t="s">
        <v>938</v>
      </c>
      <c r="C15" s="92"/>
    </row>
    <row r="16" spans="1:9" x14ac:dyDescent="0.25">
      <c r="A16" s="101" t="s">
        <v>296</v>
      </c>
      <c r="B16" s="92" t="s">
        <v>587</v>
      </c>
      <c r="C16" s="92"/>
    </row>
    <row r="17" spans="1:20" ht="53.25" customHeight="1" x14ac:dyDescent="0.25">
      <c r="A17" s="85" t="s">
        <v>297</v>
      </c>
      <c r="B17" s="92" t="s">
        <v>588</v>
      </c>
      <c r="C17" s="92"/>
    </row>
    <row r="18" spans="1:20" x14ac:dyDescent="0.25">
      <c r="A18" s="101" t="s">
        <v>298</v>
      </c>
      <c r="B18" s="94">
        <v>45135</v>
      </c>
      <c r="C18" s="92"/>
    </row>
    <row r="19" spans="1:20" x14ac:dyDescent="0.25">
      <c r="A19" s="101" t="s">
        <v>299</v>
      </c>
      <c r="B19" s="92"/>
      <c r="C19" s="92"/>
    </row>
    <row r="20" spans="1:20" x14ac:dyDescent="0.25">
      <c r="A20" s="101" t="s">
        <v>300</v>
      </c>
      <c r="B20" s="92" t="s">
        <v>314</v>
      </c>
      <c r="C20" s="92"/>
    </row>
    <row r="21" spans="1:20" x14ac:dyDescent="0.25">
      <c r="A21" s="101" t="s">
        <v>826</v>
      </c>
      <c r="B21" s="92" t="s">
        <v>315</v>
      </c>
      <c r="C21" s="92"/>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39.6" x14ac:dyDescent="0.25">
      <c r="A26" s="86" t="s">
        <v>827</v>
      </c>
      <c r="B26" s="86" t="s">
        <v>939</v>
      </c>
      <c r="C26" s="86" t="s">
        <v>940</v>
      </c>
      <c r="D26" s="89"/>
      <c r="E26" s="89"/>
      <c r="F26" s="89"/>
      <c r="G26" s="89"/>
      <c r="H26" s="89"/>
      <c r="I26" s="89"/>
      <c r="J26" s="89"/>
      <c r="K26" s="89"/>
      <c r="L26" s="89"/>
      <c r="M26" s="89"/>
      <c r="N26" s="89"/>
      <c r="O26" s="89"/>
      <c r="P26" s="89"/>
      <c r="Q26" s="89"/>
      <c r="R26" s="89"/>
      <c r="S26" s="89"/>
      <c r="T26" s="89"/>
    </row>
    <row r="27" spans="1:20" x14ac:dyDescent="0.25">
      <c r="A27" s="87">
        <v>20</v>
      </c>
      <c r="B27" s="88">
        <v>12.38</v>
      </c>
      <c r="C27" s="88">
        <v>0.51</v>
      </c>
      <c r="D27" s="89"/>
      <c r="E27" s="89"/>
      <c r="F27" s="89"/>
      <c r="G27" s="89"/>
      <c r="H27" s="89"/>
      <c r="I27" s="89"/>
      <c r="J27" s="89"/>
      <c r="K27" s="89"/>
      <c r="L27" s="89"/>
      <c r="M27" s="89"/>
      <c r="N27" s="89"/>
      <c r="O27" s="89"/>
      <c r="P27" s="89"/>
      <c r="Q27" s="89"/>
      <c r="R27" s="89"/>
      <c r="S27" s="89"/>
      <c r="T27" s="89"/>
    </row>
    <row r="28" spans="1:20" x14ac:dyDescent="0.25">
      <c r="A28" s="87">
        <v>21</v>
      </c>
      <c r="B28" s="88">
        <v>12.57</v>
      </c>
      <c r="C28" s="88">
        <v>0.52</v>
      </c>
      <c r="D28" s="89"/>
      <c r="E28" s="89"/>
      <c r="F28" s="89"/>
      <c r="G28" s="89"/>
      <c r="H28" s="89"/>
      <c r="I28" s="89"/>
      <c r="J28" s="89"/>
      <c r="K28" s="89"/>
      <c r="L28" s="89"/>
      <c r="M28" s="89"/>
      <c r="N28" s="89"/>
      <c r="O28" s="89"/>
      <c r="P28" s="89"/>
      <c r="Q28" s="89"/>
      <c r="R28" s="89"/>
      <c r="S28" s="89"/>
      <c r="T28" s="89"/>
    </row>
    <row r="29" spans="1:20" x14ac:dyDescent="0.25">
      <c r="A29" s="87">
        <v>22</v>
      </c>
      <c r="B29" s="88">
        <v>12.76</v>
      </c>
      <c r="C29" s="88">
        <v>0.53</v>
      </c>
      <c r="D29" s="89"/>
      <c r="E29" s="89"/>
      <c r="F29" s="89"/>
      <c r="G29" s="89"/>
      <c r="H29" s="89"/>
      <c r="I29" s="89"/>
      <c r="J29" s="89"/>
      <c r="K29" s="89"/>
      <c r="L29" s="89"/>
      <c r="M29" s="89"/>
      <c r="N29" s="89"/>
      <c r="O29" s="89"/>
      <c r="P29" s="89"/>
      <c r="Q29" s="89"/>
      <c r="R29" s="89"/>
      <c r="S29" s="89"/>
      <c r="T29" s="89"/>
    </row>
    <row r="30" spans="1:20" x14ac:dyDescent="0.25">
      <c r="A30" s="87">
        <v>23</v>
      </c>
      <c r="B30" s="88">
        <v>12.95</v>
      </c>
      <c r="C30" s="88">
        <v>0.54</v>
      </c>
      <c r="D30" s="89"/>
      <c r="E30" s="89"/>
      <c r="F30" s="89"/>
      <c r="G30" s="89"/>
      <c r="H30" s="89"/>
      <c r="I30" s="89"/>
      <c r="J30" s="89"/>
      <c r="K30" s="89"/>
      <c r="L30" s="89"/>
      <c r="M30" s="89"/>
      <c r="N30" s="89"/>
      <c r="O30" s="89"/>
      <c r="P30" s="89"/>
      <c r="Q30" s="89"/>
      <c r="R30" s="89"/>
      <c r="S30" s="89"/>
      <c r="T30" s="89"/>
    </row>
    <row r="31" spans="1:20" x14ac:dyDescent="0.25">
      <c r="A31" s="87">
        <v>24</v>
      </c>
      <c r="B31" s="88">
        <v>13.14</v>
      </c>
      <c r="C31" s="88">
        <v>0.55000000000000004</v>
      </c>
      <c r="D31" s="89"/>
      <c r="E31" s="89"/>
      <c r="F31" s="89"/>
      <c r="G31" s="89"/>
      <c r="H31" s="89"/>
      <c r="I31" s="89"/>
      <c r="J31" s="89"/>
      <c r="K31" s="89"/>
      <c r="L31" s="89"/>
      <c r="M31" s="89"/>
      <c r="N31" s="89"/>
      <c r="O31" s="89"/>
      <c r="P31" s="89"/>
      <c r="Q31" s="89"/>
      <c r="R31" s="89"/>
      <c r="S31" s="89"/>
      <c r="T31" s="89"/>
    </row>
    <row r="32" spans="1:20" x14ac:dyDescent="0.25">
      <c r="A32" s="87">
        <v>25</v>
      </c>
      <c r="B32" s="88">
        <v>13.34</v>
      </c>
      <c r="C32" s="88">
        <v>0.56000000000000005</v>
      </c>
      <c r="D32" s="89"/>
      <c r="E32" s="89"/>
      <c r="F32" s="89"/>
      <c r="G32" s="89"/>
      <c r="H32" s="89"/>
      <c r="I32" s="89"/>
      <c r="J32" s="89"/>
      <c r="K32" s="89"/>
      <c r="L32" s="89"/>
      <c r="M32" s="89"/>
      <c r="N32" s="89"/>
      <c r="O32" s="89"/>
      <c r="P32" s="89"/>
      <c r="Q32" s="89"/>
      <c r="R32" s="89"/>
      <c r="S32" s="89"/>
      <c r="T32" s="89"/>
    </row>
    <row r="33" spans="1:20" x14ac:dyDescent="0.25">
      <c r="A33" s="87">
        <v>26</v>
      </c>
      <c r="B33" s="88">
        <v>13.54</v>
      </c>
      <c r="C33" s="88">
        <v>0.56999999999999995</v>
      </c>
      <c r="D33" s="89"/>
      <c r="E33" s="89"/>
      <c r="F33" s="89"/>
      <c r="G33" s="89"/>
      <c r="H33" s="89"/>
      <c r="I33" s="89"/>
      <c r="J33" s="89"/>
      <c r="K33" s="89"/>
      <c r="L33" s="89"/>
      <c r="M33" s="89"/>
      <c r="N33" s="89"/>
      <c r="O33" s="89"/>
      <c r="P33" s="89"/>
      <c r="Q33" s="89"/>
      <c r="R33" s="89"/>
      <c r="S33" s="89"/>
      <c r="T33" s="89"/>
    </row>
    <row r="34" spans="1:20" x14ac:dyDescent="0.25">
      <c r="A34" s="87">
        <v>27</v>
      </c>
      <c r="B34" s="88">
        <v>13.75</v>
      </c>
      <c r="C34" s="88">
        <v>0.57999999999999996</v>
      </c>
      <c r="D34" s="89"/>
      <c r="E34" s="89"/>
      <c r="F34" s="89"/>
      <c r="G34" s="89"/>
      <c r="H34" s="89"/>
      <c r="I34" s="89"/>
      <c r="J34" s="89"/>
      <c r="K34" s="89"/>
      <c r="L34" s="89"/>
      <c r="M34" s="89"/>
      <c r="N34" s="89"/>
      <c r="O34" s="89"/>
      <c r="P34" s="89"/>
      <c r="Q34" s="89"/>
      <c r="R34" s="89"/>
      <c r="S34" s="89"/>
      <c r="T34" s="89"/>
    </row>
    <row r="35" spans="1:20" x14ac:dyDescent="0.25">
      <c r="A35" s="87">
        <v>28</v>
      </c>
      <c r="B35" s="88">
        <v>13.96</v>
      </c>
      <c r="C35" s="88">
        <v>0.59</v>
      </c>
      <c r="D35" s="89"/>
      <c r="E35" s="89"/>
      <c r="F35" s="89"/>
      <c r="G35" s="89"/>
      <c r="H35" s="89"/>
      <c r="I35" s="89"/>
      <c r="J35" s="89"/>
      <c r="K35" s="89"/>
      <c r="L35" s="89"/>
      <c r="M35" s="89"/>
      <c r="N35" s="89"/>
      <c r="O35" s="89"/>
      <c r="P35" s="89"/>
      <c r="Q35" s="89"/>
      <c r="R35" s="89"/>
      <c r="S35" s="89"/>
      <c r="T35" s="89"/>
    </row>
    <row r="36" spans="1:20" x14ac:dyDescent="0.25">
      <c r="A36" s="87">
        <v>29</v>
      </c>
      <c r="B36" s="88">
        <v>14.17</v>
      </c>
      <c r="C36" s="88">
        <v>0.6</v>
      </c>
      <c r="D36" s="89"/>
      <c r="E36" s="89"/>
      <c r="F36" s="89"/>
      <c r="G36" s="89"/>
      <c r="H36" s="89"/>
      <c r="I36" s="89"/>
      <c r="J36" s="89"/>
      <c r="K36" s="89"/>
      <c r="L36" s="89"/>
      <c r="M36" s="89"/>
      <c r="N36" s="89"/>
      <c r="O36" s="89"/>
      <c r="P36" s="89"/>
      <c r="Q36" s="89"/>
      <c r="R36" s="89"/>
      <c r="S36" s="89"/>
      <c r="T36" s="89"/>
    </row>
    <row r="37" spans="1:20" x14ac:dyDescent="0.25">
      <c r="A37" s="87">
        <v>30</v>
      </c>
      <c r="B37" s="88">
        <v>14.38</v>
      </c>
      <c r="C37" s="88">
        <v>0.61</v>
      </c>
      <c r="D37" s="89"/>
      <c r="E37" s="89"/>
      <c r="F37" s="89"/>
      <c r="G37" s="89"/>
      <c r="H37" s="89"/>
      <c r="I37" s="89"/>
      <c r="J37" s="89"/>
      <c r="K37" s="89"/>
      <c r="L37" s="89"/>
      <c r="M37" s="89"/>
      <c r="N37" s="89"/>
      <c r="O37" s="89"/>
      <c r="P37" s="89"/>
      <c r="Q37" s="89"/>
      <c r="R37" s="89"/>
      <c r="S37" s="89"/>
      <c r="T37" s="89"/>
    </row>
    <row r="38" spans="1:20" x14ac:dyDescent="0.25">
      <c r="A38" s="87">
        <v>31</v>
      </c>
      <c r="B38" s="88">
        <v>14.6</v>
      </c>
      <c r="C38" s="88">
        <v>0.62</v>
      </c>
      <c r="D38" s="89"/>
      <c r="E38" s="89"/>
      <c r="F38" s="89"/>
      <c r="G38" s="89"/>
      <c r="H38" s="89"/>
      <c r="I38" s="89"/>
      <c r="J38" s="89"/>
      <c r="K38" s="89"/>
      <c r="L38" s="89"/>
      <c r="M38" s="89"/>
      <c r="N38" s="89"/>
      <c r="O38" s="89"/>
      <c r="P38" s="89"/>
      <c r="Q38" s="89"/>
      <c r="R38" s="89"/>
      <c r="S38" s="89"/>
      <c r="T38" s="89"/>
    </row>
    <row r="39" spans="1:20" x14ac:dyDescent="0.25">
      <c r="A39" s="87">
        <v>32</v>
      </c>
      <c r="B39" s="88">
        <v>14.82</v>
      </c>
      <c r="C39" s="88">
        <v>0.63</v>
      </c>
      <c r="D39" s="89"/>
      <c r="E39" s="89"/>
      <c r="F39" s="89"/>
      <c r="G39" s="89"/>
      <c r="H39" s="89"/>
      <c r="I39" s="89"/>
      <c r="J39" s="89"/>
      <c r="K39" s="89"/>
      <c r="L39" s="89"/>
      <c r="M39" s="89"/>
      <c r="N39" s="89"/>
      <c r="O39" s="89"/>
      <c r="P39" s="89"/>
      <c r="Q39" s="89"/>
      <c r="R39" s="89"/>
      <c r="S39" s="89"/>
      <c r="T39" s="89"/>
    </row>
    <row r="40" spans="1:20" x14ac:dyDescent="0.25">
      <c r="A40" s="87">
        <v>33</v>
      </c>
      <c r="B40" s="88">
        <v>15.04</v>
      </c>
      <c r="C40" s="88">
        <v>0.64</v>
      </c>
      <c r="D40" s="89"/>
      <c r="E40" s="89"/>
      <c r="F40" s="89"/>
      <c r="G40" s="89"/>
      <c r="H40" s="89"/>
      <c r="I40" s="89"/>
      <c r="J40" s="89"/>
      <c r="K40" s="89"/>
      <c r="L40" s="89"/>
      <c r="M40" s="89"/>
      <c r="N40" s="89"/>
      <c r="O40" s="89"/>
      <c r="P40" s="89"/>
      <c r="Q40" s="89"/>
      <c r="R40" s="89"/>
      <c r="S40" s="89"/>
      <c r="T40" s="89"/>
    </row>
    <row r="41" spans="1:20" x14ac:dyDescent="0.25">
      <c r="A41" s="87">
        <v>34</v>
      </c>
      <c r="B41" s="88">
        <v>15.27</v>
      </c>
      <c r="C41" s="88">
        <v>0.65</v>
      </c>
      <c r="D41" s="89"/>
      <c r="E41" s="89"/>
      <c r="F41" s="89"/>
      <c r="G41" s="89"/>
      <c r="H41" s="89"/>
      <c r="I41" s="89"/>
      <c r="J41" s="89"/>
      <c r="K41" s="89"/>
      <c r="L41" s="89"/>
      <c r="M41" s="89"/>
      <c r="N41" s="89"/>
      <c r="O41" s="89"/>
      <c r="P41" s="89"/>
      <c r="Q41" s="89"/>
      <c r="R41" s="89"/>
      <c r="S41" s="89"/>
      <c r="T41" s="89"/>
    </row>
    <row r="42" spans="1:20" x14ac:dyDescent="0.25">
      <c r="A42" s="87">
        <v>35</v>
      </c>
      <c r="B42" s="88">
        <v>15.5</v>
      </c>
      <c r="C42" s="88">
        <v>0.66</v>
      </c>
      <c r="D42" s="89"/>
      <c r="E42" s="89"/>
      <c r="F42" s="89"/>
      <c r="G42" s="89"/>
      <c r="H42" s="89"/>
      <c r="I42" s="89"/>
      <c r="J42" s="89"/>
      <c r="K42" s="89"/>
      <c r="L42" s="89"/>
      <c r="M42" s="89"/>
      <c r="N42" s="89"/>
      <c r="O42" s="89"/>
      <c r="P42" s="89"/>
      <c r="Q42" s="89"/>
      <c r="R42" s="89"/>
      <c r="S42" s="89"/>
      <c r="T42" s="89"/>
    </row>
    <row r="43" spans="1:20" x14ac:dyDescent="0.25">
      <c r="A43" s="87">
        <v>36</v>
      </c>
      <c r="B43" s="88">
        <v>15.74</v>
      </c>
      <c r="C43" s="88">
        <v>0.67</v>
      </c>
      <c r="D43" s="89"/>
      <c r="E43" s="89"/>
      <c r="F43" s="89"/>
      <c r="G43" s="89"/>
      <c r="H43" s="89"/>
      <c r="I43" s="89"/>
      <c r="J43" s="89"/>
      <c r="K43" s="89"/>
      <c r="L43" s="89"/>
      <c r="M43" s="89"/>
      <c r="N43" s="89"/>
      <c r="O43" s="89"/>
      <c r="P43" s="89"/>
      <c r="Q43" s="89"/>
      <c r="R43" s="89"/>
      <c r="S43" s="89"/>
      <c r="T43" s="89"/>
    </row>
    <row r="44" spans="1:20" x14ac:dyDescent="0.25">
      <c r="A44" s="87">
        <v>37</v>
      </c>
      <c r="B44" s="88">
        <v>15.98</v>
      </c>
      <c r="C44" s="88">
        <v>0.68</v>
      </c>
      <c r="D44" s="89"/>
      <c r="E44" s="89"/>
      <c r="F44" s="89"/>
      <c r="G44" s="89"/>
      <c r="H44" s="89"/>
      <c r="I44" s="89"/>
      <c r="J44" s="89"/>
      <c r="K44" s="89"/>
      <c r="L44" s="89"/>
      <c r="M44" s="89"/>
      <c r="N44" s="89"/>
      <c r="O44" s="89"/>
      <c r="P44" s="89"/>
      <c r="Q44" s="89"/>
      <c r="R44" s="89"/>
      <c r="S44" s="89"/>
      <c r="T44" s="89"/>
    </row>
    <row r="45" spans="1:20" x14ac:dyDescent="0.25">
      <c r="A45" s="87">
        <v>38</v>
      </c>
      <c r="B45" s="88">
        <v>16.22</v>
      </c>
      <c r="C45" s="88">
        <v>0.7</v>
      </c>
      <c r="D45" s="89"/>
      <c r="E45" s="89"/>
      <c r="F45" s="89"/>
      <c r="G45" s="89"/>
      <c r="H45" s="89"/>
      <c r="I45" s="89"/>
      <c r="J45" s="89"/>
      <c r="K45" s="89"/>
      <c r="L45" s="89"/>
      <c r="M45" s="89"/>
      <c r="N45" s="89"/>
      <c r="O45" s="89"/>
      <c r="P45" s="89"/>
      <c r="Q45" s="89"/>
      <c r="R45" s="89"/>
      <c r="S45" s="89"/>
      <c r="T45" s="89"/>
    </row>
    <row r="46" spans="1:20" x14ac:dyDescent="0.25">
      <c r="A46" s="87">
        <v>39</v>
      </c>
      <c r="B46" s="88">
        <v>16.47</v>
      </c>
      <c r="C46" s="88">
        <v>0.71</v>
      </c>
      <c r="D46" s="89"/>
      <c r="E46" s="89"/>
      <c r="F46" s="89"/>
      <c r="G46" s="89"/>
      <c r="H46" s="89"/>
      <c r="I46" s="89"/>
      <c r="J46" s="89"/>
      <c r="K46" s="89"/>
      <c r="L46" s="89"/>
      <c r="M46" s="89"/>
      <c r="N46" s="89"/>
      <c r="O46" s="89"/>
      <c r="P46" s="89"/>
      <c r="Q46" s="89"/>
      <c r="R46" s="89"/>
      <c r="S46" s="89"/>
      <c r="T46" s="89"/>
    </row>
    <row r="47" spans="1:20" x14ac:dyDescent="0.25">
      <c r="A47" s="87">
        <v>40</v>
      </c>
      <c r="B47" s="88">
        <v>16.72</v>
      </c>
      <c r="C47" s="88">
        <v>0.72</v>
      </c>
      <c r="D47" s="89"/>
      <c r="E47" s="89"/>
      <c r="F47" s="89"/>
      <c r="G47" s="89"/>
      <c r="H47" s="89"/>
      <c r="I47" s="89"/>
      <c r="J47" s="89"/>
      <c r="K47" s="89"/>
      <c r="L47" s="89"/>
      <c r="M47" s="89"/>
      <c r="N47" s="89"/>
      <c r="O47" s="89"/>
      <c r="P47" s="89"/>
      <c r="Q47" s="89"/>
      <c r="R47" s="89"/>
      <c r="S47" s="89"/>
      <c r="T47" s="89"/>
    </row>
    <row r="48" spans="1:20" x14ac:dyDescent="0.25">
      <c r="A48" s="87">
        <v>41</v>
      </c>
      <c r="B48" s="88">
        <v>16.98</v>
      </c>
      <c r="C48" s="88">
        <v>0.73</v>
      </c>
      <c r="D48" s="89"/>
      <c r="E48" s="89"/>
      <c r="F48" s="89"/>
      <c r="G48" s="89"/>
      <c r="H48" s="89"/>
      <c r="I48" s="89"/>
      <c r="J48" s="89"/>
      <c r="K48" s="89"/>
      <c r="L48" s="89"/>
      <c r="M48" s="89"/>
      <c r="N48" s="89"/>
      <c r="O48" s="89"/>
      <c r="P48" s="89"/>
      <c r="Q48" s="89"/>
      <c r="R48" s="89"/>
      <c r="S48" s="89"/>
      <c r="T48" s="89"/>
    </row>
    <row r="49" spans="1:20" x14ac:dyDescent="0.25">
      <c r="A49" s="87">
        <v>42</v>
      </c>
      <c r="B49" s="88">
        <v>17.239999999999998</v>
      </c>
      <c r="C49" s="88">
        <v>0.74</v>
      </c>
      <c r="D49" s="89"/>
      <c r="E49" s="89"/>
      <c r="F49" s="89"/>
      <c r="G49" s="89"/>
      <c r="H49" s="89"/>
      <c r="I49" s="89"/>
      <c r="J49" s="89"/>
      <c r="K49" s="89"/>
      <c r="L49" s="89"/>
      <c r="M49" s="89"/>
      <c r="N49" s="89"/>
      <c r="O49" s="89"/>
      <c r="P49" s="89"/>
      <c r="Q49" s="89"/>
      <c r="R49" s="89"/>
      <c r="S49" s="89"/>
      <c r="T49" s="89"/>
    </row>
    <row r="50" spans="1:20" x14ac:dyDescent="0.25">
      <c r="A50" s="87">
        <v>43</v>
      </c>
      <c r="B50" s="88">
        <v>17.510000000000002</v>
      </c>
      <c r="C50" s="88">
        <v>0.76</v>
      </c>
      <c r="D50" s="89"/>
      <c r="E50" s="89"/>
      <c r="F50" s="89"/>
      <c r="G50" s="89"/>
      <c r="H50" s="89"/>
      <c r="I50" s="89"/>
      <c r="J50" s="89"/>
      <c r="K50" s="89"/>
      <c r="L50" s="89"/>
      <c r="M50" s="89"/>
      <c r="N50" s="89"/>
      <c r="O50" s="89"/>
      <c r="P50" s="89"/>
      <c r="Q50" s="89"/>
      <c r="R50" s="89"/>
      <c r="S50" s="89"/>
      <c r="T50" s="89"/>
    </row>
    <row r="51" spans="1:20" x14ac:dyDescent="0.25">
      <c r="A51" s="87">
        <v>44</v>
      </c>
      <c r="B51" s="88">
        <v>17.78</v>
      </c>
      <c r="C51" s="88">
        <v>0.77</v>
      </c>
      <c r="D51" s="89"/>
      <c r="E51" s="89"/>
      <c r="F51" s="89"/>
      <c r="G51" s="89"/>
      <c r="H51" s="89"/>
      <c r="I51" s="89"/>
      <c r="J51" s="89"/>
      <c r="K51" s="89"/>
      <c r="L51" s="89"/>
      <c r="M51" s="89"/>
      <c r="N51" s="89"/>
      <c r="O51" s="89"/>
      <c r="P51" s="89"/>
      <c r="Q51" s="89"/>
      <c r="R51" s="89"/>
      <c r="S51" s="89"/>
      <c r="T51" s="89"/>
    </row>
    <row r="52" spans="1:20" x14ac:dyDescent="0.25">
      <c r="A52" s="87">
        <v>45</v>
      </c>
      <c r="B52" s="88">
        <v>18.05</v>
      </c>
      <c r="C52" s="88">
        <v>0.78</v>
      </c>
      <c r="D52" s="89"/>
      <c r="E52" s="89"/>
      <c r="F52" s="89"/>
      <c r="G52" s="89"/>
      <c r="H52" s="89"/>
      <c r="I52" s="89"/>
      <c r="J52" s="89"/>
      <c r="K52" s="89"/>
      <c r="L52" s="89"/>
      <c r="M52" s="89"/>
      <c r="N52" s="89"/>
      <c r="O52" s="89"/>
      <c r="P52" s="89"/>
      <c r="Q52" s="89"/>
      <c r="R52" s="89"/>
      <c r="S52" s="89"/>
      <c r="T52" s="89"/>
    </row>
    <row r="53" spans="1:20" x14ac:dyDescent="0.25">
      <c r="A53" s="87">
        <v>46</v>
      </c>
      <c r="B53" s="88">
        <v>18.329999999999998</v>
      </c>
      <c r="C53" s="88">
        <v>0.8</v>
      </c>
      <c r="D53" s="89"/>
      <c r="E53" s="89"/>
      <c r="F53" s="89"/>
      <c r="G53" s="89"/>
      <c r="H53" s="89"/>
      <c r="I53" s="89"/>
      <c r="J53" s="89"/>
      <c r="K53" s="89"/>
      <c r="L53" s="89"/>
      <c r="M53" s="89"/>
      <c r="N53" s="89"/>
      <c r="O53" s="89"/>
      <c r="P53" s="89"/>
      <c r="Q53" s="89"/>
      <c r="R53" s="89"/>
      <c r="S53" s="89"/>
      <c r="T53" s="89"/>
    </row>
    <row r="54" spans="1:20" x14ac:dyDescent="0.25">
      <c r="A54" s="87">
        <v>47</v>
      </c>
      <c r="B54" s="88">
        <v>18.62</v>
      </c>
      <c r="C54" s="88">
        <v>0.81</v>
      </c>
      <c r="D54" s="89"/>
      <c r="E54" s="89"/>
      <c r="F54" s="89"/>
      <c r="G54" s="89"/>
      <c r="H54" s="89"/>
      <c r="I54" s="89"/>
      <c r="J54" s="89"/>
      <c r="K54" s="89"/>
      <c r="L54" s="89"/>
      <c r="M54" s="89"/>
      <c r="N54" s="89"/>
      <c r="O54" s="89"/>
      <c r="P54" s="89"/>
      <c r="Q54" s="89"/>
      <c r="R54" s="89"/>
      <c r="S54" s="89"/>
      <c r="T54" s="89"/>
    </row>
    <row r="55" spans="1:20" x14ac:dyDescent="0.25">
      <c r="A55" s="87">
        <v>48</v>
      </c>
      <c r="B55" s="88">
        <v>18.91</v>
      </c>
      <c r="C55" s="88">
        <v>0.82</v>
      </c>
      <c r="D55" s="89"/>
      <c r="E55" s="89"/>
      <c r="F55" s="89"/>
      <c r="G55" s="89"/>
      <c r="H55" s="89"/>
      <c r="I55" s="89"/>
      <c r="J55" s="89"/>
      <c r="K55" s="89"/>
      <c r="L55" s="89"/>
      <c r="M55" s="89"/>
      <c r="N55" s="89"/>
      <c r="O55" s="89"/>
      <c r="P55" s="89"/>
      <c r="Q55" s="89"/>
      <c r="R55" s="89"/>
      <c r="S55" s="89"/>
      <c r="T55" s="89"/>
    </row>
    <row r="56" spans="1:20" x14ac:dyDescent="0.25">
      <c r="A56" s="87">
        <v>49</v>
      </c>
      <c r="B56" s="88">
        <v>19.21</v>
      </c>
      <c r="C56" s="88">
        <v>0.84</v>
      </c>
      <c r="D56" s="89"/>
      <c r="E56" s="89"/>
      <c r="F56" s="89"/>
      <c r="G56" s="89"/>
      <c r="H56" s="89"/>
      <c r="I56" s="89"/>
      <c r="J56" s="89"/>
      <c r="K56" s="89"/>
      <c r="L56" s="89"/>
      <c r="M56" s="89"/>
      <c r="N56" s="89"/>
      <c r="O56" s="89"/>
      <c r="P56" s="89"/>
      <c r="Q56" s="89"/>
      <c r="R56" s="89"/>
      <c r="S56" s="89"/>
      <c r="T56" s="89"/>
    </row>
    <row r="57" spans="1:20" x14ac:dyDescent="0.25">
      <c r="A57" s="87">
        <v>50</v>
      </c>
      <c r="B57" s="88">
        <v>19.510000000000002</v>
      </c>
      <c r="C57" s="88">
        <v>0.85</v>
      </c>
      <c r="D57" s="89"/>
      <c r="E57" s="89"/>
      <c r="F57" s="89"/>
      <c r="G57" s="89"/>
      <c r="H57" s="89"/>
      <c r="I57" s="89"/>
      <c r="J57" s="89"/>
      <c r="K57" s="89"/>
      <c r="L57" s="89"/>
      <c r="M57" s="89"/>
      <c r="N57" s="89"/>
      <c r="O57" s="89"/>
      <c r="P57" s="89"/>
      <c r="Q57" s="89"/>
      <c r="R57" s="89"/>
      <c r="S57" s="89"/>
      <c r="T57" s="89"/>
    </row>
    <row r="58" spans="1:20" x14ac:dyDescent="0.25">
      <c r="A58" s="87">
        <v>51</v>
      </c>
      <c r="B58" s="88">
        <v>19.82</v>
      </c>
      <c r="C58" s="88">
        <v>0.87</v>
      </c>
      <c r="D58" s="89"/>
      <c r="E58" s="89"/>
      <c r="F58" s="89"/>
      <c r="G58" s="89"/>
      <c r="H58" s="89"/>
      <c r="I58" s="89"/>
      <c r="J58" s="89"/>
      <c r="K58" s="89"/>
      <c r="L58" s="89"/>
      <c r="M58" s="89"/>
      <c r="N58" s="89"/>
      <c r="O58" s="89"/>
      <c r="P58" s="89"/>
      <c r="Q58" s="89"/>
      <c r="R58" s="89"/>
      <c r="S58" s="89"/>
      <c r="T58" s="89"/>
    </row>
    <row r="59" spans="1:20" x14ac:dyDescent="0.25">
      <c r="A59" s="87">
        <v>52</v>
      </c>
      <c r="B59" s="88">
        <v>20.14</v>
      </c>
      <c r="C59" s="88">
        <v>0.88</v>
      </c>
      <c r="D59" s="89"/>
      <c r="E59" s="89"/>
      <c r="F59" s="89"/>
      <c r="G59" s="89"/>
      <c r="H59" s="89"/>
      <c r="I59" s="89"/>
      <c r="J59" s="89"/>
      <c r="K59" s="89"/>
      <c r="L59" s="89"/>
      <c r="M59" s="89"/>
      <c r="N59" s="89"/>
      <c r="O59" s="89"/>
      <c r="P59" s="89"/>
      <c r="Q59" s="89"/>
      <c r="R59" s="89"/>
      <c r="S59" s="89"/>
      <c r="T59" s="89"/>
    </row>
    <row r="60" spans="1:20" x14ac:dyDescent="0.25">
      <c r="A60" s="87">
        <v>53</v>
      </c>
      <c r="B60" s="88">
        <v>20.46</v>
      </c>
      <c r="C60" s="88">
        <v>0.9</v>
      </c>
      <c r="D60" s="89"/>
      <c r="E60" s="89"/>
      <c r="F60" s="89"/>
      <c r="G60" s="89"/>
      <c r="H60" s="89"/>
      <c r="I60" s="89"/>
      <c r="J60" s="89"/>
      <c r="K60" s="89"/>
      <c r="L60" s="89"/>
      <c r="M60" s="89"/>
      <c r="N60" s="89"/>
      <c r="O60" s="89"/>
      <c r="P60" s="89"/>
      <c r="Q60" s="89"/>
      <c r="R60" s="89"/>
      <c r="S60" s="89"/>
      <c r="T60" s="89"/>
    </row>
    <row r="61" spans="1:20" x14ac:dyDescent="0.25">
      <c r="A61" s="87">
        <v>54</v>
      </c>
      <c r="B61" s="88">
        <v>20.79</v>
      </c>
      <c r="C61" s="88">
        <v>0.91</v>
      </c>
      <c r="D61" s="89"/>
      <c r="E61" s="89"/>
      <c r="F61" s="89"/>
      <c r="G61" s="89"/>
      <c r="H61" s="89"/>
      <c r="I61" s="89"/>
      <c r="J61" s="89"/>
      <c r="K61" s="89"/>
      <c r="L61" s="89"/>
      <c r="M61" s="89"/>
      <c r="N61" s="89"/>
      <c r="O61" s="89"/>
      <c r="P61" s="89"/>
      <c r="Q61" s="89"/>
      <c r="R61" s="89"/>
      <c r="S61" s="89"/>
      <c r="T61" s="89"/>
    </row>
    <row r="62" spans="1:20" x14ac:dyDescent="0.25">
      <c r="A62" s="87">
        <v>55</v>
      </c>
      <c r="B62" s="88">
        <v>21.13</v>
      </c>
      <c r="C62" s="88">
        <v>0.93</v>
      </c>
      <c r="D62" s="89"/>
      <c r="E62" s="89"/>
      <c r="F62" s="89"/>
      <c r="G62" s="89"/>
      <c r="H62" s="89"/>
      <c r="I62" s="89"/>
      <c r="J62" s="89"/>
      <c r="K62" s="89"/>
      <c r="L62" s="89"/>
      <c r="M62" s="89"/>
      <c r="N62" s="89"/>
      <c r="O62" s="89"/>
      <c r="P62" s="89"/>
      <c r="Q62" s="89"/>
      <c r="R62" s="89"/>
      <c r="S62" s="89"/>
      <c r="T62" s="89"/>
    </row>
    <row r="63" spans="1:20" x14ac:dyDescent="0.25">
      <c r="A63" s="87">
        <v>56</v>
      </c>
      <c r="B63" s="88">
        <v>21.48</v>
      </c>
      <c r="C63" s="88">
        <v>0.94</v>
      </c>
      <c r="D63" s="89"/>
      <c r="E63" s="89"/>
      <c r="F63" s="89"/>
      <c r="G63" s="89"/>
      <c r="H63" s="89"/>
      <c r="I63" s="89"/>
      <c r="J63" s="89"/>
      <c r="K63" s="89"/>
      <c r="L63" s="89"/>
      <c r="M63" s="89"/>
      <c r="N63" s="89"/>
      <c r="O63" s="89"/>
      <c r="P63" s="89"/>
      <c r="Q63" s="89"/>
      <c r="R63" s="89"/>
      <c r="S63" s="89"/>
      <c r="T63" s="89"/>
    </row>
    <row r="64" spans="1:20" x14ac:dyDescent="0.25">
      <c r="A64" s="87">
        <v>57</v>
      </c>
      <c r="B64" s="88">
        <v>21.84</v>
      </c>
      <c r="C64" s="88">
        <v>0.96</v>
      </c>
      <c r="D64" s="89"/>
      <c r="E64" s="89"/>
      <c r="F64" s="89"/>
      <c r="G64" s="89"/>
      <c r="H64" s="89"/>
      <c r="I64" s="89"/>
      <c r="J64" s="89"/>
      <c r="K64" s="89"/>
      <c r="L64" s="89"/>
      <c r="M64" s="89"/>
      <c r="N64" s="89"/>
      <c r="O64" s="89"/>
      <c r="P64" s="89"/>
      <c r="Q64" s="89"/>
      <c r="R64" s="89"/>
      <c r="S64" s="89"/>
      <c r="T64" s="89"/>
    </row>
    <row r="65" spans="1:20" x14ac:dyDescent="0.25">
      <c r="A65" s="87">
        <v>58</v>
      </c>
      <c r="B65" s="88">
        <v>22.21</v>
      </c>
      <c r="C65" s="88">
        <v>0.98</v>
      </c>
      <c r="D65" s="89"/>
      <c r="E65" s="89"/>
      <c r="F65" s="89"/>
      <c r="G65" s="89"/>
      <c r="H65" s="89"/>
      <c r="I65" s="89"/>
      <c r="J65" s="89"/>
      <c r="K65" s="89"/>
      <c r="L65" s="89"/>
      <c r="M65" s="89"/>
      <c r="N65" s="89"/>
      <c r="O65" s="89"/>
      <c r="P65" s="89"/>
      <c r="Q65" s="89"/>
      <c r="R65" s="89"/>
      <c r="S65" s="89"/>
      <c r="T65" s="89"/>
    </row>
    <row r="66" spans="1:20" x14ac:dyDescent="0.25">
      <c r="A66" s="87">
        <v>59</v>
      </c>
      <c r="B66" s="88">
        <v>22.59</v>
      </c>
      <c r="C66" s="88">
        <v>0.99</v>
      </c>
      <c r="D66" s="89"/>
      <c r="E66" s="89"/>
      <c r="F66" s="89"/>
      <c r="G66" s="89"/>
      <c r="H66" s="89"/>
      <c r="I66" s="89"/>
      <c r="J66" s="89"/>
      <c r="K66" s="89"/>
      <c r="L66" s="89"/>
      <c r="M66" s="89"/>
      <c r="N66" s="89"/>
      <c r="O66" s="89"/>
      <c r="P66" s="89"/>
      <c r="Q66" s="89"/>
      <c r="R66" s="89"/>
      <c r="S66" s="89"/>
      <c r="T66" s="89"/>
    </row>
    <row r="67" spans="1:20" x14ac:dyDescent="0.25">
      <c r="A67" s="87">
        <v>60</v>
      </c>
      <c r="B67" s="88">
        <v>22.47</v>
      </c>
      <c r="C67" s="88">
        <v>1</v>
      </c>
      <c r="D67" s="89"/>
      <c r="E67" s="89"/>
      <c r="F67" s="89"/>
      <c r="G67" s="89"/>
      <c r="H67" s="89"/>
      <c r="I67" s="89"/>
      <c r="J67" s="89"/>
      <c r="K67" s="89"/>
      <c r="L67" s="89"/>
      <c r="M67" s="89"/>
      <c r="N67" s="89"/>
      <c r="O67" s="89"/>
      <c r="P67" s="89"/>
      <c r="Q67" s="89"/>
      <c r="R67" s="89"/>
      <c r="S67" s="89"/>
      <c r="T67" s="89"/>
    </row>
    <row r="68" spans="1:20" x14ac:dyDescent="0.25">
      <c r="A68" s="87">
        <v>61</v>
      </c>
      <c r="B68" s="88">
        <v>21.84</v>
      </c>
      <c r="C68" s="88">
        <v>1</v>
      </c>
      <c r="D68" s="89"/>
      <c r="E68" s="89"/>
      <c r="F68" s="89"/>
      <c r="G68" s="89"/>
      <c r="H68" s="89"/>
      <c r="I68" s="89"/>
      <c r="J68" s="89"/>
      <c r="K68" s="89"/>
      <c r="L68" s="89"/>
      <c r="M68" s="89"/>
      <c r="N68" s="89"/>
      <c r="O68" s="89"/>
      <c r="P68" s="89"/>
      <c r="Q68" s="89"/>
      <c r="R68" s="89"/>
      <c r="S68" s="89"/>
      <c r="T68" s="89"/>
    </row>
    <row r="69" spans="1:20" x14ac:dyDescent="0.25">
      <c r="A69" s="87">
        <v>62</v>
      </c>
      <c r="B69" s="88">
        <v>21.21</v>
      </c>
      <c r="C69" s="88">
        <v>1</v>
      </c>
      <c r="D69" s="89"/>
      <c r="E69" s="89"/>
      <c r="F69" s="89"/>
      <c r="G69" s="89"/>
      <c r="H69" s="89"/>
      <c r="I69" s="89"/>
      <c r="J69" s="89"/>
      <c r="K69" s="89"/>
      <c r="L69" s="89"/>
      <c r="M69" s="89"/>
      <c r="N69" s="89"/>
      <c r="O69" s="89"/>
      <c r="P69" s="89"/>
      <c r="Q69" s="89"/>
      <c r="R69" s="89"/>
      <c r="S69" s="89"/>
      <c r="T69" s="89"/>
    </row>
    <row r="70" spans="1:20" x14ac:dyDescent="0.25">
      <c r="A70" s="87">
        <v>63</v>
      </c>
      <c r="B70" s="88">
        <v>20.58</v>
      </c>
      <c r="C70" s="88">
        <v>1</v>
      </c>
      <c r="D70" s="89"/>
      <c r="E70" s="89"/>
      <c r="F70" s="89"/>
      <c r="G70" s="89"/>
      <c r="H70" s="89"/>
      <c r="I70" s="89"/>
      <c r="J70" s="89"/>
      <c r="K70" s="89"/>
      <c r="L70" s="89"/>
      <c r="M70" s="89"/>
      <c r="N70" s="89"/>
      <c r="O70" s="89"/>
      <c r="P70" s="89"/>
      <c r="Q70" s="89"/>
      <c r="R70" s="89"/>
      <c r="S70" s="89"/>
      <c r="T70" s="89"/>
    </row>
    <row r="71" spans="1:20" x14ac:dyDescent="0.25">
      <c r="A71" s="87">
        <v>64</v>
      </c>
      <c r="B71" s="88">
        <v>19.95</v>
      </c>
      <c r="C71" s="88">
        <v>1</v>
      </c>
      <c r="D71" s="89"/>
      <c r="E71" s="89"/>
      <c r="F71" s="89"/>
      <c r="G71" s="89"/>
      <c r="H71" s="89"/>
      <c r="I71" s="89"/>
      <c r="J71" s="89"/>
      <c r="K71" s="89"/>
      <c r="L71" s="89"/>
      <c r="M71" s="89"/>
      <c r="N71" s="89"/>
      <c r="O71" s="89"/>
      <c r="P71" s="89"/>
      <c r="Q71" s="89"/>
      <c r="R71" s="89"/>
      <c r="S71" s="89"/>
      <c r="T71" s="89"/>
    </row>
    <row r="72" spans="1:20" x14ac:dyDescent="0.25">
      <c r="A72" s="87">
        <v>65</v>
      </c>
      <c r="B72" s="88">
        <v>19.309999999999999</v>
      </c>
      <c r="C72" s="88">
        <v>1</v>
      </c>
      <c r="D72" s="89"/>
      <c r="E72" s="89"/>
      <c r="F72" s="89"/>
      <c r="G72" s="89"/>
      <c r="H72" s="89"/>
      <c r="I72" s="89"/>
      <c r="J72" s="89"/>
      <c r="K72" s="89"/>
      <c r="L72" s="89"/>
      <c r="M72" s="89"/>
      <c r="N72" s="89"/>
      <c r="O72" s="89"/>
      <c r="P72" s="89"/>
      <c r="Q72" s="89"/>
      <c r="R72" s="89"/>
      <c r="S72" s="89"/>
      <c r="T72" s="89"/>
    </row>
    <row r="73" spans="1:20" x14ac:dyDescent="0.25">
      <c r="A73" s="87">
        <v>66</v>
      </c>
      <c r="B73" s="88">
        <v>18.66</v>
      </c>
      <c r="C73" s="88">
        <v>1</v>
      </c>
      <c r="D73" s="89"/>
      <c r="E73" s="89"/>
      <c r="F73" s="89"/>
      <c r="G73" s="89"/>
      <c r="H73" s="89"/>
      <c r="I73" s="89"/>
      <c r="J73" s="89"/>
      <c r="K73" s="89"/>
      <c r="L73" s="89"/>
      <c r="M73" s="89"/>
      <c r="N73" s="89"/>
      <c r="O73" s="89"/>
      <c r="P73" s="89"/>
      <c r="Q73" s="89"/>
      <c r="R73" s="89"/>
      <c r="S73" s="89"/>
      <c r="T73" s="89"/>
    </row>
    <row r="74" spans="1:20" x14ac:dyDescent="0.25">
      <c r="A74" s="87">
        <v>67</v>
      </c>
      <c r="B74" s="88">
        <v>18.02</v>
      </c>
      <c r="C74" s="88">
        <v>1</v>
      </c>
      <c r="D74" s="89"/>
      <c r="E74" s="89"/>
      <c r="F74" s="89"/>
      <c r="G74" s="89"/>
      <c r="H74" s="89"/>
      <c r="I74" s="89"/>
      <c r="J74" s="89"/>
      <c r="K74" s="89"/>
      <c r="L74" s="89"/>
      <c r="M74" s="89"/>
      <c r="N74" s="89"/>
      <c r="O74" s="89"/>
      <c r="P74" s="89"/>
      <c r="Q74" s="89"/>
      <c r="R74" s="89"/>
      <c r="S74" s="89"/>
      <c r="T74" s="89"/>
    </row>
    <row r="75" spans="1:20" x14ac:dyDescent="0.25">
      <c r="A75" s="87">
        <v>68</v>
      </c>
      <c r="B75" s="88">
        <v>17.37</v>
      </c>
      <c r="C75" s="88">
        <v>1</v>
      </c>
      <c r="D75" s="89"/>
      <c r="E75" s="89"/>
      <c r="F75" s="89"/>
      <c r="G75" s="89"/>
      <c r="H75" s="89"/>
      <c r="I75" s="89"/>
      <c r="J75" s="89"/>
      <c r="K75" s="89"/>
      <c r="L75" s="89"/>
      <c r="M75" s="89"/>
      <c r="N75" s="89"/>
      <c r="O75" s="89"/>
      <c r="P75" s="89"/>
      <c r="Q75" s="89"/>
      <c r="R75" s="89"/>
      <c r="S75" s="89"/>
      <c r="T75" s="89"/>
    </row>
    <row r="76" spans="1:20" x14ac:dyDescent="0.25">
      <c r="A76" s="87">
        <v>69</v>
      </c>
      <c r="B76" s="88">
        <v>16.71</v>
      </c>
      <c r="C76" s="88">
        <v>1</v>
      </c>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8">
        <v>1</v>
      </c>
      <c r="D77" s="89"/>
      <c r="E77" s="89"/>
      <c r="F77" s="89"/>
      <c r="G77" s="89"/>
      <c r="H77" s="89"/>
      <c r="I77" s="89"/>
      <c r="J77" s="89"/>
      <c r="K77" s="89"/>
      <c r="L77" s="89"/>
      <c r="M77" s="89"/>
      <c r="N77" s="89"/>
      <c r="O77" s="89"/>
      <c r="P77" s="89"/>
      <c r="Q77" s="89"/>
      <c r="R77" s="89"/>
      <c r="S77" s="89"/>
      <c r="T77" s="89"/>
    </row>
    <row r="78" spans="1:20" x14ac:dyDescent="0.25">
      <c r="A78" s="87">
        <v>71</v>
      </c>
      <c r="B78" s="88">
        <v>15.4</v>
      </c>
      <c r="C78" s="88">
        <v>1</v>
      </c>
      <c r="D78" s="89"/>
      <c r="E78" s="89"/>
      <c r="F78" s="89"/>
      <c r="G78" s="89"/>
      <c r="H78" s="89"/>
      <c r="I78" s="89"/>
      <c r="J78" s="89"/>
      <c r="K78" s="89"/>
      <c r="L78" s="89"/>
      <c r="M78" s="89"/>
      <c r="N78" s="89"/>
      <c r="O78" s="89"/>
      <c r="P78" s="89"/>
      <c r="Q78" s="89"/>
      <c r="R78" s="89"/>
      <c r="S78" s="89"/>
      <c r="T78" s="89"/>
    </row>
    <row r="79" spans="1:20" x14ac:dyDescent="0.25">
      <c r="A79" s="87">
        <v>72</v>
      </c>
      <c r="B79" s="88">
        <v>14.74</v>
      </c>
      <c r="C79" s="88">
        <v>1</v>
      </c>
      <c r="D79" s="89"/>
      <c r="E79" s="89"/>
      <c r="F79" s="89"/>
      <c r="G79" s="89"/>
      <c r="H79" s="89"/>
      <c r="I79" s="89"/>
      <c r="J79" s="89"/>
      <c r="K79" s="89"/>
      <c r="L79" s="89"/>
      <c r="M79" s="89"/>
      <c r="N79" s="89"/>
      <c r="O79" s="89"/>
      <c r="P79" s="89"/>
      <c r="Q79" s="89"/>
      <c r="R79" s="89"/>
      <c r="S79" s="89"/>
      <c r="T79" s="89"/>
    </row>
    <row r="80" spans="1:20" x14ac:dyDescent="0.25">
      <c r="A80" s="87">
        <v>73</v>
      </c>
      <c r="B80" s="88">
        <v>14.08</v>
      </c>
      <c r="C80" s="88">
        <v>1</v>
      </c>
      <c r="D80" s="89"/>
      <c r="E80" s="89"/>
      <c r="F80" s="89"/>
      <c r="G80" s="89"/>
      <c r="H80" s="89"/>
      <c r="I80" s="89"/>
      <c r="J80" s="89"/>
      <c r="K80" s="89"/>
      <c r="L80" s="89"/>
      <c r="M80" s="89"/>
      <c r="N80" s="89"/>
      <c r="O80" s="89"/>
      <c r="P80" s="89"/>
      <c r="Q80" s="89"/>
      <c r="R80" s="89"/>
      <c r="S80" s="89"/>
      <c r="T80" s="89"/>
    </row>
    <row r="81" spans="1:20" x14ac:dyDescent="0.25">
      <c r="A81" s="87">
        <v>74</v>
      </c>
      <c r="B81" s="88">
        <v>13.42</v>
      </c>
      <c r="C81" s="88">
        <v>1</v>
      </c>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qQDtrXf8EySLNqlanObpKVdgnd1SfM51UEVpWjcTM5R5zgz+zWmRm2NwLTo0sf1/U+lwGtDssFHhxSCG0J893A==" saltValue="afKzsXuqLED154r+e324bQ==" spinCount="100000" sheet="1" objects="1" scenarios="1"/>
  <conditionalFormatting sqref="A6:A16 A18:A21">
    <cfRule type="expression" dxfId="809" priority="13" stopIfTrue="1">
      <formula>MOD(ROW(),2)=0</formula>
    </cfRule>
    <cfRule type="expression" dxfId="808" priority="14" stopIfTrue="1">
      <formula>MOD(ROW(),2)&lt;&gt;0</formula>
    </cfRule>
  </conditionalFormatting>
  <conditionalFormatting sqref="B6:C17 B19:C21 C18">
    <cfRule type="expression" dxfId="807" priority="15" stopIfTrue="1">
      <formula>MOD(ROW(),2)=0</formula>
    </cfRule>
    <cfRule type="expression" dxfId="806" priority="16" stopIfTrue="1">
      <formula>MOD(ROW(),2)&lt;&gt;0</formula>
    </cfRule>
  </conditionalFormatting>
  <conditionalFormatting sqref="A17">
    <cfRule type="expression" dxfId="805" priority="7" stopIfTrue="1">
      <formula>MOD(ROW(),2)=0</formula>
    </cfRule>
    <cfRule type="expression" dxfId="804" priority="8" stopIfTrue="1">
      <formula>MOD(ROW(),2)&lt;&gt;0</formula>
    </cfRule>
  </conditionalFormatting>
  <conditionalFormatting sqref="B18">
    <cfRule type="expression" dxfId="803" priority="5" stopIfTrue="1">
      <formula>MOD(ROW(),2)=0</formula>
    </cfRule>
    <cfRule type="expression" dxfId="802" priority="6" stopIfTrue="1">
      <formula>MOD(ROW(),2)&lt;&gt;0</formula>
    </cfRule>
  </conditionalFormatting>
  <conditionalFormatting sqref="A26:A81">
    <cfRule type="expression" dxfId="801" priority="1" stopIfTrue="1">
      <formula>MOD(ROW(),2)=0</formula>
    </cfRule>
    <cfRule type="expression" dxfId="800" priority="2" stopIfTrue="1">
      <formula>MOD(ROW(),2)&lt;&gt;0</formula>
    </cfRule>
  </conditionalFormatting>
  <conditionalFormatting sqref="B26:C81">
    <cfRule type="expression" dxfId="799" priority="3" stopIfTrue="1">
      <formula>MOD(ROW(),2)=0</formula>
    </cfRule>
    <cfRule type="expression" dxfId="798" priority="4"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3"/>
  <dimension ref="A1:W201"/>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Club Transfer Adjustments - x-101</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87</v>
      </c>
      <c r="C8" s="92"/>
    </row>
    <row r="9" spans="1:9" x14ac:dyDescent="0.25">
      <c r="A9" s="101" t="s">
        <v>290</v>
      </c>
      <c r="B9" s="92" t="s">
        <v>307</v>
      </c>
      <c r="C9" s="92"/>
    </row>
    <row r="10" spans="1:9" x14ac:dyDescent="0.25">
      <c r="A10" s="101" t="s">
        <v>6</v>
      </c>
      <c r="B10" s="92" t="s">
        <v>308</v>
      </c>
      <c r="C10" s="92"/>
    </row>
    <row r="11" spans="1:9" x14ac:dyDescent="0.25">
      <c r="A11" s="101" t="s">
        <v>291</v>
      </c>
      <c r="B11" s="92" t="s">
        <v>309</v>
      </c>
      <c r="C11" s="92"/>
    </row>
    <row r="12" spans="1:9" x14ac:dyDescent="0.25">
      <c r="A12" s="101" t="s">
        <v>292</v>
      </c>
      <c r="B12" s="92" t="s">
        <v>310</v>
      </c>
      <c r="C12" s="92"/>
    </row>
    <row r="13" spans="1:9" hidden="1" x14ac:dyDescent="0.25">
      <c r="A13" s="101" t="s">
        <v>760</v>
      </c>
      <c r="B13" s="92">
        <v>0</v>
      </c>
      <c r="C13" s="92"/>
    </row>
    <row r="14" spans="1:9" hidden="1" x14ac:dyDescent="0.25">
      <c r="A14" s="101" t="s">
        <v>294</v>
      </c>
      <c r="B14" s="92">
        <v>101</v>
      </c>
      <c r="C14" s="92"/>
    </row>
    <row r="15" spans="1:9" x14ac:dyDescent="0.25">
      <c r="A15" s="101" t="s">
        <v>763</v>
      </c>
      <c r="B15" s="92" t="s">
        <v>825</v>
      </c>
      <c r="C15" s="92"/>
    </row>
    <row r="16" spans="1:9" x14ac:dyDescent="0.25">
      <c r="A16" s="101" t="s">
        <v>296</v>
      </c>
      <c r="B16" s="92" t="s">
        <v>312</v>
      </c>
      <c r="C16" s="92"/>
    </row>
    <row r="17" spans="1:23" ht="66" x14ac:dyDescent="0.25">
      <c r="A17" s="85" t="s">
        <v>297</v>
      </c>
      <c r="B17" s="92" t="s">
        <v>313</v>
      </c>
      <c r="C17" s="92"/>
    </row>
    <row r="18" spans="1:23" x14ac:dyDescent="0.25">
      <c r="A18" s="101" t="s">
        <v>298</v>
      </c>
      <c r="B18" s="94">
        <v>45216</v>
      </c>
      <c r="C18" s="92"/>
    </row>
    <row r="19" spans="1:23" x14ac:dyDescent="0.25">
      <c r="A19" s="101" t="s">
        <v>299</v>
      </c>
      <c r="B19" s="92"/>
      <c r="C19" s="92"/>
    </row>
    <row r="20" spans="1:23" x14ac:dyDescent="0.25">
      <c r="A20" s="101" t="s">
        <v>300</v>
      </c>
      <c r="B20" s="92" t="s">
        <v>314</v>
      </c>
      <c r="C20" s="92"/>
    </row>
    <row r="21" spans="1:23" x14ac:dyDescent="0.25">
      <c r="A21" s="101" t="s">
        <v>826</v>
      </c>
      <c r="B21" s="92" t="s">
        <v>315</v>
      </c>
      <c r="C21" s="92"/>
    </row>
    <row r="23" spans="1:23" x14ac:dyDescent="0.25">
      <c r="B23" s="96" t="str">
        <f>HYPERLINK("#'Factor List'!A1","Back to Factor List")</f>
        <v>Back to Factor List</v>
      </c>
    </row>
    <row r="24" spans="1:23" x14ac:dyDescent="0.25">
      <c r="B24" s="168" t="str">
        <f>HYPERLINK("#'Assumptions'!A1","Assumptions")</f>
        <v>Assumptions</v>
      </c>
      <c r="C24" s="168"/>
    </row>
    <row r="26" spans="1:23" ht="24" customHeight="1" x14ac:dyDescent="0.25">
      <c r="A26" s="97" t="s">
        <v>827</v>
      </c>
      <c r="B26" s="97" t="s">
        <v>828</v>
      </c>
      <c r="C26" s="97" t="s">
        <v>829</v>
      </c>
      <c r="D26" s="89"/>
      <c r="E26" s="89"/>
      <c r="F26" s="89"/>
      <c r="G26" s="89"/>
      <c r="H26" s="89"/>
      <c r="I26" s="89"/>
      <c r="J26" s="89"/>
      <c r="K26" s="89"/>
      <c r="L26" s="89"/>
      <c r="M26" s="89"/>
      <c r="N26" s="89"/>
      <c r="O26" s="89"/>
      <c r="P26" s="89"/>
      <c r="Q26" s="89"/>
      <c r="R26" s="89"/>
      <c r="S26" s="89"/>
      <c r="T26" s="89"/>
      <c r="U26" s="89"/>
      <c r="V26" s="89"/>
      <c r="W26" s="89"/>
    </row>
    <row r="27" spans="1:23" x14ac:dyDescent="0.25">
      <c r="A27" s="98">
        <v>20</v>
      </c>
      <c r="B27" s="100">
        <v>3.0000000000000001E-3</v>
      </c>
      <c r="C27" s="100">
        <v>3.0000000000000001E-3</v>
      </c>
      <c r="D27" s="89"/>
      <c r="E27" s="89"/>
      <c r="F27" s="89"/>
      <c r="G27" s="89"/>
      <c r="H27" s="89"/>
      <c r="I27" s="89"/>
      <c r="J27" s="89"/>
      <c r="K27" s="89"/>
      <c r="L27" s="89"/>
      <c r="M27" s="89"/>
      <c r="N27" s="89"/>
      <c r="O27" s="89"/>
      <c r="P27" s="89"/>
      <c r="Q27" s="89"/>
      <c r="R27" s="89"/>
      <c r="S27" s="89"/>
      <c r="T27" s="89"/>
      <c r="U27" s="89"/>
      <c r="V27" s="89"/>
      <c r="W27" s="89"/>
    </row>
    <row r="28" spans="1:23" x14ac:dyDescent="0.25">
      <c r="A28" s="98">
        <v>21</v>
      </c>
      <c r="B28" s="100">
        <v>3.0000000000000001E-3</v>
      </c>
      <c r="C28" s="100">
        <v>3.0000000000000001E-3</v>
      </c>
      <c r="D28" s="89"/>
      <c r="E28" s="89"/>
      <c r="F28" s="89"/>
      <c r="G28" s="89"/>
      <c r="H28" s="89"/>
      <c r="I28" s="89"/>
      <c r="J28" s="89"/>
      <c r="K28" s="89"/>
      <c r="L28" s="89"/>
      <c r="M28" s="89"/>
      <c r="N28" s="89"/>
      <c r="O28" s="89"/>
      <c r="P28" s="89"/>
      <c r="Q28" s="89"/>
      <c r="R28" s="89"/>
      <c r="S28" s="89"/>
      <c r="T28" s="89"/>
      <c r="U28" s="89"/>
      <c r="V28" s="89"/>
      <c r="W28" s="89"/>
    </row>
    <row r="29" spans="1:23" x14ac:dyDescent="0.25">
      <c r="A29" s="98">
        <v>22</v>
      </c>
      <c r="B29" s="100">
        <v>3.0000000000000001E-3</v>
      </c>
      <c r="C29" s="100">
        <v>3.0000000000000001E-3</v>
      </c>
      <c r="D29" s="89"/>
      <c r="E29" s="89"/>
      <c r="F29" s="89"/>
      <c r="G29" s="89"/>
      <c r="H29" s="89"/>
      <c r="I29" s="89"/>
      <c r="J29" s="89"/>
      <c r="K29" s="89"/>
      <c r="L29" s="89"/>
      <c r="M29" s="89"/>
      <c r="N29" s="89"/>
      <c r="O29" s="89"/>
      <c r="P29" s="89"/>
      <c r="Q29" s="89"/>
      <c r="R29" s="89"/>
      <c r="S29" s="89"/>
      <c r="T29" s="89"/>
      <c r="U29" s="89"/>
      <c r="V29" s="89"/>
      <c r="W29" s="89"/>
    </row>
    <row r="30" spans="1:23" x14ac:dyDescent="0.25">
      <c r="A30" s="98">
        <v>23</v>
      </c>
      <c r="B30" s="100">
        <v>3.0000000000000001E-3</v>
      </c>
      <c r="C30" s="100">
        <v>3.0000000000000001E-3</v>
      </c>
      <c r="D30" s="89"/>
      <c r="E30" s="89"/>
      <c r="F30" s="89"/>
      <c r="G30" s="89"/>
      <c r="H30" s="89"/>
      <c r="I30" s="89"/>
      <c r="J30" s="89"/>
      <c r="K30" s="89"/>
      <c r="L30" s="89"/>
      <c r="M30" s="89"/>
      <c r="N30" s="89"/>
      <c r="O30" s="89"/>
      <c r="P30" s="89"/>
      <c r="Q30" s="89"/>
      <c r="R30" s="89"/>
      <c r="S30" s="89"/>
      <c r="T30" s="89"/>
      <c r="U30" s="89"/>
      <c r="V30" s="89"/>
      <c r="W30" s="89"/>
    </row>
    <row r="31" spans="1:23" x14ac:dyDescent="0.25">
      <c r="A31" s="98">
        <v>24</v>
      </c>
      <c r="B31" s="100">
        <v>3.0000000000000001E-3</v>
      </c>
      <c r="C31" s="100">
        <v>3.0000000000000001E-3</v>
      </c>
      <c r="D31" s="89"/>
      <c r="E31" s="89"/>
      <c r="F31" s="89"/>
      <c r="G31" s="89"/>
      <c r="H31" s="89"/>
      <c r="I31" s="89"/>
      <c r="J31" s="89"/>
      <c r="K31" s="89"/>
      <c r="L31" s="89"/>
      <c r="M31" s="89"/>
      <c r="N31" s="89"/>
      <c r="O31" s="89"/>
      <c r="P31" s="89"/>
      <c r="Q31" s="89"/>
      <c r="R31" s="89"/>
      <c r="S31" s="89"/>
      <c r="T31" s="89"/>
      <c r="U31" s="89"/>
      <c r="V31" s="89"/>
      <c r="W31" s="89"/>
    </row>
    <row r="32" spans="1:23" x14ac:dyDescent="0.25">
      <c r="A32" s="98">
        <v>25</v>
      </c>
      <c r="B32" s="100">
        <v>4.0000000000000001E-3</v>
      </c>
      <c r="C32" s="100">
        <v>4.0000000000000001E-3</v>
      </c>
      <c r="D32" s="89"/>
      <c r="E32" s="89"/>
      <c r="F32" s="89"/>
      <c r="G32" s="89"/>
      <c r="H32" s="89"/>
      <c r="I32" s="89"/>
      <c r="J32" s="89"/>
      <c r="K32" s="89"/>
      <c r="L32" s="89"/>
      <c r="M32" s="89"/>
      <c r="N32" s="89"/>
      <c r="O32" s="89"/>
      <c r="P32" s="89"/>
      <c r="Q32" s="89"/>
      <c r="R32" s="89"/>
      <c r="S32" s="89"/>
      <c r="T32" s="89"/>
      <c r="U32" s="89"/>
      <c r="V32" s="89"/>
      <c r="W32" s="89"/>
    </row>
    <row r="33" spans="1:23" x14ac:dyDescent="0.25">
      <c r="A33" s="98">
        <v>26</v>
      </c>
      <c r="B33" s="100">
        <v>4.0000000000000001E-3</v>
      </c>
      <c r="C33" s="100">
        <v>4.0000000000000001E-3</v>
      </c>
      <c r="D33" s="89"/>
      <c r="E33" s="89"/>
      <c r="F33" s="89"/>
      <c r="G33" s="89"/>
      <c r="H33" s="89"/>
      <c r="I33" s="89"/>
      <c r="J33" s="89"/>
      <c r="K33" s="89"/>
      <c r="L33" s="89"/>
      <c r="M33" s="89"/>
      <c r="N33" s="89"/>
      <c r="O33" s="89"/>
      <c r="P33" s="89"/>
      <c r="Q33" s="89"/>
      <c r="R33" s="89"/>
      <c r="S33" s="89"/>
      <c r="T33" s="89"/>
      <c r="U33" s="89"/>
      <c r="V33" s="89"/>
      <c r="W33" s="89"/>
    </row>
    <row r="34" spans="1:23" x14ac:dyDescent="0.25">
      <c r="A34" s="98">
        <v>27</v>
      </c>
      <c r="B34" s="100">
        <v>4.0000000000000001E-3</v>
      </c>
      <c r="C34" s="100">
        <v>4.0000000000000001E-3</v>
      </c>
      <c r="D34" s="89"/>
      <c r="E34" s="89"/>
      <c r="F34" s="89"/>
      <c r="G34" s="89"/>
      <c r="H34" s="89"/>
      <c r="I34" s="89"/>
      <c r="J34" s="89"/>
      <c r="K34" s="89"/>
      <c r="L34" s="89"/>
      <c r="M34" s="89"/>
      <c r="N34" s="89"/>
      <c r="O34" s="89"/>
      <c r="P34" s="89"/>
      <c r="Q34" s="89"/>
      <c r="R34" s="89"/>
      <c r="S34" s="89"/>
      <c r="T34" s="89"/>
      <c r="U34" s="89"/>
      <c r="V34" s="89"/>
      <c r="W34" s="89"/>
    </row>
    <row r="35" spans="1:23" x14ac:dyDescent="0.25">
      <c r="A35" s="98">
        <v>28</v>
      </c>
      <c r="B35" s="100">
        <v>4.0000000000000001E-3</v>
      </c>
      <c r="C35" s="100">
        <v>4.0000000000000001E-3</v>
      </c>
      <c r="D35" s="89"/>
      <c r="E35" s="89"/>
      <c r="F35" s="89"/>
      <c r="G35" s="89"/>
      <c r="H35" s="89"/>
      <c r="I35" s="89"/>
      <c r="J35" s="89"/>
      <c r="K35" s="89"/>
      <c r="L35" s="89"/>
      <c r="M35" s="89"/>
      <c r="N35" s="89"/>
      <c r="O35" s="89"/>
      <c r="P35" s="89"/>
      <c r="Q35" s="89"/>
      <c r="R35" s="89"/>
      <c r="S35" s="89"/>
      <c r="T35" s="89"/>
      <c r="U35" s="89"/>
      <c r="V35" s="89"/>
      <c r="W35" s="89"/>
    </row>
    <row r="36" spans="1:23" x14ac:dyDescent="0.25">
      <c r="A36" s="98">
        <v>29</v>
      </c>
      <c r="B36" s="100">
        <v>5.0000000000000001E-3</v>
      </c>
      <c r="C36" s="100">
        <v>5.0000000000000001E-3</v>
      </c>
      <c r="D36" s="89"/>
      <c r="E36" s="89"/>
      <c r="F36" s="89"/>
      <c r="G36" s="89"/>
      <c r="H36" s="89"/>
      <c r="I36" s="89"/>
      <c r="J36" s="89"/>
      <c r="K36" s="89"/>
      <c r="L36" s="89"/>
      <c r="M36" s="89"/>
      <c r="N36" s="89"/>
      <c r="O36" s="89"/>
      <c r="P36" s="89"/>
      <c r="Q36" s="89"/>
      <c r="R36" s="89"/>
      <c r="S36" s="89"/>
      <c r="T36" s="89"/>
      <c r="U36" s="89"/>
      <c r="V36" s="89"/>
      <c r="W36" s="89"/>
    </row>
    <row r="37" spans="1:23" x14ac:dyDescent="0.25">
      <c r="A37" s="98">
        <v>30</v>
      </c>
      <c r="B37" s="100">
        <v>5.0000000000000001E-3</v>
      </c>
      <c r="C37" s="100">
        <v>5.0000000000000001E-3</v>
      </c>
      <c r="D37" s="89"/>
      <c r="E37" s="89"/>
      <c r="F37" s="89"/>
      <c r="G37" s="89"/>
      <c r="H37" s="89"/>
      <c r="I37" s="89"/>
      <c r="J37" s="89"/>
      <c r="K37" s="89"/>
      <c r="L37" s="89"/>
      <c r="M37" s="89"/>
      <c r="N37" s="89"/>
      <c r="O37" s="89"/>
      <c r="P37" s="89"/>
      <c r="Q37" s="89"/>
      <c r="R37" s="89"/>
      <c r="S37" s="89"/>
      <c r="T37" s="89"/>
      <c r="U37" s="89"/>
      <c r="V37" s="89"/>
      <c r="W37" s="89"/>
    </row>
    <row r="38" spans="1:23" x14ac:dyDescent="0.25">
      <c r="A38" s="98">
        <v>31</v>
      </c>
      <c r="B38" s="100">
        <v>5.0000000000000001E-3</v>
      </c>
      <c r="C38" s="100">
        <v>5.0000000000000001E-3</v>
      </c>
      <c r="D38" s="89"/>
      <c r="E38" s="89"/>
      <c r="F38" s="89"/>
      <c r="G38" s="89"/>
      <c r="H38" s="89"/>
      <c r="I38" s="89"/>
      <c r="J38" s="89"/>
      <c r="K38" s="89"/>
      <c r="L38" s="89"/>
      <c r="M38" s="89"/>
      <c r="N38" s="89"/>
      <c r="O38" s="89"/>
      <c r="P38" s="89"/>
      <c r="Q38" s="89"/>
      <c r="R38" s="89"/>
      <c r="S38" s="89"/>
      <c r="T38" s="89"/>
      <c r="U38" s="89"/>
      <c r="V38" s="89"/>
      <c r="W38" s="89"/>
    </row>
    <row r="39" spans="1:23" x14ac:dyDescent="0.25">
      <c r="A39" s="98">
        <v>32</v>
      </c>
      <c r="B39" s="100">
        <v>5.0000000000000001E-3</v>
      </c>
      <c r="C39" s="100">
        <v>5.0000000000000001E-3</v>
      </c>
      <c r="D39" s="89"/>
      <c r="E39" s="89"/>
      <c r="F39" s="89"/>
      <c r="G39" s="89"/>
      <c r="H39" s="89"/>
      <c r="I39" s="89"/>
      <c r="J39" s="89"/>
      <c r="K39" s="89"/>
      <c r="L39" s="89"/>
      <c r="M39" s="89"/>
      <c r="N39" s="89"/>
      <c r="O39" s="89"/>
      <c r="P39" s="89"/>
      <c r="Q39" s="89"/>
      <c r="R39" s="89"/>
      <c r="S39" s="89"/>
      <c r="T39" s="89"/>
      <c r="U39" s="89"/>
      <c r="V39" s="89"/>
      <c r="W39" s="89"/>
    </row>
    <row r="40" spans="1:23" x14ac:dyDescent="0.25">
      <c r="A40" s="98">
        <v>33</v>
      </c>
      <c r="B40" s="100">
        <v>6.0000000000000001E-3</v>
      </c>
      <c r="C40" s="100">
        <v>6.0000000000000001E-3</v>
      </c>
      <c r="D40" s="89"/>
      <c r="E40" s="89"/>
      <c r="F40" s="89"/>
      <c r="G40" s="89"/>
      <c r="H40" s="89"/>
      <c r="I40" s="89"/>
      <c r="J40" s="89"/>
      <c r="K40" s="89"/>
      <c r="L40" s="89"/>
      <c r="M40" s="89"/>
      <c r="N40" s="89"/>
      <c r="O40" s="89"/>
      <c r="P40" s="89"/>
      <c r="Q40" s="89"/>
      <c r="R40" s="89"/>
      <c r="S40" s="89"/>
      <c r="T40" s="89"/>
      <c r="U40" s="89"/>
      <c r="V40" s="89"/>
      <c r="W40" s="89"/>
    </row>
    <row r="41" spans="1:23" x14ac:dyDescent="0.25">
      <c r="A41" s="98">
        <v>34</v>
      </c>
      <c r="B41" s="100">
        <v>6.0000000000000001E-3</v>
      </c>
      <c r="C41" s="100">
        <v>6.0000000000000001E-3</v>
      </c>
      <c r="D41" s="89"/>
      <c r="E41" s="89"/>
      <c r="F41" s="89"/>
      <c r="G41" s="89"/>
      <c r="H41" s="89"/>
      <c r="I41" s="89"/>
      <c r="J41" s="89"/>
      <c r="K41" s="89"/>
      <c r="L41" s="89"/>
      <c r="M41" s="89"/>
      <c r="N41" s="89"/>
      <c r="O41" s="89"/>
      <c r="P41" s="89"/>
      <c r="Q41" s="89"/>
      <c r="R41" s="89"/>
      <c r="S41" s="89"/>
      <c r="T41" s="89"/>
      <c r="U41" s="89"/>
      <c r="V41" s="89"/>
      <c r="W41" s="89"/>
    </row>
    <row r="42" spans="1:23" x14ac:dyDescent="0.25">
      <c r="A42" s="98">
        <v>35</v>
      </c>
      <c r="B42" s="100">
        <v>6.0000000000000001E-3</v>
      </c>
      <c r="C42" s="100">
        <v>6.0000000000000001E-3</v>
      </c>
      <c r="D42" s="89"/>
      <c r="E42" s="89"/>
      <c r="F42" s="89"/>
      <c r="G42" s="89"/>
      <c r="H42" s="89"/>
      <c r="I42" s="89"/>
      <c r="J42" s="89"/>
      <c r="K42" s="89"/>
      <c r="L42" s="89"/>
      <c r="M42" s="89"/>
      <c r="N42" s="89"/>
      <c r="O42" s="89"/>
      <c r="P42" s="89"/>
      <c r="Q42" s="89"/>
      <c r="R42" s="89"/>
      <c r="S42" s="89"/>
      <c r="T42" s="89"/>
      <c r="U42" s="89"/>
      <c r="V42" s="89"/>
      <c r="W42" s="89"/>
    </row>
    <row r="43" spans="1:23" x14ac:dyDescent="0.25">
      <c r="A43" s="98">
        <v>36</v>
      </c>
      <c r="B43" s="100">
        <v>6.0000000000000001E-3</v>
      </c>
      <c r="C43" s="100">
        <v>6.0000000000000001E-3</v>
      </c>
      <c r="D43" s="89"/>
      <c r="E43" s="89"/>
      <c r="F43" s="89"/>
      <c r="G43" s="89"/>
      <c r="H43" s="89"/>
      <c r="I43" s="89"/>
      <c r="J43" s="89"/>
      <c r="K43" s="89"/>
      <c r="L43" s="89"/>
      <c r="M43" s="89"/>
      <c r="N43" s="89"/>
      <c r="O43" s="89"/>
      <c r="P43" s="89"/>
      <c r="Q43" s="89"/>
      <c r="R43" s="89"/>
      <c r="S43" s="89"/>
      <c r="T43" s="89"/>
      <c r="U43" s="89"/>
      <c r="V43" s="89"/>
      <c r="W43" s="89"/>
    </row>
    <row r="44" spans="1:23" x14ac:dyDescent="0.25">
      <c r="A44" s="98">
        <v>37</v>
      </c>
      <c r="B44" s="100">
        <v>7.0000000000000001E-3</v>
      </c>
      <c r="C44" s="100">
        <v>7.0000000000000001E-3</v>
      </c>
      <c r="D44" s="89"/>
      <c r="E44" s="89"/>
      <c r="F44" s="89"/>
      <c r="G44" s="89"/>
      <c r="H44" s="89"/>
      <c r="I44" s="89"/>
      <c r="J44" s="89"/>
      <c r="K44" s="89"/>
      <c r="L44" s="89"/>
      <c r="M44" s="89"/>
      <c r="N44" s="89"/>
      <c r="O44" s="89"/>
      <c r="P44" s="89"/>
      <c r="Q44" s="89"/>
      <c r="R44" s="89"/>
      <c r="S44" s="89"/>
      <c r="T44" s="89"/>
      <c r="U44" s="89"/>
      <c r="V44" s="89"/>
      <c r="W44" s="89"/>
    </row>
    <row r="45" spans="1:23" x14ac:dyDescent="0.25">
      <c r="A45" s="98">
        <v>38</v>
      </c>
      <c r="B45" s="100">
        <v>7.0000000000000001E-3</v>
      </c>
      <c r="C45" s="100">
        <v>7.0000000000000001E-3</v>
      </c>
      <c r="D45" s="89"/>
      <c r="E45" s="89"/>
      <c r="F45" s="89"/>
      <c r="G45" s="89"/>
      <c r="H45" s="89"/>
      <c r="I45" s="89"/>
      <c r="J45" s="89"/>
      <c r="K45" s="89"/>
      <c r="L45" s="89"/>
      <c r="M45" s="89"/>
      <c r="N45" s="89"/>
      <c r="O45" s="89"/>
      <c r="P45" s="89"/>
      <c r="Q45" s="89"/>
      <c r="R45" s="89"/>
      <c r="S45" s="89"/>
      <c r="T45" s="89"/>
      <c r="U45" s="89"/>
      <c r="V45" s="89"/>
      <c r="W45" s="89"/>
    </row>
    <row r="46" spans="1:23" x14ac:dyDescent="0.25">
      <c r="A46" s="98">
        <v>39</v>
      </c>
      <c r="B46" s="100">
        <v>7.0000000000000001E-3</v>
      </c>
      <c r="C46" s="100">
        <v>7.0000000000000001E-3</v>
      </c>
      <c r="D46" s="89"/>
      <c r="E46" s="89"/>
      <c r="F46" s="89"/>
      <c r="G46" s="89"/>
      <c r="H46" s="89"/>
      <c r="I46" s="89"/>
      <c r="J46" s="89"/>
      <c r="K46" s="89"/>
      <c r="L46" s="89"/>
      <c r="M46" s="89"/>
      <c r="N46" s="89"/>
      <c r="O46" s="89"/>
      <c r="P46" s="89"/>
      <c r="Q46" s="89"/>
      <c r="R46" s="89"/>
      <c r="S46" s="89"/>
      <c r="T46" s="89"/>
      <c r="U46" s="89"/>
      <c r="V46" s="89"/>
      <c r="W46" s="89"/>
    </row>
    <row r="47" spans="1:23" x14ac:dyDescent="0.25">
      <c r="A47" s="98">
        <v>40</v>
      </c>
      <c r="B47" s="100">
        <v>7.0000000000000001E-3</v>
      </c>
      <c r="C47" s="100">
        <v>7.0000000000000001E-3</v>
      </c>
      <c r="D47" s="89"/>
      <c r="E47" s="89"/>
      <c r="F47" s="89"/>
      <c r="G47" s="89"/>
      <c r="H47" s="89"/>
      <c r="I47" s="89"/>
      <c r="J47" s="89"/>
      <c r="K47" s="89"/>
      <c r="L47" s="89"/>
      <c r="M47" s="89"/>
      <c r="N47" s="89"/>
      <c r="O47" s="89"/>
      <c r="P47" s="89"/>
      <c r="Q47" s="89"/>
      <c r="R47" s="89"/>
      <c r="S47" s="89"/>
      <c r="T47" s="89"/>
      <c r="U47" s="89"/>
      <c r="V47" s="89"/>
      <c r="W47" s="89"/>
    </row>
    <row r="48" spans="1:23" x14ac:dyDescent="0.25">
      <c r="A48" s="98">
        <v>41</v>
      </c>
      <c r="B48" s="100">
        <v>7.0000000000000001E-3</v>
      </c>
      <c r="C48" s="100">
        <v>7.0000000000000001E-3</v>
      </c>
      <c r="D48" s="89"/>
      <c r="E48" s="89"/>
      <c r="F48" s="89"/>
      <c r="G48" s="89"/>
      <c r="H48" s="89"/>
      <c r="I48" s="89"/>
      <c r="J48" s="89"/>
      <c r="K48" s="89"/>
      <c r="L48" s="89"/>
      <c r="M48" s="89"/>
      <c r="N48" s="89"/>
      <c r="O48" s="89"/>
      <c r="P48" s="89"/>
      <c r="Q48" s="89"/>
      <c r="R48" s="89"/>
      <c r="S48" s="89"/>
      <c r="T48" s="89"/>
      <c r="U48" s="89"/>
      <c r="V48" s="89"/>
      <c r="W48" s="89"/>
    </row>
    <row r="49" spans="1:23" x14ac:dyDescent="0.25">
      <c r="A49" s="98">
        <v>42</v>
      </c>
      <c r="B49" s="100">
        <v>8.0000000000000002E-3</v>
      </c>
      <c r="C49" s="100">
        <v>8.0000000000000002E-3</v>
      </c>
      <c r="D49" s="89"/>
      <c r="E49" s="89"/>
      <c r="F49" s="89"/>
      <c r="G49" s="89"/>
      <c r="H49" s="89"/>
      <c r="I49" s="89"/>
      <c r="J49" s="89"/>
      <c r="K49" s="89"/>
      <c r="L49" s="89"/>
      <c r="M49" s="89"/>
      <c r="N49" s="89"/>
      <c r="O49" s="89"/>
      <c r="P49" s="89"/>
      <c r="Q49" s="89"/>
      <c r="R49" s="89"/>
      <c r="S49" s="89"/>
      <c r="T49" s="89"/>
      <c r="U49" s="89"/>
      <c r="V49" s="89"/>
      <c r="W49" s="89"/>
    </row>
    <row r="50" spans="1:23" x14ac:dyDescent="0.25">
      <c r="A50" s="98">
        <v>43</v>
      </c>
      <c r="B50" s="100">
        <v>8.0000000000000002E-3</v>
      </c>
      <c r="C50" s="100">
        <v>8.0000000000000002E-3</v>
      </c>
      <c r="D50" s="89"/>
      <c r="E50" s="89"/>
      <c r="F50" s="89"/>
      <c r="G50" s="89"/>
      <c r="H50" s="89"/>
      <c r="I50" s="89"/>
      <c r="J50" s="89"/>
      <c r="K50" s="89"/>
      <c r="L50" s="89"/>
      <c r="M50" s="89"/>
      <c r="N50" s="89"/>
      <c r="O50" s="89"/>
      <c r="P50" s="89"/>
      <c r="Q50" s="89"/>
      <c r="R50" s="89"/>
      <c r="S50" s="89"/>
      <c r="T50" s="89"/>
      <c r="U50" s="89"/>
      <c r="V50" s="89"/>
      <c r="W50" s="89"/>
    </row>
    <row r="51" spans="1:23" x14ac:dyDescent="0.25">
      <c r="A51" s="98">
        <v>44</v>
      </c>
      <c r="B51" s="100">
        <v>8.0000000000000002E-3</v>
      </c>
      <c r="C51" s="100">
        <v>8.0000000000000002E-3</v>
      </c>
      <c r="D51" s="89"/>
      <c r="E51" s="89"/>
      <c r="F51" s="89"/>
      <c r="G51" s="89"/>
      <c r="H51" s="89"/>
      <c r="I51" s="89"/>
      <c r="J51" s="89"/>
      <c r="K51" s="89"/>
      <c r="L51" s="89"/>
      <c r="M51" s="89"/>
      <c r="N51" s="89"/>
      <c r="O51" s="89"/>
      <c r="P51" s="89"/>
      <c r="Q51" s="89"/>
      <c r="R51" s="89"/>
      <c r="S51" s="89"/>
      <c r="T51" s="89"/>
      <c r="U51" s="89"/>
      <c r="V51" s="89"/>
      <c r="W51" s="89"/>
    </row>
    <row r="52" spans="1:23" x14ac:dyDescent="0.25">
      <c r="A52" s="98">
        <v>45</v>
      </c>
      <c r="B52" s="100">
        <v>8.9999999999999993E-3</v>
      </c>
      <c r="C52" s="100">
        <v>8.9999999999999993E-3</v>
      </c>
      <c r="D52" s="89"/>
      <c r="E52" s="89"/>
      <c r="F52" s="89"/>
      <c r="G52" s="89"/>
      <c r="H52" s="89"/>
      <c r="I52" s="89"/>
      <c r="J52" s="89"/>
      <c r="K52" s="89"/>
      <c r="L52" s="89"/>
      <c r="M52" s="89"/>
      <c r="N52" s="89"/>
      <c r="O52" s="89"/>
      <c r="P52" s="89"/>
      <c r="Q52" s="89"/>
      <c r="R52" s="89"/>
      <c r="S52" s="89"/>
      <c r="T52" s="89"/>
      <c r="U52" s="89"/>
      <c r="V52" s="89"/>
      <c r="W52" s="89"/>
    </row>
    <row r="53" spans="1:23" x14ac:dyDescent="0.25">
      <c r="A53" s="98">
        <v>46</v>
      </c>
      <c r="B53" s="100">
        <v>8.9999999999999993E-3</v>
      </c>
      <c r="C53" s="100">
        <v>8.9999999999999993E-3</v>
      </c>
      <c r="D53" s="89"/>
      <c r="E53" s="89"/>
      <c r="F53" s="89"/>
      <c r="G53" s="89"/>
      <c r="H53" s="89"/>
      <c r="I53" s="89"/>
      <c r="J53" s="89"/>
      <c r="K53" s="89"/>
      <c r="L53" s="89"/>
      <c r="M53" s="89"/>
      <c r="N53" s="89"/>
      <c r="O53" s="89"/>
      <c r="P53" s="89"/>
      <c r="Q53" s="89"/>
      <c r="R53" s="89"/>
      <c r="S53" s="89"/>
      <c r="T53" s="89"/>
      <c r="U53" s="89"/>
      <c r="V53" s="89"/>
      <c r="W53" s="89"/>
    </row>
    <row r="54" spans="1:23" x14ac:dyDescent="0.25">
      <c r="A54" s="98">
        <v>47</v>
      </c>
      <c r="B54" s="100">
        <v>8.9999999999999993E-3</v>
      </c>
      <c r="C54" s="100">
        <v>8.9999999999999993E-3</v>
      </c>
      <c r="D54" s="89"/>
      <c r="E54" s="89"/>
      <c r="F54" s="89"/>
      <c r="G54" s="89"/>
      <c r="H54" s="89"/>
      <c r="I54" s="89"/>
      <c r="J54" s="89"/>
      <c r="K54" s="89"/>
      <c r="L54" s="89"/>
      <c r="M54" s="89"/>
      <c r="N54" s="89"/>
      <c r="O54" s="89"/>
      <c r="P54" s="89"/>
      <c r="Q54" s="89"/>
      <c r="R54" s="89"/>
      <c r="S54" s="89"/>
      <c r="T54" s="89"/>
      <c r="U54" s="89"/>
      <c r="V54" s="89"/>
      <c r="W54" s="89"/>
    </row>
    <row r="55" spans="1:23" x14ac:dyDescent="0.25">
      <c r="A55" s="98">
        <v>48</v>
      </c>
      <c r="B55" s="100">
        <v>0.01</v>
      </c>
      <c r="C55" s="100">
        <v>0.01</v>
      </c>
      <c r="D55" s="89"/>
      <c r="E55" s="89"/>
      <c r="F55" s="89"/>
      <c r="G55" s="89"/>
      <c r="H55" s="89"/>
      <c r="I55" s="89"/>
      <c r="J55" s="89"/>
      <c r="K55" s="89"/>
      <c r="L55" s="89"/>
      <c r="M55" s="89"/>
      <c r="N55" s="89"/>
      <c r="O55" s="89"/>
      <c r="P55" s="89"/>
      <c r="Q55" s="89"/>
      <c r="R55" s="89"/>
      <c r="S55" s="89"/>
      <c r="T55" s="89"/>
      <c r="U55" s="89"/>
      <c r="V55" s="89"/>
      <c r="W55" s="89"/>
    </row>
    <row r="56" spans="1:23" x14ac:dyDescent="0.25">
      <c r="A56" s="98">
        <v>49</v>
      </c>
      <c r="B56" s="100">
        <v>0.01</v>
      </c>
      <c r="C56" s="100">
        <v>0.01</v>
      </c>
      <c r="D56" s="89"/>
      <c r="E56" s="89"/>
      <c r="F56" s="89"/>
      <c r="G56" s="89"/>
      <c r="H56" s="89"/>
      <c r="I56" s="89"/>
      <c r="J56" s="89"/>
      <c r="K56" s="89"/>
      <c r="L56" s="89"/>
      <c r="M56" s="89"/>
      <c r="N56" s="89"/>
      <c r="O56" s="89"/>
      <c r="P56" s="89"/>
      <c r="Q56" s="89"/>
      <c r="R56" s="89"/>
      <c r="S56" s="89"/>
      <c r="T56" s="89"/>
      <c r="U56" s="89"/>
      <c r="V56" s="89"/>
      <c r="W56" s="89"/>
    </row>
    <row r="57" spans="1:23" x14ac:dyDescent="0.25">
      <c r="A57" s="98">
        <v>50</v>
      </c>
      <c r="B57" s="100">
        <v>1.0999999999999999E-2</v>
      </c>
      <c r="C57" s="100">
        <v>1.0999999999999999E-2</v>
      </c>
      <c r="D57" s="89"/>
      <c r="E57" s="89"/>
      <c r="F57" s="89"/>
      <c r="G57" s="89"/>
      <c r="H57" s="89"/>
      <c r="I57" s="89"/>
      <c r="J57" s="89"/>
      <c r="K57" s="89"/>
      <c r="L57" s="89"/>
      <c r="M57" s="89"/>
      <c r="N57" s="89"/>
      <c r="O57" s="89"/>
      <c r="P57" s="89"/>
      <c r="Q57" s="89"/>
      <c r="R57" s="89"/>
      <c r="S57" s="89"/>
      <c r="T57" s="89"/>
      <c r="U57" s="89"/>
      <c r="V57" s="89"/>
      <c r="W57" s="89"/>
    </row>
    <row r="58" spans="1:23" x14ac:dyDescent="0.25">
      <c r="A58" s="98">
        <v>51</v>
      </c>
      <c r="B58" s="100">
        <v>1.0999999999999999E-2</v>
      </c>
      <c r="C58" s="100">
        <v>1.0999999999999999E-2</v>
      </c>
      <c r="D58" s="89"/>
      <c r="E58" s="89"/>
      <c r="F58" s="89"/>
      <c r="G58" s="89"/>
      <c r="H58" s="89"/>
      <c r="I58" s="89"/>
      <c r="J58" s="89"/>
      <c r="K58" s="89"/>
      <c r="L58" s="89"/>
      <c r="M58" s="89"/>
      <c r="N58" s="89"/>
      <c r="O58" s="89"/>
      <c r="P58" s="89"/>
      <c r="Q58" s="89"/>
      <c r="R58" s="89"/>
      <c r="S58" s="89"/>
      <c r="T58" s="89"/>
      <c r="U58" s="89"/>
      <c r="V58" s="89"/>
      <c r="W58" s="89"/>
    </row>
    <row r="59" spans="1:23" x14ac:dyDescent="0.25">
      <c r="A59" s="98">
        <v>52</v>
      </c>
      <c r="B59" s="100">
        <v>1.2E-2</v>
      </c>
      <c r="C59" s="100">
        <v>1.2E-2</v>
      </c>
      <c r="D59" s="89"/>
      <c r="E59" s="89"/>
      <c r="F59" s="89"/>
      <c r="G59" s="89"/>
      <c r="H59" s="89"/>
      <c r="I59" s="89"/>
      <c r="J59" s="89"/>
      <c r="K59" s="89"/>
      <c r="L59" s="89"/>
      <c r="M59" s="89"/>
      <c r="N59" s="89"/>
      <c r="O59" s="89"/>
      <c r="P59" s="89"/>
      <c r="Q59" s="89"/>
      <c r="R59" s="89"/>
      <c r="S59" s="89"/>
      <c r="T59" s="89"/>
      <c r="U59" s="89"/>
      <c r="V59" s="89"/>
      <c r="W59" s="89"/>
    </row>
    <row r="60" spans="1:23" x14ac:dyDescent="0.25">
      <c r="A60" s="98">
        <v>53</v>
      </c>
      <c r="B60" s="100">
        <v>1.2E-2</v>
      </c>
      <c r="C60" s="100">
        <v>1.2E-2</v>
      </c>
      <c r="D60" s="89"/>
      <c r="E60" s="89"/>
      <c r="F60" s="89"/>
      <c r="G60" s="89"/>
      <c r="H60" s="89"/>
      <c r="I60" s="89"/>
      <c r="J60" s="89"/>
      <c r="K60" s="89"/>
      <c r="L60" s="89"/>
      <c r="M60" s="89"/>
      <c r="N60" s="89"/>
      <c r="O60" s="89"/>
      <c r="P60" s="89"/>
      <c r="Q60" s="89"/>
      <c r="R60" s="89"/>
      <c r="S60" s="89"/>
      <c r="T60" s="89"/>
      <c r="U60" s="89"/>
      <c r="V60" s="89"/>
      <c r="W60" s="89"/>
    </row>
    <row r="61" spans="1:23" x14ac:dyDescent="0.25">
      <c r="A61" s="98">
        <v>54</v>
      </c>
      <c r="B61" s="100">
        <v>1.2999999999999999E-2</v>
      </c>
      <c r="C61" s="100">
        <v>1.2999999999999999E-2</v>
      </c>
      <c r="D61" s="89"/>
      <c r="E61" s="89"/>
      <c r="F61" s="89"/>
      <c r="G61" s="89"/>
      <c r="H61" s="89"/>
      <c r="I61" s="89"/>
      <c r="J61" s="89"/>
      <c r="K61" s="89"/>
      <c r="L61" s="89"/>
      <c r="M61" s="89"/>
      <c r="N61" s="89"/>
      <c r="O61" s="89"/>
      <c r="P61" s="89"/>
      <c r="Q61" s="89"/>
      <c r="R61" s="89"/>
      <c r="S61" s="89"/>
      <c r="T61" s="89"/>
      <c r="U61" s="89"/>
      <c r="V61" s="89"/>
      <c r="W61" s="89"/>
    </row>
    <row r="62" spans="1:23" x14ac:dyDescent="0.25">
      <c r="A62" s="98">
        <v>55</v>
      </c>
      <c r="B62" s="100">
        <v>1.2999999999999999E-2</v>
      </c>
      <c r="C62" s="100">
        <v>1.2999999999999999E-2</v>
      </c>
      <c r="D62" s="89"/>
      <c r="E62" s="89"/>
      <c r="F62" s="89"/>
      <c r="G62" s="89"/>
      <c r="H62" s="89"/>
      <c r="I62" s="89"/>
      <c r="J62" s="89"/>
      <c r="K62" s="89"/>
      <c r="L62" s="89"/>
      <c r="M62" s="89"/>
      <c r="N62" s="89"/>
      <c r="O62" s="89"/>
      <c r="P62" s="89"/>
      <c r="Q62" s="89"/>
      <c r="R62" s="89"/>
      <c r="S62" s="89"/>
      <c r="T62" s="89"/>
      <c r="U62" s="89"/>
      <c r="V62" s="89"/>
      <c r="W62" s="89"/>
    </row>
    <row r="63" spans="1:23" x14ac:dyDescent="0.25">
      <c r="A63" s="98">
        <v>56</v>
      </c>
      <c r="B63" s="100">
        <v>1.4E-2</v>
      </c>
      <c r="C63" s="100">
        <v>1.4E-2</v>
      </c>
      <c r="D63" s="89"/>
      <c r="E63" s="89"/>
      <c r="F63" s="89"/>
      <c r="G63" s="89"/>
      <c r="H63" s="89"/>
      <c r="I63" s="89"/>
      <c r="J63" s="89"/>
      <c r="K63" s="89"/>
      <c r="L63" s="89"/>
      <c r="M63" s="89"/>
      <c r="N63" s="89"/>
      <c r="O63" s="89"/>
      <c r="P63" s="89"/>
      <c r="Q63" s="89"/>
      <c r="R63" s="89"/>
      <c r="S63" s="89"/>
      <c r="T63" s="89"/>
      <c r="U63" s="89"/>
      <c r="V63" s="89"/>
      <c r="W63" s="89"/>
    </row>
    <row r="64" spans="1:23" x14ac:dyDescent="0.25">
      <c r="A64" s="98">
        <v>57</v>
      </c>
      <c r="B64" s="100">
        <v>1.4E-2</v>
      </c>
      <c r="C64" s="100">
        <v>1.4E-2</v>
      </c>
      <c r="D64" s="89"/>
      <c r="E64" s="89"/>
      <c r="F64" s="89"/>
      <c r="G64" s="89"/>
      <c r="H64" s="89"/>
      <c r="I64" s="89"/>
      <c r="J64" s="89"/>
      <c r="K64" s="89"/>
      <c r="L64" s="89"/>
      <c r="M64" s="89"/>
      <c r="N64" s="89"/>
      <c r="O64" s="89"/>
      <c r="P64" s="89"/>
      <c r="Q64" s="89"/>
      <c r="R64" s="89"/>
      <c r="S64" s="89"/>
      <c r="T64" s="89"/>
      <c r="U64" s="89"/>
      <c r="V64" s="89"/>
      <c r="W64" s="89"/>
    </row>
    <row r="65" spans="1:23" x14ac:dyDescent="0.25">
      <c r="A65" s="98">
        <v>58</v>
      </c>
      <c r="B65" s="100">
        <v>1.4999999999999999E-2</v>
      </c>
      <c r="C65" s="100">
        <v>1.4999999999999999E-2</v>
      </c>
      <c r="D65" s="89"/>
      <c r="E65" s="89"/>
      <c r="F65" s="89"/>
      <c r="G65" s="89"/>
      <c r="H65" s="89"/>
      <c r="I65" s="89"/>
      <c r="J65" s="89"/>
      <c r="K65" s="89"/>
      <c r="L65" s="89"/>
      <c r="M65" s="89"/>
      <c r="N65" s="89"/>
      <c r="O65" s="89"/>
      <c r="P65" s="89"/>
      <c r="Q65" s="89"/>
      <c r="R65" s="89"/>
      <c r="S65" s="89"/>
      <c r="T65" s="89"/>
      <c r="U65" s="89"/>
      <c r="V65" s="89"/>
      <c r="W65" s="89"/>
    </row>
    <row r="66" spans="1:23" x14ac:dyDescent="0.25">
      <c r="A66" s="98">
        <v>59</v>
      </c>
      <c r="B66" s="100">
        <v>1.4999999999999999E-2</v>
      </c>
      <c r="C66" s="100">
        <v>1.4999999999999999E-2</v>
      </c>
      <c r="D66" s="89"/>
      <c r="E66" s="89"/>
      <c r="F66" s="89"/>
      <c r="G66" s="89"/>
      <c r="H66" s="89"/>
      <c r="I66" s="89"/>
      <c r="J66" s="89"/>
      <c r="K66" s="89"/>
      <c r="L66" s="89"/>
      <c r="M66" s="89"/>
      <c r="N66" s="89"/>
      <c r="O66" s="89"/>
      <c r="P66" s="89"/>
      <c r="Q66" s="89"/>
      <c r="R66" s="89"/>
      <c r="S66" s="89"/>
      <c r="T66" s="89"/>
      <c r="U66" s="89"/>
      <c r="V66" s="89"/>
      <c r="W66" s="89"/>
    </row>
    <row r="67" spans="1:23" x14ac:dyDescent="0.25">
      <c r="A67" s="98">
        <v>60</v>
      </c>
      <c r="B67" s="100">
        <v>1.6E-2</v>
      </c>
      <c r="C67" s="100">
        <v>1.6E-2</v>
      </c>
      <c r="D67" s="89"/>
      <c r="E67" s="89"/>
      <c r="F67" s="89"/>
      <c r="G67" s="89"/>
      <c r="H67" s="89"/>
      <c r="I67" s="89"/>
      <c r="J67" s="89"/>
      <c r="K67" s="89"/>
      <c r="L67" s="89"/>
      <c r="M67" s="89"/>
      <c r="N67" s="89"/>
      <c r="O67" s="89"/>
      <c r="P67" s="89"/>
      <c r="Q67" s="89"/>
      <c r="R67" s="89"/>
      <c r="S67" s="89"/>
      <c r="T67" s="89"/>
      <c r="U67" s="89"/>
      <c r="V67" s="89"/>
      <c r="W67" s="89"/>
    </row>
    <row r="68" spans="1:23" x14ac:dyDescent="0.25">
      <c r="A68" s="98">
        <v>61</v>
      </c>
      <c r="B68" s="100">
        <v>1.7000000000000001E-2</v>
      </c>
      <c r="C68" s="100">
        <v>1.7000000000000001E-2</v>
      </c>
      <c r="D68" s="89"/>
      <c r="E68" s="89"/>
      <c r="F68" s="89"/>
      <c r="G68" s="89"/>
      <c r="H68" s="89"/>
      <c r="I68" s="89"/>
      <c r="J68" s="89"/>
      <c r="K68" s="89"/>
      <c r="L68" s="89"/>
      <c r="M68" s="89"/>
      <c r="N68" s="89"/>
      <c r="O68" s="89"/>
      <c r="P68" s="89"/>
      <c r="Q68" s="89"/>
      <c r="R68" s="89"/>
      <c r="S68" s="89"/>
      <c r="T68" s="89"/>
      <c r="U68" s="89"/>
      <c r="V68" s="89"/>
      <c r="W68" s="89"/>
    </row>
    <row r="69" spans="1:23" x14ac:dyDescent="0.25">
      <c r="A69" s="98">
        <v>62</v>
      </c>
      <c r="B69" s="100">
        <v>1.7999999999999999E-2</v>
      </c>
      <c r="C69" s="100">
        <v>1.7999999999999999E-2</v>
      </c>
      <c r="D69" s="89"/>
      <c r="E69" s="89"/>
      <c r="F69" s="89"/>
      <c r="G69" s="89"/>
      <c r="H69" s="89"/>
      <c r="I69" s="89"/>
      <c r="J69" s="89"/>
      <c r="K69" s="89"/>
      <c r="L69" s="89"/>
      <c r="M69" s="89"/>
      <c r="N69" s="89"/>
      <c r="O69" s="89"/>
      <c r="P69" s="89"/>
      <c r="Q69" s="89"/>
      <c r="R69" s="89"/>
      <c r="S69" s="89"/>
      <c r="T69" s="89"/>
      <c r="U69" s="89"/>
      <c r="V69" s="89"/>
      <c r="W69" s="89"/>
    </row>
    <row r="70" spans="1:23" x14ac:dyDescent="0.25">
      <c r="A70" s="98">
        <v>63</v>
      </c>
      <c r="B70" s="100">
        <v>1.9E-2</v>
      </c>
      <c r="C70" s="100">
        <v>1.9E-2</v>
      </c>
      <c r="D70" s="89"/>
      <c r="E70" s="89"/>
      <c r="F70" s="89"/>
      <c r="G70" s="89"/>
      <c r="H70" s="89"/>
      <c r="I70" s="89"/>
      <c r="J70" s="89"/>
      <c r="K70" s="89"/>
      <c r="L70" s="89"/>
      <c r="M70" s="89"/>
      <c r="N70" s="89"/>
      <c r="O70" s="89"/>
      <c r="P70" s="89"/>
      <c r="Q70" s="89"/>
      <c r="R70" s="89"/>
      <c r="S70" s="89"/>
      <c r="T70" s="89"/>
      <c r="U70" s="89"/>
      <c r="V70" s="89"/>
      <c r="W70" s="89"/>
    </row>
    <row r="71" spans="1:23" x14ac:dyDescent="0.25">
      <c r="A71" s="98">
        <v>64</v>
      </c>
      <c r="B71" s="100">
        <v>0.02</v>
      </c>
      <c r="C71" s="100">
        <v>0.02</v>
      </c>
      <c r="D71" s="89"/>
      <c r="E71" s="89"/>
      <c r="F71" s="89"/>
      <c r="G71" s="89"/>
      <c r="H71" s="89"/>
      <c r="I71" s="89"/>
      <c r="J71" s="89"/>
      <c r="K71" s="89"/>
      <c r="L71" s="89"/>
      <c r="M71" s="89"/>
      <c r="N71" s="89"/>
      <c r="O71" s="89"/>
      <c r="P71" s="89"/>
      <c r="Q71" s="89"/>
      <c r="R71" s="89"/>
      <c r="S71" s="89"/>
      <c r="T71" s="89"/>
      <c r="U71" s="89"/>
      <c r="V71" s="89"/>
      <c r="W71" s="89"/>
    </row>
    <row r="72" spans="1:23" x14ac:dyDescent="0.25">
      <c r="A72" s="98">
        <v>65</v>
      </c>
      <c r="B72" s="100">
        <v>2.1000000000000001E-2</v>
      </c>
      <c r="C72" s="100">
        <v>2.1000000000000001E-2</v>
      </c>
      <c r="D72" s="89"/>
      <c r="E72" s="89"/>
      <c r="F72" s="89"/>
      <c r="G72" s="89"/>
      <c r="H72" s="89"/>
      <c r="I72" s="89"/>
      <c r="J72" s="89"/>
      <c r="K72" s="89"/>
      <c r="L72" s="89"/>
      <c r="M72" s="89"/>
      <c r="N72" s="89"/>
      <c r="O72" s="89"/>
      <c r="P72" s="89"/>
      <c r="Q72" s="89"/>
      <c r="R72" s="89"/>
      <c r="S72" s="89"/>
      <c r="T72" s="89"/>
      <c r="U72" s="89"/>
      <c r="V72" s="89"/>
      <c r="W72" s="89"/>
    </row>
    <row r="73" spans="1:23" x14ac:dyDescent="0.25">
      <c r="A73" s="98">
        <v>66</v>
      </c>
      <c r="B73" s="99" t="s">
        <v>830</v>
      </c>
      <c r="C73" s="99" t="s">
        <v>830</v>
      </c>
      <c r="D73" s="89"/>
      <c r="E73" s="89"/>
      <c r="F73" s="89"/>
      <c r="G73" s="89"/>
      <c r="H73" s="89"/>
      <c r="I73" s="89"/>
      <c r="J73" s="89"/>
      <c r="K73" s="89"/>
      <c r="L73" s="89"/>
      <c r="M73" s="89"/>
      <c r="N73" s="89"/>
      <c r="O73" s="89"/>
      <c r="P73" s="89"/>
      <c r="Q73" s="89"/>
      <c r="R73" s="89"/>
      <c r="S73" s="89"/>
      <c r="T73" s="89"/>
      <c r="U73" s="89"/>
      <c r="V73" s="89"/>
      <c r="W73" s="89"/>
    </row>
    <row r="74" spans="1:23" x14ac:dyDescent="0.25">
      <c r="A74" s="98">
        <v>67</v>
      </c>
      <c r="B74" s="99" t="s">
        <v>830</v>
      </c>
      <c r="C74" s="99" t="s">
        <v>830</v>
      </c>
      <c r="D74" s="89"/>
      <c r="E74" s="89"/>
      <c r="F74" s="89"/>
      <c r="G74" s="89"/>
      <c r="H74" s="89"/>
      <c r="I74" s="89"/>
      <c r="J74" s="89"/>
      <c r="K74" s="89"/>
      <c r="L74" s="89"/>
      <c r="M74" s="89"/>
      <c r="N74" s="89"/>
      <c r="O74" s="89"/>
      <c r="P74" s="89"/>
      <c r="Q74" s="89"/>
      <c r="R74" s="89"/>
      <c r="S74" s="89"/>
      <c r="T74" s="89"/>
      <c r="U74" s="89"/>
      <c r="V74" s="89"/>
      <c r="W74" s="89"/>
    </row>
    <row r="75" spans="1:23" x14ac:dyDescent="0.25">
      <c r="A75" s="89"/>
      <c r="B75" s="89"/>
      <c r="C75" s="89"/>
      <c r="D75" s="89"/>
      <c r="E75" s="89"/>
      <c r="F75" s="89"/>
      <c r="G75" s="89"/>
      <c r="H75" s="89"/>
      <c r="I75" s="89"/>
      <c r="J75" s="89"/>
      <c r="K75" s="89"/>
      <c r="L75" s="89"/>
      <c r="M75" s="89"/>
      <c r="N75" s="89"/>
      <c r="O75" s="89"/>
      <c r="P75" s="89"/>
      <c r="Q75" s="89"/>
      <c r="R75" s="89"/>
      <c r="S75" s="89"/>
      <c r="T75" s="89"/>
      <c r="U75" s="89"/>
      <c r="V75" s="89"/>
      <c r="W75" s="89"/>
    </row>
    <row r="76" spans="1:23" x14ac:dyDescent="0.25">
      <c r="A76" s="89"/>
      <c r="B76" s="89"/>
      <c r="C76" s="89"/>
      <c r="D76" s="89"/>
      <c r="E76" s="89"/>
      <c r="F76" s="89"/>
      <c r="G76" s="89"/>
      <c r="H76" s="89"/>
      <c r="I76" s="89"/>
      <c r="J76" s="89"/>
      <c r="K76" s="89"/>
      <c r="L76" s="89"/>
      <c r="M76" s="89"/>
      <c r="N76" s="89"/>
      <c r="O76" s="89"/>
      <c r="P76" s="89"/>
      <c r="Q76" s="89"/>
      <c r="R76" s="89"/>
      <c r="S76" s="89"/>
      <c r="T76" s="89"/>
      <c r="U76" s="89"/>
      <c r="V76" s="89"/>
      <c r="W76" s="89"/>
    </row>
    <row r="77" spans="1:23" x14ac:dyDescent="0.25">
      <c r="A77" s="89"/>
      <c r="B77" s="89"/>
      <c r="C77" s="89"/>
      <c r="D77" s="89"/>
      <c r="E77" s="89"/>
      <c r="F77" s="89"/>
      <c r="G77" s="89"/>
      <c r="H77" s="89"/>
      <c r="I77" s="89"/>
      <c r="J77" s="89"/>
      <c r="K77" s="89"/>
      <c r="L77" s="89"/>
      <c r="M77" s="89"/>
      <c r="N77" s="89"/>
      <c r="O77" s="89"/>
      <c r="P77" s="89"/>
      <c r="Q77" s="89"/>
      <c r="R77" s="89"/>
      <c r="S77" s="89"/>
      <c r="T77" s="89"/>
      <c r="U77" s="89"/>
      <c r="V77" s="89"/>
      <c r="W77" s="89"/>
    </row>
    <row r="78" spans="1:23" x14ac:dyDescent="0.25">
      <c r="A78" s="89"/>
      <c r="B78" s="89"/>
      <c r="C78" s="89"/>
      <c r="D78" s="89"/>
      <c r="E78" s="89"/>
      <c r="F78" s="89"/>
      <c r="G78" s="89"/>
      <c r="H78" s="89"/>
      <c r="I78" s="89"/>
      <c r="J78" s="89"/>
      <c r="K78" s="89"/>
      <c r="L78" s="89"/>
      <c r="M78" s="89"/>
      <c r="N78" s="89"/>
      <c r="O78" s="89"/>
      <c r="P78" s="89"/>
      <c r="Q78" s="89"/>
      <c r="R78" s="89"/>
      <c r="S78" s="89"/>
      <c r="T78" s="89"/>
      <c r="U78" s="89"/>
      <c r="V78" s="89"/>
      <c r="W78" s="89"/>
    </row>
    <row r="79" spans="1:23" x14ac:dyDescent="0.25">
      <c r="A79" s="89"/>
      <c r="B79" s="89"/>
      <c r="C79" s="89"/>
      <c r="D79" s="89"/>
      <c r="E79" s="89"/>
      <c r="F79" s="89"/>
      <c r="G79" s="89"/>
      <c r="H79" s="89"/>
      <c r="I79" s="89"/>
      <c r="J79" s="89"/>
      <c r="K79" s="89"/>
      <c r="L79" s="89"/>
      <c r="M79" s="89"/>
      <c r="N79" s="89"/>
      <c r="O79" s="89"/>
      <c r="P79" s="89"/>
      <c r="Q79" s="89"/>
      <c r="R79" s="89"/>
      <c r="S79" s="89"/>
      <c r="T79" s="89"/>
      <c r="U79" s="89"/>
      <c r="V79" s="89"/>
      <c r="W79" s="89"/>
    </row>
    <row r="80" spans="1:23" x14ac:dyDescent="0.25">
      <c r="A80" s="89"/>
      <c r="B80" s="89"/>
      <c r="C80" s="89"/>
      <c r="D80" s="89"/>
      <c r="E80" s="89"/>
      <c r="F80" s="89"/>
      <c r="G80" s="89"/>
      <c r="H80" s="89"/>
      <c r="I80" s="89"/>
      <c r="J80" s="89"/>
      <c r="K80" s="89"/>
      <c r="L80" s="89"/>
      <c r="M80" s="89"/>
      <c r="N80" s="89"/>
      <c r="O80" s="89"/>
      <c r="P80" s="89"/>
      <c r="Q80" s="89"/>
      <c r="R80" s="89"/>
      <c r="S80" s="89"/>
      <c r="T80" s="89"/>
      <c r="U80" s="89"/>
      <c r="V80" s="89"/>
      <c r="W80" s="89"/>
    </row>
    <row r="81" spans="1:23" x14ac:dyDescent="0.25">
      <c r="A81" s="89"/>
      <c r="B81" s="89"/>
      <c r="C81" s="89"/>
      <c r="D81" s="89"/>
      <c r="E81" s="89"/>
      <c r="F81" s="89"/>
      <c r="G81" s="89"/>
      <c r="H81" s="89"/>
      <c r="I81" s="89"/>
      <c r="J81" s="89"/>
      <c r="K81" s="89"/>
      <c r="L81" s="89"/>
      <c r="M81" s="89"/>
      <c r="N81" s="89"/>
      <c r="O81" s="89"/>
      <c r="P81" s="89"/>
      <c r="Q81" s="89"/>
      <c r="R81" s="89"/>
      <c r="S81" s="89"/>
      <c r="T81" s="89"/>
      <c r="U81" s="89"/>
      <c r="V81" s="89"/>
      <c r="W81" s="89"/>
    </row>
    <row r="82" spans="1:23" x14ac:dyDescent="0.25">
      <c r="A82" s="89"/>
      <c r="B82" s="89"/>
      <c r="C82" s="89"/>
      <c r="D82" s="89"/>
      <c r="E82" s="89"/>
      <c r="F82" s="89"/>
      <c r="G82" s="89"/>
      <c r="H82" s="89"/>
      <c r="I82" s="89"/>
      <c r="J82" s="89"/>
      <c r="K82" s="89"/>
      <c r="L82" s="89"/>
      <c r="M82" s="89"/>
      <c r="N82" s="89"/>
      <c r="O82" s="89"/>
      <c r="P82" s="89"/>
      <c r="Q82" s="89"/>
      <c r="R82" s="89"/>
      <c r="S82" s="89"/>
      <c r="T82" s="89"/>
      <c r="U82" s="89"/>
      <c r="V82" s="89"/>
      <c r="W82" s="89"/>
    </row>
    <row r="83" spans="1:23" x14ac:dyDescent="0.25">
      <c r="A83" s="89"/>
      <c r="B83" s="89"/>
      <c r="C83" s="89"/>
      <c r="D83" s="89"/>
      <c r="E83" s="89"/>
      <c r="F83" s="89"/>
      <c r="G83" s="89"/>
      <c r="H83" s="89"/>
      <c r="I83" s="89"/>
      <c r="J83" s="89"/>
      <c r="K83" s="89"/>
      <c r="L83" s="89"/>
      <c r="M83" s="89"/>
      <c r="N83" s="89"/>
      <c r="O83" s="89"/>
      <c r="P83" s="89"/>
      <c r="Q83" s="89"/>
      <c r="R83" s="89"/>
      <c r="S83" s="89"/>
      <c r="T83" s="89"/>
      <c r="U83" s="89"/>
      <c r="V83" s="89"/>
      <c r="W83" s="89"/>
    </row>
    <row r="84" spans="1:23" x14ac:dyDescent="0.25">
      <c r="A84" s="89"/>
      <c r="B84" s="89"/>
      <c r="C84" s="89"/>
      <c r="D84" s="89"/>
      <c r="E84" s="89"/>
      <c r="F84" s="89"/>
      <c r="G84" s="89"/>
      <c r="H84" s="89"/>
      <c r="I84" s="89"/>
      <c r="J84" s="89"/>
      <c r="K84" s="89"/>
      <c r="L84" s="89"/>
      <c r="M84" s="89"/>
      <c r="N84" s="89"/>
      <c r="O84" s="89"/>
      <c r="P84" s="89"/>
      <c r="Q84" s="89"/>
      <c r="R84" s="89"/>
      <c r="S84" s="89"/>
      <c r="T84" s="89"/>
      <c r="U84" s="89"/>
      <c r="V84" s="89"/>
      <c r="W84" s="89"/>
    </row>
    <row r="85" spans="1:23" x14ac:dyDescent="0.25">
      <c r="A85" s="89"/>
      <c r="B85" s="89"/>
      <c r="C85" s="89"/>
      <c r="D85" s="89"/>
      <c r="E85" s="89"/>
      <c r="F85" s="89"/>
      <c r="G85" s="89"/>
      <c r="H85" s="89"/>
      <c r="I85" s="89"/>
      <c r="J85" s="89"/>
      <c r="K85" s="89"/>
      <c r="L85" s="89"/>
      <c r="M85" s="89"/>
      <c r="N85" s="89"/>
      <c r="O85" s="89"/>
      <c r="P85" s="89"/>
      <c r="Q85" s="89"/>
      <c r="R85" s="89"/>
      <c r="S85" s="89"/>
      <c r="T85" s="89"/>
      <c r="U85" s="89"/>
      <c r="V85" s="89"/>
      <c r="W85" s="89"/>
    </row>
    <row r="86" spans="1:23" x14ac:dyDescent="0.25">
      <c r="A86" s="89"/>
      <c r="B86" s="89"/>
      <c r="C86" s="89"/>
      <c r="D86" s="89"/>
      <c r="E86" s="89"/>
      <c r="F86" s="89"/>
      <c r="G86" s="89"/>
      <c r="H86" s="89"/>
      <c r="I86" s="89"/>
      <c r="J86" s="89"/>
      <c r="K86" s="89"/>
      <c r="L86" s="89"/>
      <c r="M86" s="89"/>
      <c r="N86" s="89"/>
      <c r="O86" s="89"/>
      <c r="P86" s="89"/>
      <c r="Q86" s="89"/>
      <c r="R86" s="89"/>
      <c r="S86" s="89"/>
      <c r="T86" s="89"/>
      <c r="U86" s="89"/>
      <c r="V86" s="89"/>
      <c r="W86" s="89"/>
    </row>
    <row r="87" spans="1:23" x14ac:dyDescent="0.25">
      <c r="A87" s="89"/>
      <c r="B87" s="89"/>
      <c r="C87" s="89"/>
      <c r="D87" s="89"/>
      <c r="E87" s="89"/>
      <c r="F87" s="89"/>
      <c r="G87" s="89"/>
      <c r="H87" s="89"/>
      <c r="I87" s="89"/>
      <c r="J87" s="89"/>
      <c r="K87" s="89"/>
      <c r="L87" s="89"/>
      <c r="M87" s="89"/>
      <c r="N87" s="89"/>
      <c r="O87" s="89"/>
      <c r="P87" s="89"/>
      <c r="Q87" s="89"/>
      <c r="R87" s="89"/>
      <c r="S87" s="89"/>
      <c r="T87" s="89"/>
      <c r="U87" s="89"/>
      <c r="V87" s="89"/>
      <c r="W87" s="89"/>
    </row>
    <row r="88" spans="1:23" x14ac:dyDescent="0.25">
      <c r="A88" s="89"/>
      <c r="B88" s="89"/>
      <c r="C88" s="89"/>
      <c r="D88" s="89"/>
      <c r="E88" s="89"/>
      <c r="F88" s="89"/>
      <c r="G88" s="89"/>
      <c r="H88" s="89"/>
      <c r="I88" s="89"/>
      <c r="J88" s="89"/>
      <c r="K88" s="89"/>
      <c r="L88" s="89"/>
      <c r="M88" s="89"/>
      <c r="N88" s="89"/>
      <c r="O88" s="89"/>
      <c r="P88" s="89"/>
      <c r="Q88" s="89"/>
      <c r="R88" s="89"/>
      <c r="S88" s="89"/>
      <c r="T88" s="89"/>
      <c r="U88" s="89"/>
      <c r="V88" s="89"/>
      <c r="W88" s="89"/>
    </row>
    <row r="89" spans="1:23" x14ac:dyDescent="0.25">
      <c r="A89" s="89"/>
      <c r="B89" s="89"/>
      <c r="C89" s="89"/>
      <c r="D89" s="89"/>
      <c r="E89" s="89"/>
      <c r="F89" s="89"/>
      <c r="G89" s="89"/>
      <c r="H89" s="89"/>
      <c r="I89" s="89"/>
      <c r="J89" s="89"/>
      <c r="K89" s="89"/>
      <c r="L89" s="89"/>
      <c r="M89" s="89"/>
      <c r="N89" s="89"/>
      <c r="O89" s="89"/>
      <c r="P89" s="89"/>
      <c r="Q89" s="89"/>
      <c r="R89" s="89"/>
      <c r="S89" s="89"/>
      <c r="T89" s="89"/>
      <c r="U89" s="89"/>
      <c r="V89" s="89"/>
      <c r="W89" s="89"/>
    </row>
    <row r="90" spans="1:23" x14ac:dyDescent="0.25">
      <c r="A90" s="89"/>
      <c r="B90" s="89"/>
      <c r="C90" s="89"/>
      <c r="D90" s="89"/>
      <c r="E90" s="89"/>
      <c r="F90" s="89"/>
      <c r="G90" s="89"/>
      <c r="H90" s="89"/>
      <c r="I90" s="89"/>
      <c r="J90" s="89"/>
      <c r="K90" s="89"/>
      <c r="L90" s="89"/>
      <c r="M90" s="89"/>
      <c r="N90" s="89"/>
      <c r="O90" s="89"/>
      <c r="P90" s="89"/>
      <c r="Q90" s="89"/>
      <c r="R90" s="89"/>
      <c r="S90" s="89"/>
      <c r="T90" s="89"/>
      <c r="U90" s="89"/>
      <c r="V90" s="89"/>
      <c r="W90" s="89"/>
    </row>
    <row r="91" spans="1:23" x14ac:dyDescent="0.25">
      <c r="A91" s="89"/>
      <c r="B91" s="89"/>
      <c r="C91" s="89"/>
      <c r="D91" s="89"/>
      <c r="E91" s="89"/>
      <c r="F91" s="89"/>
      <c r="G91" s="89"/>
      <c r="H91" s="89"/>
      <c r="I91" s="89"/>
      <c r="J91" s="89"/>
      <c r="K91" s="89"/>
      <c r="L91" s="89"/>
      <c r="M91" s="89"/>
      <c r="N91" s="89"/>
      <c r="O91" s="89"/>
      <c r="P91" s="89"/>
      <c r="Q91" s="89"/>
      <c r="R91" s="89"/>
      <c r="S91" s="89"/>
      <c r="T91" s="89"/>
      <c r="U91" s="89"/>
      <c r="V91" s="89"/>
      <c r="W91" s="89"/>
    </row>
    <row r="92" spans="1:23" x14ac:dyDescent="0.25">
      <c r="A92" s="89"/>
      <c r="B92" s="89"/>
      <c r="C92" s="89"/>
      <c r="D92" s="89"/>
      <c r="E92" s="89"/>
      <c r="F92" s="89"/>
      <c r="G92" s="89"/>
      <c r="H92" s="89"/>
      <c r="I92" s="89"/>
      <c r="J92" s="89"/>
      <c r="K92" s="89"/>
      <c r="L92" s="89"/>
      <c r="M92" s="89"/>
      <c r="N92" s="89"/>
      <c r="O92" s="89"/>
      <c r="P92" s="89"/>
      <c r="Q92" s="89"/>
      <c r="R92" s="89"/>
      <c r="S92" s="89"/>
      <c r="T92" s="89"/>
      <c r="U92" s="89"/>
      <c r="V92" s="89"/>
      <c r="W92" s="89"/>
    </row>
    <row r="93" spans="1:23" x14ac:dyDescent="0.25">
      <c r="A93" s="89"/>
      <c r="B93" s="89"/>
      <c r="C93" s="89"/>
      <c r="D93" s="89"/>
      <c r="E93" s="89"/>
      <c r="F93" s="89"/>
      <c r="G93" s="89"/>
      <c r="H93" s="89"/>
      <c r="I93" s="89"/>
      <c r="J93" s="89"/>
      <c r="K93" s="89"/>
      <c r="L93" s="89"/>
      <c r="M93" s="89"/>
      <c r="N93" s="89"/>
      <c r="O93" s="89"/>
      <c r="P93" s="89"/>
      <c r="Q93" s="89"/>
      <c r="R93" s="89"/>
      <c r="S93" s="89"/>
      <c r="T93" s="89"/>
      <c r="U93" s="89"/>
      <c r="V93" s="89"/>
      <c r="W93" s="89"/>
    </row>
    <row r="94" spans="1:23" x14ac:dyDescent="0.25">
      <c r="A94" s="89"/>
      <c r="B94" s="89"/>
      <c r="C94" s="89"/>
      <c r="D94" s="89"/>
      <c r="E94" s="89"/>
      <c r="F94" s="89"/>
      <c r="G94" s="89"/>
      <c r="H94" s="89"/>
      <c r="I94" s="89"/>
      <c r="J94" s="89"/>
      <c r="K94" s="89"/>
      <c r="L94" s="89"/>
      <c r="M94" s="89"/>
      <c r="N94" s="89"/>
      <c r="O94" s="89"/>
      <c r="P94" s="89"/>
      <c r="Q94" s="89"/>
      <c r="R94" s="89"/>
      <c r="S94" s="89"/>
      <c r="T94" s="89"/>
      <c r="U94" s="89"/>
      <c r="V94" s="89"/>
      <c r="W94" s="89"/>
    </row>
    <row r="95" spans="1:23" x14ac:dyDescent="0.25">
      <c r="A95" s="89"/>
      <c r="B95" s="89"/>
      <c r="C95" s="89"/>
      <c r="D95" s="89"/>
      <c r="E95" s="89"/>
      <c r="F95" s="89"/>
      <c r="G95" s="89"/>
      <c r="H95" s="89"/>
      <c r="I95" s="89"/>
      <c r="J95" s="89"/>
      <c r="K95" s="89"/>
      <c r="L95" s="89"/>
      <c r="M95" s="89"/>
      <c r="N95" s="89"/>
      <c r="O95" s="89"/>
      <c r="P95" s="89"/>
      <c r="Q95" s="89"/>
      <c r="R95" s="89"/>
      <c r="S95" s="89"/>
      <c r="T95" s="89"/>
      <c r="U95" s="89"/>
      <c r="V95" s="89"/>
      <c r="W95" s="89"/>
    </row>
    <row r="96" spans="1:23" x14ac:dyDescent="0.25">
      <c r="A96" s="89"/>
      <c r="B96" s="89"/>
      <c r="C96" s="89"/>
      <c r="D96" s="89"/>
      <c r="E96" s="89"/>
      <c r="F96" s="89"/>
      <c r="G96" s="89"/>
      <c r="H96" s="89"/>
      <c r="I96" s="89"/>
      <c r="J96" s="89"/>
      <c r="K96" s="89"/>
      <c r="L96" s="89"/>
      <c r="M96" s="89"/>
      <c r="N96" s="89"/>
      <c r="O96" s="89"/>
      <c r="P96" s="89"/>
      <c r="Q96" s="89"/>
      <c r="R96" s="89"/>
      <c r="S96" s="89"/>
      <c r="T96" s="89"/>
      <c r="U96" s="89"/>
      <c r="V96" s="89"/>
      <c r="W96" s="89"/>
    </row>
    <row r="97" spans="1:23" x14ac:dyDescent="0.25">
      <c r="A97" s="89"/>
      <c r="B97" s="89"/>
      <c r="C97" s="89"/>
      <c r="D97" s="89"/>
      <c r="E97" s="89"/>
      <c r="F97" s="89"/>
      <c r="G97" s="89"/>
      <c r="H97" s="89"/>
      <c r="I97" s="89"/>
      <c r="J97" s="89"/>
      <c r="K97" s="89"/>
      <c r="L97" s="89"/>
      <c r="M97" s="89"/>
      <c r="N97" s="89"/>
      <c r="O97" s="89"/>
      <c r="P97" s="89"/>
      <c r="Q97" s="89"/>
      <c r="R97" s="89"/>
      <c r="S97" s="89"/>
      <c r="T97" s="89"/>
      <c r="U97" s="89"/>
      <c r="V97" s="89"/>
      <c r="W97" s="89"/>
    </row>
    <row r="98" spans="1:23" x14ac:dyDescent="0.25">
      <c r="A98" s="89"/>
      <c r="B98" s="89"/>
      <c r="C98" s="89"/>
      <c r="D98" s="89"/>
      <c r="E98" s="89"/>
      <c r="F98" s="89"/>
      <c r="G98" s="89"/>
      <c r="H98" s="89"/>
      <c r="I98" s="89"/>
      <c r="J98" s="89"/>
      <c r="K98" s="89"/>
      <c r="L98" s="89"/>
      <c r="M98" s="89"/>
      <c r="N98" s="89"/>
      <c r="O98" s="89"/>
      <c r="P98" s="89"/>
      <c r="Q98" s="89"/>
      <c r="R98" s="89"/>
      <c r="S98" s="89"/>
      <c r="T98" s="89"/>
      <c r="U98" s="89"/>
      <c r="V98" s="89"/>
      <c r="W98" s="89"/>
    </row>
    <row r="99" spans="1:23" x14ac:dyDescent="0.25">
      <c r="A99" s="89"/>
      <c r="B99" s="89"/>
      <c r="C99" s="89"/>
      <c r="D99" s="89"/>
      <c r="E99" s="89"/>
      <c r="F99" s="89"/>
      <c r="G99" s="89"/>
      <c r="H99" s="89"/>
      <c r="I99" s="89"/>
      <c r="J99" s="89"/>
      <c r="K99" s="89"/>
      <c r="L99" s="89"/>
      <c r="M99" s="89"/>
      <c r="N99" s="89"/>
      <c r="O99" s="89"/>
      <c r="P99" s="89"/>
      <c r="Q99" s="89"/>
      <c r="R99" s="89"/>
      <c r="S99" s="89"/>
      <c r="T99" s="89"/>
      <c r="U99" s="89"/>
      <c r="V99" s="89"/>
      <c r="W99" s="89"/>
    </row>
    <row r="100" spans="1:23" x14ac:dyDescent="0.25">
      <c r="A100" s="89"/>
      <c r="B100" s="89"/>
      <c r="C100" s="89"/>
      <c r="D100" s="89"/>
      <c r="E100" s="89"/>
      <c r="F100" s="89"/>
      <c r="G100" s="89"/>
      <c r="H100" s="89"/>
      <c r="I100" s="89"/>
      <c r="J100" s="89"/>
      <c r="K100" s="89"/>
      <c r="L100" s="89"/>
      <c r="M100" s="89"/>
      <c r="N100" s="89"/>
      <c r="O100" s="89"/>
      <c r="P100" s="89"/>
      <c r="Q100" s="89"/>
      <c r="R100" s="89"/>
      <c r="S100" s="89"/>
      <c r="T100" s="89"/>
      <c r="U100" s="89"/>
      <c r="V100" s="89"/>
      <c r="W100" s="89"/>
    </row>
    <row r="101" spans="1:23" x14ac:dyDescent="0.25">
      <c r="A101" s="89"/>
      <c r="B101" s="89"/>
      <c r="C101" s="89"/>
      <c r="D101" s="89"/>
      <c r="E101" s="89"/>
      <c r="F101" s="89"/>
      <c r="G101" s="89"/>
      <c r="H101" s="89"/>
      <c r="I101" s="89"/>
      <c r="J101" s="89"/>
      <c r="K101" s="89"/>
      <c r="L101" s="89"/>
      <c r="M101" s="89"/>
      <c r="N101" s="89"/>
      <c r="O101" s="89"/>
      <c r="P101" s="89"/>
      <c r="Q101" s="89"/>
      <c r="R101" s="89"/>
      <c r="S101" s="89"/>
      <c r="T101" s="89"/>
      <c r="U101" s="89"/>
      <c r="V101" s="89"/>
      <c r="W101" s="89"/>
    </row>
    <row r="102" spans="1:23" x14ac:dyDescent="0.25">
      <c r="A102" s="89"/>
      <c r="B102" s="89"/>
      <c r="C102" s="89"/>
      <c r="D102" s="89"/>
      <c r="E102" s="89"/>
      <c r="F102" s="89"/>
      <c r="G102" s="89"/>
      <c r="H102" s="89"/>
      <c r="I102" s="89"/>
      <c r="J102" s="89"/>
      <c r="K102" s="89"/>
      <c r="L102" s="89"/>
      <c r="M102" s="89"/>
      <c r="N102" s="89"/>
      <c r="O102" s="89"/>
      <c r="P102" s="89"/>
      <c r="Q102" s="89"/>
      <c r="R102" s="89"/>
      <c r="S102" s="89"/>
      <c r="T102" s="89"/>
      <c r="U102" s="89"/>
      <c r="V102" s="89"/>
      <c r="W102" s="89"/>
    </row>
    <row r="103" spans="1:23" x14ac:dyDescent="0.25">
      <c r="A103" s="89"/>
      <c r="B103" s="89"/>
      <c r="C103" s="89"/>
      <c r="D103" s="89"/>
      <c r="E103" s="89"/>
      <c r="F103" s="89"/>
      <c r="G103" s="89"/>
      <c r="H103" s="89"/>
      <c r="I103" s="89"/>
      <c r="J103" s="89"/>
      <c r="K103" s="89"/>
      <c r="L103" s="89"/>
      <c r="M103" s="89"/>
      <c r="N103" s="89"/>
      <c r="O103" s="89"/>
      <c r="P103" s="89"/>
      <c r="Q103" s="89"/>
      <c r="R103" s="89"/>
      <c r="S103" s="89"/>
      <c r="T103" s="89"/>
      <c r="U103" s="89"/>
      <c r="V103" s="89"/>
      <c r="W103" s="89"/>
    </row>
    <row r="104" spans="1:23" x14ac:dyDescent="0.25">
      <c r="A104" s="89"/>
      <c r="B104" s="89"/>
      <c r="C104" s="89"/>
      <c r="D104" s="89"/>
      <c r="E104" s="89"/>
      <c r="F104" s="89"/>
      <c r="G104" s="89"/>
      <c r="H104" s="89"/>
      <c r="I104" s="89"/>
      <c r="J104" s="89"/>
      <c r="K104" s="89"/>
      <c r="L104" s="89"/>
      <c r="M104" s="89"/>
      <c r="N104" s="89"/>
      <c r="O104" s="89"/>
      <c r="P104" s="89"/>
      <c r="Q104" s="89"/>
      <c r="R104" s="89"/>
      <c r="S104" s="89"/>
      <c r="T104" s="89"/>
      <c r="U104" s="89"/>
      <c r="V104" s="89"/>
      <c r="W104" s="89"/>
    </row>
    <row r="105" spans="1:23" x14ac:dyDescent="0.25">
      <c r="A105" s="89"/>
      <c r="B105" s="89"/>
      <c r="C105" s="89"/>
      <c r="D105" s="89"/>
      <c r="E105" s="89"/>
      <c r="F105" s="89"/>
      <c r="G105" s="89"/>
      <c r="H105" s="89"/>
      <c r="I105" s="89"/>
      <c r="J105" s="89"/>
      <c r="K105" s="89"/>
      <c r="L105" s="89"/>
      <c r="M105" s="89"/>
      <c r="N105" s="89"/>
      <c r="O105" s="89"/>
      <c r="P105" s="89"/>
      <c r="Q105" s="89"/>
      <c r="R105" s="89"/>
      <c r="S105" s="89"/>
      <c r="T105" s="89"/>
      <c r="U105" s="89"/>
      <c r="V105" s="89"/>
      <c r="W105" s="89"/>
    </row>
    <row r="106" spans="1:23" x14ac:dyDescent="0.25">
      <c r="A106" s="89"/>
      <c r="B106" s="89"/>
      <c r="C106" s="89"/>
      <c r="D106" s="89"/>
      <c r="E106" s="89"/>
      <c r="F106" s="89"/>
      <c r="G106" s="89"/>
      <c r="H106" s="89"/>
      <c r="I106" s="89"/>
      <c r="J106" s="89"/>
      <c r="K106" s="89"/>
      <c r="L106" s="89"/>
      <c r="M106" s="89"/>
      <c r="N106" s="89"/>
      <c r="O106" s="89"/>
      <c r="P106" s="89"/>
      <c r="Q106" s="89"/>
      <c r="R106" s="89"/>
      <c r="S106" s="89"/>
      <c r="T106" s="89"/>
      <c r="U106" s="89"/>
      <c r="V106" s="89"/>
      <c r="W106" s="89"/>
    </row>
    <row r="107" spans="1:23" x14ac:dyDescent="0.25">
      <c r="A107" s="89"/>
      <c r="B107" s="89"/>
      <c r="C107" s="89"/>
      <c r="D107" s="89"/>
      <c r="E107" s="89"/>
      <c r="F107" s="89"/>
      <c r="G107" s="89"/>
      <c r="H107" s="89"/>
      <c r="I107" s="89"/>
      <c r="J107" s="89"/>
      <c r="K107" s="89"/>
      <c r="L107" s="89"/>
      <c r="M107" s="89"/>
      <c r="N107" s="89"/>
      <c r="O107" s="89"/>
      <c r="P107" s="89"/>
      <c r="Q107" s="89"/>
      <c r="R107" s="89"/>
      <c r="S107" s="89"/>
      <c r="T107" s="89"/>
      <c r="U107" s="89"/>
      <c r="V107" s="89"/>
      <c r="W107" s="89"/>
    </row>
    <row r="108" spans="1:23" x14ac:dyDescent="0.25">
      <c r="A108" s="89"/>
      <c r="B108" s="89"/>
      <c r="C108" s="89"/>
      <c r="D108" s="89"/>
      <c r="E108" s="89"/>
      <c r="F108" s="89"/>
      <c r="G108" s="89"/>
      <c r="H108" s="89"/>
      <c r="I108" s="89"/>
      <c r="J108" s="89"/>
      <c r="K108" s="89"/>
      <c r="L108" s="89"/>
      <c r="M108" s="89"/>
      <c r="N108" s="89"/>
      <c r="O108" s="89"/>
      <c r="P108" s="89"/>
      <c r="Q108" s="89"/>
      <c r="R108" s="89"/>
      <c r="S108" s="89"/>
      <c r="T108" s="89"/>
      <c r="U108" s="89"/>
      <c r="V108" s="89"/>
      <c r="W108" s="89"/>
    </row>
    <row r="109" spans="1:23" x14ac:dyDescent="0.25">
      <c r="A109" s="89"/>
      <c r="B109" s="89"/>
      <c r="C109" s="89"/>
      <c r="D109" s="89"/>
      <c r="E109" s="89"/>
      <c r="F109" s="89"/>
      <c r="G109" s="89"/>
      <c r="H109" s="89"/>
      <c r="I109" s="89"/>
      <c r="J109" s="89"/>
      <c r="K109" s="89"/>
      <c r="L109" s="89"/>
      <c r="M109" s="89"/>
      <c r="N109" s="89"/>
      <c r="O109" s="89"/>
      <c r="P109" s="89"/>
      <c r="Q109" s="89"/>
      <c r="R109" s="89"/>
      <c r="S109" s="89"/>
      <c r="T109" s="89"/>
      <c r="U109" s="89"/>
      <c r="V109" s="89"/>
      <c r="W109" s="89"/>
    </row>
    <row r="110" spans="1:23" x14ac:dyDescent="0.25">
      <c r="A110" s="89"/>
      <c r="B110" s="89"/>
      <c r="C110" s="89"/>
      <c r="D110" s="89"/>
      <c r="E110" s="89"/>
      <c r="F110" s="89"/>
      <c r="G110" s="89"/>
      <c r="H110" s="89"/>
      <c r="I110" s="89"/>
      <c r="J110" s="89"/>
      <c r="K110" s="89"/>
      <c r="L110" s="89"/>
      <c r="M110" s="89"/>
      <c r="N110" s="89"/>
      <c r="O110" s="89"/>
      <c r="P110" s="89"/>
      <c r="Q110" s="89"/>
      <c r="R110" s="89"/>
      <c r="S110" s="89"/>
      <c r="T110" s="89"/>
      <c r="U110" s="89"/>
      <c r="V110" s="89"/>
      <c r="W110" s="89"/>
    </row>
    <row r="111" spans="1:23" x14ac:dyDescent="0.25">
      <c r="A111" s="89"/>
      <c r="B111" s="89"/>
      <c r="C111" s="89"/>
      <c r="D111" s="89"/>
      <c r="E111" s="89"/>
      <c r="F111" s="89"/>
      <c r="G111" s="89"/>
      <c r="H111" s="89"/>
      <c r="I111" s="89"/>
      <c r="J111" s="89"/>
      <c r="K111" s="89"/>
      <c r="L111" s="89"/>
      <c r="M111" s="89"/>
      <c r="N111" s="89"/>
      <c r="O111" s="89"/>
      <c r="P111" s="89"/>
      <c r="Q111" s="89"/>
      <c r="R111" s="89"/>
      <c r="S111" s="89"/>
      <c r="T111" s="89"/>
      <c r="U111" s="89"/>
      <c r="V111" s="89"/>
      <c r="W111" s="89"/>
    </row>
    <row r="112" spans="1:23" x14ac:dyDescent="0.25">
      <c r="A112" s="89"/>
      <c r="B112" s="89"/>
      <c r="C112" s="89"/>
      <c r="D112" s="89"/>
      <c r="E112" s="89"/>
      <c r="F112" s="89"/>
      <c r="G112" s="89"/>
      <c r="H112" s="89"/>
      <c r="I112" s="89"/>
      <c r="J112" s="89"/>
      <c r="K112" s="89"/>
      <c r="L112" s="89"/>
      <c r="M112" s="89"/>
      <c r="N112" s="89"/>
      <c r="O112" s="89"/>
      <c r="P112" s="89"/>
      <c r="Q112" s="89"/>
      <c r="R112" s="89"/>
      <c r="S112" s="89"/>
      <c r="T112" s="89"/>
      <c r="U112" s="89"/>
      <c r="V112" s="89"/>
      <c r="W112" s="89"/>
    </row>
    <row r="113" spans="1:23" x14ac:dyDescent="0.25">
      <c r="A113" s="89"/>
      <c r="B113" s="89"/>
      <c r="C113" s="89"/>
      <c r="D113" s="89"/>
      <c r="E113" s="89"/>
      <c r="F113" s="89"/>
      <c r="G113" s="89"/>
      <c r="H113" s="89"/>
      <c r="I113" s="89"/>
      <c r="J113" s="89"/>
      <c r="K113" s="89"/>
      <c r="L113" s="89"/>
      <c r="M113" s="89"/>
      <c r="N113" s="89"/>
      <c r="O113" s="89"/>
      <c r="P113" s="89"/>
      <c r="Q113" s="89"/>
      <c r="R113" s="89"/>
      <c r="S113" s="89"/>
      <c r="T113" s="89"/>
      <c r="U113" s="89"/>
      <c r="V113" s="89"/>
      <c r="W113" s="89"/>
    </row>
    <row r="114" spans="1:23" x14ac:dyDescent="0.25">
      <c r="A114" s="89"/>
      <c r="B114" s="89"/>
      <c r="C114" s="89"/>
      <c r="D114" s="89"/>
      <c r="E114" s="89"/>
      <c r="F114" s="89"/>
      <c r="G114" s="89"/>
      <c r="H114" s="89"/>
      <c r="I114" s="89"/>
      <c r="J114" s="89"/>
      <c r="K114" s="89"/>
      <c r="L114" s="89"/>
      <c r="M114" s="89"/>
      <c r="N114" s="89"/>
      <c r="O114" s="89"/>
      <c r="P114" s="89"/>
      <c r="Q114" s="89"/>
      <c r="R114" s="89"/>
      <c r="S114" s="89"/>
      <c r="T114" s="89"/>
      <c r="U114" s="89"/>
      <c r="V114" s="89"/>
      <c r="W114" s="89"/>
    </row>
    <row r="115" spans="1:23" x14ac:dyDescent="0.25">
      <c r="A115" s="89"/>
      <c r="B115" s="89"/>
      <c r="C115" s="89"/>
      <c r="D115" s="89"/>
      <c r="E115" s="89"/>
      <c r="F115" s="89"/>
      <c r="G115" s="89"/>
      <c r="H115" s="89"/>
      <c r="I115" s="89"/>
      <c r="J115" s="89"/>
      <c r="K115" s="89"/>
      <c r="L115" s="89"/>
      <c r="M115" s="89"/>
      <c r="N115" s="89"/>
      <c r="O115" s="89"/>
      <c r="P115" s="89"/>
      <c r="Q115" s="89"/>
      <c r="R115" s="89"/>
      <c r="S115" s="89"/>
      <c r="T115" s="89"/>
      <c r="U115" s="89"/>
      <c r="V115" s="89"/>
      <c r="W115" s="89"/>
    </row>
    <row r="116" spans="1:23" x14ac:dyDescent="0.25">
      <c r="A116" s="89"/>
      <c r="B116" s="89"/>
      <c r="C116" s="89"/>
      <c r="D116" s="89"/>
      <c r="E116" s="89"/>
      <c r="F116" s="89"/>
      <c r="G116" s="89"/>
      <c r="H116" s="89"/>
      <c r="I116" s="89"/>
      <c r="J116" s="89"/>
      <c r="K116" s="89"/>
      <c r="L116" s="89"/>
      <c r="M116" s="89"/>
      <c r="N116" s="89"/>
      <c r="O116" s="89"/>
      <c r="P116" s="89"/>
      <c r="Q116" s="89"/>
      <c r="R116" s="89"/>
      <c r="S116" s="89"/>
      <c r="T116" s="89"/>
      <c r="U116" s="89"/>
      <c r="V116" s="89"/>
      <c r="W116" s="89"/>
    </row>
    <row r="117" spans="1:23" x14ac:dyDescent="0.25">
      <c r="A117" s="89"/>
      <c r="B117" s="89"/>
      <c r="C117" s="89"/>
      <c r="D117" s="89"/>
      <c r="E117" s="89"/>
      <c r="F117" s="89"/>
      <c r="G117" s="89"/>
      <c r="H117" s="89"/>
      <c r="I117" s="89"/>
      <c r="J117" s="89"/>
      <c r="K117" s="89"/>
      <c r="L117" s="89"/>
      <c r="M117" s="89"/>
      <c r="N117" s="89"/>
      <c r="O117" s="89"/>
      <c r="P117" s="89"/>
      <c r="Q117" s="89"/>
      <c r="R117" s="89"/>
      <c r="S117" s="89"/>
      <c r="T117" s="89"/>
      <c r="U117" s="89"/>
      <c r="V117" s="89"/>
      <c r="W117" s="89"/>
    </row>
    <row r="118" spans="1:23" x14ac:dyDescent="0.25">
      <c r="A118" s="89"/>
      <c r="B118" s="89"/>
      <c r="C118" s="89"/>
      <c r="D118" s="89"/>
      <c r="E118" s="89"/>
      <c r="F118" s="89"/>
      <c r="G118" s="89"/>
      <c r="H118" s="89"/>
      <c r="I118" s="89"/>
      <c r="J118" s="89"/>
      <c r="K118" s="89"/>
      <c r="L118" s="89"/>
      <c r="M118" s="89"/>
      <c r="N118" s="89"/>
      <c r="O118" s="89"/>
      <c r="P118" s="89"/>
      <c r="Q118" s="89"/>
      <c r="R118" s="89"/>
      <c r="S118" s="89"/>
      <c r="T118" s="89"/>
      <c r="U118" s="89"/>
      <c r="V118" s="89"/>
      <c r="W118" s="89"/>
    </row>
    <row r="119" spans="1:23" x14ac:dyDescent="0.25">
      <c r="A119" s="89"/>
      <c r="B119" s="89"/>
      <c r="C119" s="89"/>
      <c r="D119" s="89"/>
      <c r="E119" s="89"/>
      <c r="F119" s="89"/>
      <c r="G119" s="89"/>
      <c r="H119" s="89"/>
      <c r="I119" s="89"/>
      <c r="J119" s="89"/>
      <c r="K119" s="89"/>
      <c r="L119" s="89"/>
      <c r="M119" s="89"/>
      <c r="N119" s="89"/>
      <c r="O119" s="89"/>
      <c r="P119" s="89"/>
      <c r="Q119" s="89"/>
      <c r="R119" s="89"/>
      <c r="S119" s="89"/>
      <c r="T119" s="89"/>
      <c r="U119" s="89"/>
      <c r="V119" s="89"/>
      <c r="W119" s="89"/>
    </row>
    <row r="120" spans="1:23" x14ac:dyDescent="0.25">
      <c r="A120" s="89"/>
      <c r="B120" s="89"/>
      <c r="C120" s="89"/>
      <c r="D120" s="89"/>
      <c r="E120" s="89"/>
      <c r="F120" s="89"/>
      <c r="G120" s="89"/>
      <c r="H120" s="89"/>
      <c r="I120" s="89"/>
      <c r="J120" s="89"/>
      <c r="K120" s="89"/>
      <c r="L120" s="89"/>
      <c r="M120" s="89"/>
      <c r="N120" s="89"/>
      <c r="O120" s="89"/>
      <c r="P120" s="89"/>
      <c r="Q120" s="89"/>
      <c r="R120" s="89"/>
      <c r="S120" s="89"/>
      <c r="T120" s="89"/>
      <c r="U120" s="89"/>
      <c r="V120" s="89"/>
      <c r="W120" s="89"/>
    </row>
    <row r="121" spans="1:23" x14ac:dyDescent="0.25">
      <c r="A121" s="89"/>
      <c r="B121" s="89"/>
      <c r="C121" s="89"/>
      <c r="D121" s="89"/>
      <c r="E121" s="89"/>
      <c r="F121" s="89"/>
      <c r="G121" s="89"/>
      <c r="H121" s="89"/>
      <c r="I121" s="89"/>
      <c r="J121" s="89"/>
      <c r="K121" s="89"/>
      <c r="L121" s="89"/>
      <c r="M121" s="89"/>
      <c r="N121" s="89"/>
      <c r="O121" s="89"/>
      <c r="P121" s="89"/>
      <c r="Q121" s="89"/>
      <c r="R121" s="89"/>
      <c r="S121" s="89"/>
      <c r="T121" s="89"/>
      <c r="U121" s="89"/>
      <c r="V121" s="89"/>
      <c r="W121" s="89"/>
    </row>
    <row r="122" spans="1:23" x14ac:dyDescent="0.25">
      <c r="A122" s="89"/>
      <c r="B122" s="89"/>
      <c r="C122" s="89"/>
      <c r="D122" s="89"/>
      <c r="E122" s="89"/>
      <c r="F122" s="89"/>
      <c r="G122" s="89"/>
      <c r="H122" s="89"/>
      <c r="I122" s="89"/>
      <c r="J122" s="89"/>
      <c r="K122" s="89"/>
      <c r="L122" s="89"/>
      <c r="M122" s="89"/>
      <c r="N122" s="89"/>
      <c r="O122" s="89"/>
      <c r="P122" s="89"/>
      <c r="Q122" s="89"/>
      <c r="R122" s="89"/>
      <c r="S122" s="89"/>
      <c r="T122" s="89"/>
      <c r="U122" s="89"/>
      <c r="V122" s="89"/>
      <c r="W122" s="89"/>
    </row>
    <row r="123" spans="1:23" x14ac:dyDescent="0.25">
      <c r="A123" s="89"/>
      <c r="B123" s="89"/>
      <c r="C123" s="89"/>
      <c r="D123" s="89"/>
      <c r="E123" s="89"/>
      <c r="F123" s="89"/>
      <c r="G123" s="89"/>
      <c r="H123" s="89"/>
      <c r="I123" s="89"/>
      <c r="J123" s="89"/>
      <c r="K123" s="89"/>
      <c r="L123" s="89"/>
      <c r="M123" s="89"/>
      <c r="N123" s="89"/>
      <c r="O123" s="89"/>
      <c r="P123" s="89"/>
      <c r="Q123" s="89"/>
      <c r="R123" s="89"/>
      <c r="S123" s="89"/>
      <c r="T123" s="89"/>
      <c r="U123" s="89"/>
      <c r="V123" s="89"/>
      <c r="W123" s="89"/>
    </row>
    <row r="124" spans="1:23" x14ac:dyDescent="0.25">
      <c r="A124" s="89"/>
      <c r="B124" s="89"/>
      <c r="C124" s="89"/>
      <c r="D124" s="89"/>
      <c r="E124" s="89"/>
      <c r="F124" s="89"/>
      <c r="G124" s="89"/>
      <c r="H124" s="89"/>
      <c r="I124" s="89"/>
      <c r="J124" s="89"/>
      <c r="K124" s="89"/>
      <c r="L124" s="89"/>
      <c r="M124" s="89"/>
      <c r="N124" s="89"/>
      <c r="O124" s="89"/>
      <c r="P124" s="89"/>
      <c r="Q124" s="89"/>
      <c r="R124" s="89"/>
      <c r="S124" s="89"/>
      <c r="T124" s="89"/>
      <c r="U124" s="89"/>
      <c r="V124" s="89"/>
      <c r="W124" s="89"/>
    </row>
    <row r="125" spans="1:23" x14ac:dyDescent="0.25">
      <c r="A125" s="89"/>
      <c r="B125" s="89"/>
      <c r="C125" s="89"/>
      <c r="D125" s="89"/>
      <c r="E125" s="89"/>
      <c r="F125" s="89"/>
      <c r="G125" s="89"/>
      <c r="H125" s="89"/>
      <c r="I125" s="89"/>
      <c r="J125" s="89"/>
      <c r="K125" s="89"/>
      <c r="L125" s="89"/>
      <c r="M125" s="89"/>
      <c r="N125" s="89"/>
      <c r="O125" s="89"/>
      <c r="P125" s="89"/>
      <c r="Q125" s="89"/>
      <c r="R125" s="89"/>
      <c r="S125" s="89"/>
      <c r="T125" s="89"/>
      <c r="U125" s="89"/>
      <c r="V125" s="89"/>
      <c r="W125" s="89"/>
    </row>
    <row r="126" spans="1:23" x14ac:dyDescent="0.25">
      <c r="A126" s="89"/>
      <c r="B126" s="89"/>
      <c r="C126" s="89"/>
      <c r="D126" s="89"/>
      <c r="E126" s="89"/>
      <c r="F126" s="89"/>
      <c r="G126" s="89"/>
      <c r="H126" s="89"/>
      <c r="I126" s="89"/>
      <c r="J126" s="89"/>
      <c r="K126" s="89"/>
      <c r="L126" s="89"/>
      <c r="M126" s="89"/>
      <c r="N126" s="89"/>
      <c r="O126" s="89"/>
      <c r="P126" s="89"/>
      <c r="Q126" s="89"/>
      <c r="R126" s="89"/>
      <c r="S126" s="89"/>
      <c r="T126" s="89"/>
      <c r="U126" s="89"/>
      <c r="V126" s="89"/>
      <c r="W126" s="89"/>
    </row>
    <row r="127" spans="1:23" x14ac:dyDescent="0.25">
      <c r="A127" s="89"/>
      <c r="B127" s="89"/>
      <c r="C127" s="89"/>
      <c r="D127" s="89"/>
      <c r="E127" s="89"/>
      <c r="F127" s="89"/>
      <c r="G127" s="89"/>
      <c r="H127" s="89"/>
      <c r="I127" s="89"/>
      <c r="J127" s="89"/>
      <c r="K127" s="89"/>
      <c r="L127" s="89"/>
      <c r="M127" s="89"/>
      <c r="N127" s="89"/>
      <c r="O127" s="89"/>
      <c r="P127" s="89"/>
      <c r="Q127" s="89"/>
      <c r="R127" s="89"/>
      <c r="S127" s="89"/>
      <c r="T127" s="89"/>
      <c r="U127" s="89"/>
      <c r="V127" s="89"/>
      <c r="W127" s="89"/>
    </row>
    <row r="128" spans="1:23" x14ac:dyDescent="0.25">
      <c r="A128" s="89"/>
      <c r="B128" s="89"/>
      <c r="C128" s="89"/>
      <c r="D128" s="89"/>
      <c r="E128" s="89"/>
      <c r="F128" s="89"/>
      <c r="G128" s="89"/>
      <c r="H128" s="89"/>
      <c r="I128" s="89"/>
      <c r="J128" s="89"/>
      <c r="K128" s="89"/>
      <c r="L128" s="89"/>
      <c r="M128" s="89"/>
      <c r="N128" s="89"/>
      <c r="O128" s="89"/>
      <c r="P128" s="89"/>
      <c r="Q128" s="89"/>
      <c r="R128" s="89"/>
      <c r="S128" s="89"/>
      <c r="T128" s="89"/>
      <c r="U128" s="89"/>
      <c r="V128" s="89"/>
      <c r="W128" s="89"/>
    </row>
    <row r="129" spans="1:23" x14ac:dyDescent="0.25">
      <c r="A129" s="89"/>
      <c r="B129" s="89"/>
      <c r="C129" s="89"/>
      <c r="D129" s="89"/>
      <c r="E129" s="89"/>
      <c r="F129" s="89"/>
      <c r="G129" s="89"/>
      <c r="H129" s="89"/>
      <c r="I129" s="89"/>
      <c r="J129" s="89"/>
      <c r="K129" s="89"/>
      <c r="L129" s="89"/>
      <c r="M129" s="89"/>
      <c r="N129" s="89"/>
      <c r="O129" s="89"/>
      <c r="P129" s="89"/>
      <c r="Q129" s="89"/>
      <c r="R129" s="89"/>
      <c r="S129" s="89"/>
      <c r="T129" s="89"/>
      <c r="U129" s="89"/>
      <c r="V129" s="89"/>
      <c r="W129" s="89"/>
    </row>
    <row r="130" spans="1:23" x14ac:dyDescent="0.25">
      <c r="A130" s="89"/>
      <c r="B130" s="89"/>
      <c r="C130" s="89"/>
      <c r="D130" s="89"/>
      <c r="E130" s="89"/>
      <c r="F130" s="89"/>
      <c r="G130" s="89"/>
      <c r="H130" s="89"/>
      <c r="I130" s="89"/>
      <c r="J130" s="89"/>
      <c r="K130" s="89"/>
      <c r="L130" s="89"/>
      <c r="M130" s="89"/>
      <c r="N130" s="89"/>
      <c r="O130" s="89"/>
      <c r="P130" s="89"/>
      <c r="Q130" s="89"/>
      <c r="R130" s="89"/>
      <c r="S130" s="89"/>
      <c r="T130" s="89"/>
      <c r="U130" s="89"/>
      <c r="V130" s="89"/>
      <c r="W130" s="89"/>
    </row>
    <row r="131" spans="1:23" x14ac:dyDescent="0.25">
      <c r="A131" s="89"/>
      <c r="B131" s="89"/>
      <c r="C131" s="89"/>
      <c r="D131" s="89"/>
      <c r="E131" s="89"/>
      <c r="F131" s="89"/>
      <c r="G131" s="89"/>
      <c r="H131" s="89"/>
      <c r="I131" s="89"/>
      <c r="J131" s="89"/>
      <c r="K131" s="89"/>
      <c r="L131" s="89"/>
      <c r="M131" s="89"/>
      <c r="N131" s="89"/>
      <c r="O131" s="89"/>
      <c r="P131" s="89"/>
      <c r="Q131" s="89"/>
      <c r="R131" s="89"/>
      <c r="S131" s="89"/>
      <c r="T131" s="89"/>
      <c r="U131" s="89"/>
      <c r="V131" s="89"/>
      <c r="W131" s="89"/>
    </row>
    <row r="132" spans="1:23" x14ac:dyDescent="0.25">
      <c r="A132" s="89"/>
      <c r="B132" s="89"/>
      <c r="C132" s="89"/>
      <c r="D132" s="89"/>
      <c r="E132" s="89"/>
      <c r="F132" s="89"/>
      <c r="G132" s="89"/>
      <c r="H132" s="89"/>
      <c r="I132" s="89"/>
      <c r="J132" s="89"/>
      <c r="K132" s="89"/>
      <c r="L132" s="89"/>
      <c r="M132" s="89"/>
      <c r="N132" s="89"/>
      <c r="O132" s="89"/>
      <c r="P132" s="89"/>
      <c r="Q132" s="89"/>
      <c r="R132" s="89"/>
      <c r="S132" s="89"/>
      <c r="T132" s="89"/>
      <c r="U132" s="89"/>
      <c r="V132" s="89"/>
      <c r="W132" s="89"/>
    </row>
    <row r="133" spans="1:23" x14ac:dyDescent="0.25">
      <c r="A133" s="89"/>
      <c r="B133" s="89"/>
      <c r="C133" s="89"/>
      <c r="D133" s="89"/>
      <c r="E133" s="89"/>
      <c r="F133" s="89"/>
      <c r="G133" s="89"/>
      <c r="H133" s="89"/>
      <c r="I133" s="89"/>
      <c r="J133" s="89"/>
      <c r="K133" s="89"/>
      <c r="L133" s="89"/>
      <c r="M133" s="89"/>
      <c r="N133" s="89"/>
      <c r="O133" s="89"/>
      <c r="P133" s="89"/>
      <c r="Q133" s="89"/>
      <c r="R133" s="89"/>
      <c r="S133" s="89"/>
      <c r="T133" s="89"/>
      <c r="U133" s="89"/>
      <c r="V133" s="89"/>
      <c r="W133" s="89"/>
    </row>
    <row r="134" spans="1:23" x14ac:dyDescent="0.25">
      <c r="A134" s="89"/>
      <c r="B134" s="89"/>
      <c r="C134" s="89"/>
      <c r="D134" s="89"/>
      <c r="E134" s="89"/>
      <c r="F134" s="89"/>
      <c r="G134" s="89"/>
      <c r="H134" s="89"/>
      <c r="I134" s="89"/>
      <c r="J134" s="89"/>
      <c r="K134" s="89"/>
      <c r="L134" s="89"/>
      <c r="M134" s="89"/>
      <c r="N134" s="89"/>
      <c r="O134" s="89"/>
      <c r="P134" s="89"/>
      <c r="Q134" s="89"/>
      <c r="R134" s="89"/>
      <c r="S134" s="89"/>
      <c r="T134" s="89"/>
      <c r="U134" s="89"/>
      <c r="V134" s="89"/>
      <c r="W134" s="89"/>
    </row>
    <row r="135" spans="1:23" x14ac:dyDescent="0.25">
      <c r="A135" s="89"/>
      <c r="B135" s="89"/>
      <c r="C135" s="89"/>
      <c r="D135" s="89"/>
      <c r="E135" s="89"/>
      <c r="F135" s="89"/>
      <c r="G135" s="89"/>
      <c r="H135" s="89"/>
      <c r="I135" s="89"/>
      <c r="J135" s="89"/>
      <c r="K135" s="89"/>
      <c r="L135" s="89"/>
      <c r="M135" s="89"/>
      <c r="N135" s="89"/>
      <c r="O135" s="89"/>
      <c r="P135" s="89"/>
      <c r="Q135" s="89"/>
      <c r="R135" s="89"/>
      <c r="S135" s="89"/>
      <c r="T135" s="89"/>
      <c r="U135" s="89"/>
      <c r="V135" s="89"/>
      <c r="W135" s="89"/>
    </row>
    <row r="136" spans="1:23" x14ac:dyDescent="0.25">
      <c r="A136" s="89"/>
      <c r="B136" s="89"/>
      <c r="C136" s="89"/>
      <c r="D136" s="89"/>
      <c r="E136" s="89"/>
      <c r="F136" s="89"/>
      <c r="G136" s="89"/>
      <c r="H136" s="89"/>
      <c r="I136" s="89"/>
      <c r="J136" s="89"/>
      <c r="K136" s="89"/>
      <c r="L136" s="89"/>
      <c r="M136" s="89"/>
      <c r="N136" s="89"/>
      <c r="O136" s="89"/>
      <c r="P136" s="89"/>
      <c r="Q136" s="89"/>
      <c r="R136" s="89"/>
      <c r="S136" s="89"/>
      <c r="T136" s="89"/>
      <c r="U136" s="89"/>
      <c r="V136" s="89"/>
      <c r="W136" s="89"/>
    </row>
    <row r="137" spans="1:23" x14ac:dyDescent="0.25">
      <c r="A137" s="89"/>
      <c r="B137" s="89"/>
      <c r="C137" s="89"/>
      <c r="D137" s="89"/>
      <c r="E137" s="89"/>
      <c r="F137" s="89"/>
      <c r="G137" s="89"/>
      <c r="H137" s="89"/>
      <c r="I137" s="89"/>
      <c r="J137" s="89"/>
      <c r="K137" s="89"/>
      <c r="L137" s="89"/>
      <c r="M137" s="89"/>
      <c r="N137" s="89"/>
      <c r="O137" s="89"/>
      <c r="P137" s="89"/>
      <c r="Q137" s="89"/>
      <c r="R137" s="89"/>
      <c r="S137" s="89"/>
      <c r="T137" s="89"/>
      <c r="U137" s="89"/>
      <c r="V137" s="89"/>
      <c r="W137" s="89"/>
    </row>
    <row r="138" spans="1:23" x14ac:dyDescent="0.25">
      <c r="A138" s="89"/>
      <c r="B138" s="89"/>
      <c r="C138" s="89"/>
      <c r="D138" s="89"/>
      <c r="E138" s="89"/>
      <c r="F138" s="89"/>
      <c r="G138" s="89"/>
      <c r="H138" s="89"/>
      <c r="I138" s="89"/>
      <c r="J138" s="89"/>
      <c r="K138" s="89"/>
      <c r="L138" s="89"/>
      <c r="M138" s="89"/>
      <c r="N138" s="89"/>
      <c r="O138" s="89"/>
      <c r="P138" s="89"/>
      <c r="Q138" s="89"/>
      <c r="R138" s="89"/>
      <c r="S138" s="89"/>
      <c r="T138" s="89"/>
      <c r="U138" s="89"/>
      <c r="V138" s="89"/>
      <c r="W138" s="89"/>
    </row>
    <row r="139" spans="1:23" x14ac:dyDescent="0.25">
      <c r="A139" s="89"/>
      <c r="B139" s="89"/>
      <c r="C139" s="89"/>
      <c r="D139" s="89"/>
      <c r="E139" s="89"/>
      <c r="F139" s="89"/>
      <c r="G139" s="89"/>
      <c r="H139" s="89"/>
      <c r="I139" s="89"/>
      <c r="J139" s="89"/>
      <c r="K139" s="89"/>
      <c r="L139" s="89"/>
      <c r="M139" s="89"/>
      <c r="N139" s="89"/>
      <c r="O139" s="89"/>
      <c r="P139" s="89"/>
      <c r="Q139" s="89"/>
      <c r="R139" s="89"/>
      <c r="S139" s="89"/>
      <c r="T139" s="89"/>
      <c r="U139" s="89"/>
      <c r="V139" s="89"/>
      <c r="W139" s="89"/>
    </row>
    <row r="140" spans="1:23" x14ac:dyDescent="0.25">
      <c r="A140" s="89"/>
      <c r="B140" s="89"/>
      <c r="C140" s="89"/>
      <c r="D140" s="89"/>
      <c r="E140" s="89"/>
      <c r="F140" s="89"/>
      <c r="G140" s="89"/>
      <c r="H140" s="89"/>
      <c r="I140" s="89"/>
      <c r="J140" s="89"/>
      <c r="K140" s="89"/>
      <c r="L140" s="89"/>
      <c r="M140" s="89"/>
      <c r="N140" s="89"/>
      <c r="O140" s="89"/>
      <c r="P140" s="89"/>
      <c r="Q140" s="89"/>
      <c r="R140" s="89"/>
      <c r="S140" s="89"/>
      <c r="T140" s="89"/>
      <c r="U140" s="89"/>
      <c r="V140" s="89"/>
      <c r="W140" s="89"/>
    </row>
    <row r="141" spans="1:23" x14ac:dyDescent="0.25">
      <c r="A141" s="89"/>
      <c r="B141" s="89"/>
      <c r="C141" s="89"/>
      <c r="D141" s="89"/>
      <c r="E141" s="89"/>
      <c r="F141" s="89"/>
      <c r="G141" s="89"/>
      <c r="H141" s="89"/>
      <c r="I141" s="89"/>
      <c r="J141" s="89"/>
      <c r="K141" s="89"/>
      <c r="L141" s="89"/>
      <c r="M141" s="89"/>
      <c r="N141" s="89"/>
      <c r="O141" s="89"/>
      <c r="P141" s="89"/>
      <c r="Q141" s="89"/>
      <c r="R141" s="89"/>
      <c r="S141" s="89"/>
      <c r="T141" s="89"/>
      <c r="U141" s="89"/>
      <c r="V141" s="89"/>
      <c r="W141" s="89"/>
    </row>
    <row r="142" spans="1:23" x14ac:dyDescent="0.25">
      <c r="A142" s="89"/>
      <c r="B142" s="89"/>
      <c r="C142" s="89"/>
      <c r="D142" s="89"/>
      <c r="E142" s="89"/>
      <c r="F142" s="89"/>
      <c r="G142" s="89"/>
      <c r="H142" s="89"/>
      <c r="I142" s="89"/>
      <c r="J142" s="89"/>
      <c r="K142" s="89"/>
      <c r="L142" s="89"/>
      <c r="M142" s="89"/>
      <c r="N142" s="89"/>
      <c r="O142" s="89"/>
      <c r="P142" s="89"/>
      <c r="Q142" s="89"/>
      <c r="R142" s="89"/>
      <c r="S142" s="89"/>
      <c r="T142" s="89"/>
      <c r="U142" s="89"/>
      <c r="V142" s="89"/>
      <c r="W142" s="89"/>
    </row>
    <row r="143" spans="1:23" x14ac:dyDescent="0.25">
      <c r="A143" s="89"/>
      <c r="B143" s="89"/>
      <c r="C143" s="89"/>
      <c r="D143" s="89"/>
      <c r="E143" s="89"/>
      <c r="F143" s="89"/>
      <c r="G143" s="89"/>
      <c r="H143" s="89"/>
      <c r="I143" s="89"/>
      <c r="J143" s="89"/>
      <c r="K143" s="89"/>
      <c r="L143" s="89"/>
      <c r="M143" s="89"/>
      <c r="N143" s="89"/>
      <c r="O143" s="89"/>
      <c r="P143" s="89"/>
      <c r="Q143" s="89"/>
      <c r="R143" s="89"/>
      <c r="S143" s="89"/>
      <c r="T143" s="89"/>
      <c r="U143" s="89"/>
      <c r="V143" s="89"/>
      <c r="W143" s="89"/>
    </row>
    <row r="144" spans="1:23" x14ac:dyDescent="0.25">
      <c r="A144" s="89"/>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x14ac:dyDescent="0.25">
      <c r="A145" s="89"/>
      <c r="B145" s="89"/>
      <c r="C145" s="89"/>
      <c r="D145" s="89"/>
      <c r="E145" s="89"/>
      <c r="F145" s="89"/>
      <c r="G145" s="89"/>
      <c r="H145" s="89"/>
      <c r="I145" s="89"/>
      <c r="J145" s="89"/>
      <c r="K145" s="89"/>
      <c r="L145" s="89"/>
      <c r="M145" s="89"/>
      <c r="N145" s="89"/>
      <c r="O145" s="89"/>
      <c r="P145" s="89"/>
      <c r="Q145" s="89"/>
      <c r="R145" s="89"/>
      <c r="S145" s="89"/>
      <c r="T145" s="89"/>
      <c r="U145" s="89"/>
      <c r="V145" s="89"/>
      <c r="W145" s="89"/>
    </row>
    <row r="146" spans="1:23" x14ac:dyDescent="0.25">
      <c r="A146" s="89"/>
      <c r="B146" s="89"/>
      <c r="C146" s="89"/>
      <c r="D146" s="89"/>
      <c r="E146" s="89"/>
      <c r="F146" s="89"/>
      <c r="G146" s="89"/>
      <c r="H146" s="89"/>
      <c r="I146" s="89"/>
      <c r="J146" s="89"/>
      <c r="K146" s="89"/>
      <c r="L146" s="89"/>
      <c r="M146" s="89"/>
      <c r="N146" s="89"/>
      <c r="O146" s="89"/>
      <c r="P146" s="89"/>
      <c r="Q146" s="89"/>
      <c r="R146" s="89"/>
      <c r="S146" s="89"/>
      <c r="T146" s="89"/>
      <c r="U146" s="89"/>
      <c r="V146" s="89"/>
      <c r="W146" s="89"/>
    </row>
    <row r="147" spans="1:23" x14ac:dyDescent="0.25">
      <c r="A147" s="89"/>
      <c r="B147" s="89"/>
      <c r="C147" s="89"/>
      <c r="D147" s="89"/>
      <c r="E147" s="89"/>
      <c r="F147" s="89"/>
      <c r="G147" s="89"/>
      <c r="H147" s="89"/>
      <c r="I147" s="89"/>
      <c r="J147" s="89"/>
      <c r="K147" s="89"/>
      <c r="L147" s="89"/>
      <c r="M147" s="89"/>
      <c r="N147" s="89"/>
      <c r="O147" s="89"/>
      <c r="P147" s="89"/>
      <c r="Q147" s="89"/>
      <c r="R147" s="89"/>
      <c r="S147" s="89"/>
      <c r="T147" s="89"/>
      <c r="U147" s="89"/>
      <c r="V147" s="89"/>
      <c r="W147" s="89"/>
    </row>
    <row r="148" spans="1:23" x14ac:dyDescent="0.25">
      <c r="A148" s="89"/>
      <c r="B148" s="89"/>
      <c r="C148" s="89"/>
      <c r="D148" s="89"/>
      <c r="E148" s="89"/>
      <c r="F148" s="89"/>
      <c r="G148" s="89"/>
      <c r="H148" s="89"/>
      <c r="I148" s="89"/>
      <c r="J148" s="89"/>
      <c r="K148" s="89"/>
      <c r="L148" s="89"/>
      <c r="M148" s="89"/>
      <c r="N148" s="89"/>
      <c r="O148" s="89"/>
      <c r="P148" s="89"/>
      <c r="Q148" s="89"/>
      <c r="R148" s="89"/>
      <c r="S148" s="89"/>
      <c r="T148" s="89"/>
      <c r="U148" s="89"/>
      <c r="V148" s="89"/>
      <c r="W148" s="89"/>
    </row>
    <row r="149" spans="1:23" x14ac:dyDescent="0.25">
      <c r="A149" s="89"/>
      <c r="B149" s="89"/>
      <c r="C149" s="89"/>
      <c r="D149" s="89"/>
      <c r="E149" s="89"/>
      <c r="F149" s="89"/>
      <c r="G149" s="89"/>
      <c r="H149" s="89"/>
      <c r="I149" s="89"/>
      <c r="J149" s="89"/>
      <c r="K149" s="89"/>
      <c r="L149" s="89"/>
      <c r="M149" s="89"/>
      <c r="N149" s="89"/>
      <c r="O149" s="89"/>
      <c r="P149" s="89"/>
      <c r="Q149" s="89"/>
      <c r="R149" s="89"/>
      <c r="S149" s="89"/>
      <c r="T149" s="89"/>
      <c r="U149" s="89"/>
      <c r="V149" s="89"/>
      <c r="W149" s="89"/>
    </row>
    <row r="150" spans="1:23" x14ac:dyDescent="0.25">
      <c r="A150" s="89"/>
      <c r="B150" s="89"/>
      <c r="C150" s="89"/>
      <c r="D150" s="89"/>
      <c r="E150" s="89"/>
      <c r="F150" s="89"/>
      <c r="G150" s="89"/>
      <c r="H150" s="89"/>
      <c r="I150" s="89"/>
      <c r="J150" s="89"/>
      <c r="K150" s="89"/>
      <c r="L150" s="89"/>
      <c r="M150" s="89"/>
      <c r="N150" s="89"/>
      <c r="O150" s="89"/>
      <c r="P150" s="89"/>
      <c r="Q150" s="89"/>
      <c r="R150" s="89"/>
      <c r="S150" s="89"/>
      <c r="T150" s="89"/>
      <c r="U150" s="89"/>
      <c r="V150" s="89"/>
      <c r="W150" s="89"/>
    </row>
    <row r="151" spans="1:23" x14ac:dyDescent="0.25">
      <c r="A151" s="89"/>
      <c r="B151" s="89"/>
      <c r="C151" s="89"/>
      <c r="D151" s="89"/>
      <c r="E151" s="89"/>
      <c r="F151" s="89"/>
      <c r="G151" s="89"/>
      <c r="H151" s="89"/>
      <c r="I151" s="89"/>
      <c r="J151" s="89"/>
      <c r="K151" s="89"/>
      <c r="L151" s="89"/>
      <c r="M151" s="89"/>
      <c r="N151" s="89"/>
      <c r="O151" s="89"/>
      <c r="P151" s="89"/>
      <c r="Q151" s="89"/>
      <c r="R151" s="89"/>
      <c r="S151" s="89"/>
      <c r="T151" s="89"/>
      <c r="U151" s="89"/>
      <c r="V151" s="89"/>
      <c r="W151" s="89"/>
    </row>
    <row r="152" spans="1:23" x14ac:dyDescent="0.25">
      <c r="A152" s="89"/>
      <c r="B152" s="89"/>
      <c r="C152" s="89"/>
      <c r="D152" s="89"/>
      <c r="E152" s="89"/>
      <c r="F152" s="89"/>
      <c r="G152" s="89"/>
      <c r="H152" s="89"/>
      <c r="I152" s="89"/>
      <c r="J152" s="89"/>
      <c r="K152" s="89"/>
      <c r="L152" s="89"/>
      <c r="M152" s="89"/>
      <c r="N152" s="89"/>
      <c r="O152" s="89"/>
      <c r="P152" s="89"/>
      <c r="Q152" s="89"/>
      <c r="R152" s="89"/>
      <c r="S152" s="89"/>
      <c r="T152" s="89"/>
      <c r="U152" s="89"/>
      <c r="V152" s="89"/>
      <c r="W152" s="89"/>
    </row>
    <row r="153" spans="1:23" x14ac:dyDescent="0.25">
      <c r="A153" s="89"/>
      <c r="B153" s="89"/>
      <c r="C153" s="89"/>
      <c r="D153" s="89"/>
      <c r="E153" s="89"/>
      <c r="F153" s="89"/>
      <c r="G153" s="89"/>
      <c r="H153" s="89"/>
      <c r="I153" s="89"/>
      <c r="J153" s="89"/>
      <c r="K153" s="89"/>
      <c r="L153" s="89"/>
      <c r="M153" s="89"/>
      <c r="N153" s="89"/>
      <c r="O153" s="89"/>
      <c r="P153" s="89"/>
      <c r="Q153" s="89"/>
      <c r="R153" s="89"/>
      <c r="S153" s="89"/>
      <c r="T153" s="89"/>
      <c r="U153" s="89"/>
      <c r="V153" s="89"/>
      <c r="W153" s="89"/>
    </row>
    <row r="154" spans="1:23" x14ac:dyDescent="0.25">
      <c r="A154" s="89"/>
      <c r="B154" s="89"/>
      <c r="C154" s="89"/>
      <c r="D154" s="89"/>
      <c r="E154" s="89"/>
      <c r="F154" s="89"/>
      <c r="G154" s="89"/>
      <c r="H154" s="89"/>
      <c r="I154" s="89"/>
      <c r="J154" s="89"/>
      <c r="K154" s="89"/>
      <c r="L154" s="89"/>
      <c r="M154" s="89"/>
      <c r="N154" s="89"/>
      <c r="O154" s="89"/>
      <c r="P154" s="89"/>
      <c r="Q154" s="89"/>
      <c r="R154" s="89"/>
      <c r="S154" s="89"/>
      <c r="T154" s="89"/>
      <c r="U154" s="89"/>
      <c r="V154" s="89"/>
      <c r="W154" s="89"/>
    </row>
    <row r="155" spans="1:23" x14ac:dyDescent="0.25">
      <c r="A155" s="89"/>
      <c r="B155" s="89"/>
      <c r="C155" s="89"/>
      <c r="D155" s="89"/>
      <c r="E155" s="89"/>
      <c r="F155" s="89"/>
      <c r="G155" s="89"/>
      <c r="H155" s="89"/>
      <c r="I155" s="89"/>
      <c r="J155" s="89"/>
      <c r="K155" s="89"/>
      <c r="L155" s="89"/>
      <c r="M155" s="89"/>
      <c r="N155" s="89"/>
      <c r="O155" s="89"/>
      <c r="P155" s="89"/>
      <c r="Q155" s="89"/>
      <c r="R155" s="89"/>
      <c r="S155" s="89"/>
      <c r="T155" s="89"/>
      <c r="U155" s="89"/>
      <c r="V155" s="89"/>
      <c r="W155" s="89"/>
    </row>
    <row r="156" spans="1:23" x14ac:dyDescent="0.25">
      <c r="A156" s="89"/>
      <c r="B156" s="89"/>
      <c r="C156" s="89"/>
      <c r="D156" s="89"/>
      <c r="E156" s="89"/>
      <c r="F156" s="89"/>
      <c r="G156" s="89"/>
      <c r="H156" s="89"/>
      <c r="I156" s="89"/>
      <c r="J156" s="89"/>
      <c r="K156" s="89"/>
      <c r="L156" s="89"/>
      <c r="M156" s="89"/>
      <c r="N156" s="89"/>
      <c r="O156" s="89"/>
      <c r="P156" s="89"/>
      <c r="Q156" s="89"/>
      <c r="R156" s="89"/>
      <c r="S156" s="89"/>
      <c r="T156" s="89"/>
      <c r="U156" s="89"/>
      <c r="V156" s="89"/>
      <c r="W156" s="89"/>
    </row>
    <row r="157" spans="1:23" x14ac:dyDescent="0.25">
      <c r="A157" s="89"/>
      <c r="B157" s="89"/>
      <c r="C157" s="89"/>
      <c r="D157" s="89"/>
      <c r="E157" s="89"/>
      <c r="F157" s="89"/>
      <c r="G157" s="89"/>
      <c r="H157" s="89"/>
      <c r="I157" s="89"/>
      <c r="J157" s="89"/>
      <c r="K157" s="89"/>
      <c r="L157" s="89"/>
      <c r="M157" s="89"/>
      <c r="N157" s="89"/>
      <c r="O157" s="89"/>
      <c r="P157" s="89"/>
      <c r="Q157" s="89"/>
      <c r="R157" s="89"/>
      <c r="S157" s="89"/>
      <c r="T157" s="89"/>
      <c r="U157" s="89"/>
      <c r="V157" s="89"/>
      <c r="W157" s="89"/>
    </row>
    <row r="158" spans="1:23" x14ac:dyDescent="0.25">
      <c r="A158" s="89"/>
      <c r="B158" s="89"/>
      <c r="C158" s="89"/>
      <c r="D158" s="89"/>
      <c r="E158" s="89"/>
      <c r="F158" s="89"/>
      <c r="G158" s="89"/>
      <c r="H158" s="89"/>
      <c r="I158" s="89"/>
      <c r="J158" s="89"/>
      <c r="K158" s="89"/>
      <c r="L158" s="89"/>
      <c r="M158" s="89"/>
      <c r="N158" s="89"/>
      <c r="O158" s="89"/>
      <c r="P158" s="89"/>
      <c r="Q158" s="89"/>
      <c r="R158" s="89"/>
      <c r="S158" s="89"/>
      <c r="T158" s="89"/>
      <c r="U158" s="89"/>
      <c r="V158" s="89"/>
      <c r="W158" s="89"/>
    </row>
    <row r="159" spans="1:23" x14ac:dyDescent="0.25">
      <c r="A159" s="89"/>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x14ac:dyDescent="0.25">
      <c r="A160" s="89"/>
      <c r="B160" s="89"/>
      <c r="C160" s="89"/>
      <c r="D160" s="89"/>
      <c r="E160" s="89"/>
      <c r="F160" s="89"/>
      <c r="G160" s="89"/>
      <c r="H160" s="89"/>
      <c r="I160" s="89"/>
      <c r="J160" s="89"/>
      <c r="K160" s="89"/>
      <c r="L160" s="89"/>
      <c r="M160" s="89"/>
      <c r="N160" s="89"/>
      <c r="O160" s="89"/>
      <c r="P160" s="89"/>
      <c r="Q160" s="89"/>
      <c r="R160" s="89"/>
      <c r="S160" s="89"/>
      <c r="T160" s="89"/>
      <c r="U160" s="89"/>
      <c r="V160" s="89"/>
      <c r="W160" s="89"/>
    </row>
    <row r="161" spans="1:23" x14ac:dyDescent="0.25">
      <c r="A161" s="89"/>
      <c r="B161" s="89"/>
      <c r="C161" s="89"/>
      <c r="D161" s="89"/>
      <c r="E161" s="89"/>
      <c r="F161" s="89"/>
      <c r="G161" s="89"/>
      <c r="H161" s="89"/>
      <c r="I161" s="89"/>
      <c r="J161" s="89"/>
      <c r="K161" s="89"/>
      <c r="L161" s="89"/>
      <c r="M161" s="89"/>
      <c r="N161" s="89"/>
      <c r="O161" s="89"/>
      <c r="P161" s="89"/>
      <c r="Q161" s="89"/>
      <c r="R161" s="89"/>
      <c r="S161" s="89"/>
      <c r="T161" s="89"/>
      <c r="U161" s="89"/>
      <c r="V161" s="89"/>
      <c r="W161" s="89"/>
    </row>
    <row r="162" spans="1:23" x14ac:dyDescent="0.25">
      <c r="A162" s="89"/>
      <c r="B162" s="89"/>
      <c r="C162" s="89"/>
      <c r="D162" s="89"/>
      <c r="E162" s="89"/>
      <c r="F162" s="89"/>
      <c r="G162" s="89"/>
      <c r="H162" s="89"/>
      <c r="I162" s="89"/>
      <c r="J162" s="89"/>
      <c r="K162" s="89"/>
      <c r="L162" s="89"/>
      <c r="M162" s="89"/>
      <c r="N162" s="89"/>
      <c r="O162" s="89"/>
      <c r="P162" s="89"/>
      <c r="Q162" s="89"/>
      <c r="R162" s="89"/>
      <c r="S162" s="89"/>
      <c r="T162" s="89"/>
      <c r="U162" s="89"/>
      <c r="V162" s="89"/>
      <c r="W162" s="89"/>
    </row>
    <row r="163" spans="1:23" x14ac:dyDescent="0.25">
      <c r="A163" s="89"/>
      <c r="B163" s="89"/>
      <c r="C163" s="89"/>
      <c r="D163" s="89"/>
      <c r="E163" s="89"/>
      <c r="F163" s="89"/>
      <c r="G163" s="89"/>
      <c r="H163" s="89"/>
      <c r="I163" s="89"/>
      <c r="J163" s="89"/>
      <c r="K163" s="89"/>
      <c r="L163" s="89"/>
      <c r="M163" s="89"/>
      <c r="N163" s="89"/>
      <c r="O163" s="89"/>
      <c r="P163" s="89"/>
      <c r="Q163" s="89"/>
      <c r="R163" s="89"/>
      <c r="S163" s="89"/>
      <c r="T163" s="89"/>
      <c r="U163" s="89"/>
      <c r="V163" s="89"/>
      <c r="W163" s="89"/>
    </row>
    <row r="164" spans="1:23" x14ac:dyDescent="0.25">
      <c r="A164" s="89"/>
      <c r="B164" s="89"/>
      <c r="C164" s="89"/>
      <c r="D164" s="89"/>
      <c r="E164" s="89"/>
      <c r="F164" s="89"/>
      <c r="G164" s="89"/>
      <c r="H164" s="89"/>
      <c r="I164" s="89"/>
      <c r="J164" s="89"/>
      <c r="K164" s="89"/>
      <c r="L164" s="89"/>
      <c r="M164" s="89"/>
      <c r="N164" s="89"/>
      <c r="O164" s="89"/>
      <c r="P164" s="89"/>
      <c r="Q164" s="89"/>
      <c r="R164" s="89"/>
      <c r="S164" s="89"/>
      <c r="T164" s="89"/>
      <c r="U164" s="89"/>
      <c r="V164" s="89"/>
      <c r="W164" s="89"/>
    </row>
    <row r="165" spans="1:23" x14ac:dyDescent="0.25">
      <c r="A165" s="89"/>
      <c r="B165" s="89"/>
      <c r="C165" s="89"/>
      <c r="D165" s="89"/>
      <c r="E165" s="89"/>
      <c r="F165" s="89"/>
      <c r="G165" s="89"/>
      <c r="H165" s="89"/>
      <c r="I165" s="89"/>
      <c r="J165" s="89"/>
      <c r="K165" s="89"/>
      <c r="L165" s="89"/>
      <c r="M165" s="89"/>
      <c r="N165" s="89"/>
      <c r="O165" s="89"/>
      <c r="P165" s="89"/>
      <c r="Q165" s="89"/>
      <c r="R165" s="89"/>
      <c r="S165" s="89"/>
      <c r="T165" s="89"/>
      <c r="U165" s="89"/>
      <c r="V165" s="89"/>
      <c r="W165" s="89"/>
    </row>
    <row r="166" spans="1:23" x14ac:dyDescent="0.25">
      <c r="A166" s="89"/>
      <c r="B166" s="89"/>
      <c r="C166" s="89"/>
      <c r="D166" s="89"/>
      <c r="E166" s="89"/>
      <c r="F166" s="89"/>
      <c r="G166" s="89"/>
      <c r="H166" s="89"/>
      <c r="I166" s="89"/>
      <c r="J166" s="89"/>
      <c r="K166" s="89"/>
      <c r="L166" s="89"/>
      <c r="M166" s="89"/>
      <c r="N166" s="89"/>
      <c r="O166" s="89"/>
      <c r="P166" s="89"/>
      <c r="Q166" s="89"/>
      <c r="R166" s="89"/>
      <c r="S166" s="89"/>
      <c r="T166" s="89"/>
      <c r="U166" s="89"/>
      <c r="V166" s="89"/>
      <c r="W166" s="89"/>
    </row>
    <row r="167" spans="1:23" x14ac:dyDescent="0.25">
      <c r="A167" s="89"/>
      <c r="B167" s="89"/>
      <c r="C167" s="89"/>
      <c r="D167" s="89"/>
      <c r="E167" s="89"/>
      <c r="F167" s="89"/>
      <c r="G167" s="89"/>
      <c r="H167" s="89"/>
      <c r="I167" s="89"/>
      <c r="J167" s="89"/>
      <c r="K167" s="89"/>
      <c r="L167" s="89"/>
      <c r="M167" s="89"/>
      <c r="N167" s="89"/>
      <c r="O167" s="89"/>
      <c r="P167" s="89"/>
      <c r="Q167" s="89"/>
      <c r="R167" s="89"/>
      <c r="S167" s="89"/>
      <c r="T167" s="89"/>
      <c r="U167" s="89"/>
      <c r="V167" s="89"/>
      <c r="W167" s="89"/>
    </row>
    <row r="168" spans="1:23" x14ac:dyDescent="0.25">
      <c r="A168" s="89"/>
      <c r="B168" s="89"/>
      <c r="C168" s="89"/>
      <c r="D168" s="89"/>
      <c r="E168" s="89"/>
      <c r="F168" s="89"/>
      <c r="G168" s="89"/>
      <c r="H168" s="89"/>
      <c r="I168" s="89"/>
      <c r="J168" s="89"/>
      <c r="K168" s="89"/>
      <c r="L168" s="89"/>
      <c r="M168" s="89"/>
      <c r="N168" s="89"/>
      <c r="O168" s="89"/>
      <c r="P168" s="89"/>
      <c r="Q168" s="89"/>
      <c r="R168" s="89"/>
      <c r="S168" s="89"/>
      <c r="T168" s="89"/>
      <c r="U168" s="89"/>
      <c r="V168" s="89"/>
      <c r="W168" s="89"/>
    </row>
    <row r="169" spans="1:23" x14ac:dyDescent="0.25">
      <c r="A169" s="89"/>
      <c r="B169" s="89"/>
      <c r="C169" s="89"/>
      <c r="D169" s="89"/>
      <c r="E169" s="89"/>
      <c r="F169" s="89"/>
      <c r="G169" s="89"/>
      <c r="H169" s="89"/>
      <c r="I169" s="89"/>
      <c r="J169" s="89"/>
      <c r="K169" s="89"/>
      <c r="L169" s="89"/>
      <c r="M169" s="89"/>
      <c r="N169" s="89"/>
      <c r="O169" s="89"/>
      <c r="P169" s="89"/>
      <c r="Q169" s="89"/>
      <c r="R169" s="89"/>
      <c r="S169" s="89"/>
      <c r="T169" s="89"/>
      <c r="U169" s="89"/>
      <c r="V169" s="89"/>
      <c r="W169" s="89"/>
    </row>
    <row r="170" spans="1:23" x14ac:dyDescent="0.25">
      <c r="A170" s="89"/>
      <c r="B170" s="89"/>
      <c r="C170" s="89"/>
      <c r="D170" s="89"/>
      <c r="E170" s="89"/>
      <c r="F170" s="89"/>
      <c r="G170" s="89"/>
      <c r="H170" s="89"/>
      <c r="I170" s="89"/>
      <c r="J170" s="89"/>
      <c r="K170" s="89"/>
      <c r="L170" s="89"/>
      <c r="M170" s="89"/>
      <c r="N170" s="89"/>
      <c r="O170" s="89"/>
      <c r="P170" s="89"/>
      <c r="Q170" s="89"/>
      <c r="R170" s="89"/>
      <c r="S170" s="89"/>
      <c r="T170" s="89"/>
      <c r="U170" s="89"/>
      <c r="V170" s="89"/>
      <c r="W170" s="89"/>
    </row>
    <row r="171" spans="1:23" x14ac:dyDescent="0.25">
      <c r="A171" s="89"/>
      <c r="B171" s="89"/>
      <c r="C171" s="89"/>
      <c r="D171" s="89"/>
      <c r="E171" s="89"/>
      <c r="F171" s="89"/>
      <c r="G171" s="89"/>
      <c r="H171" s="89"/>
      <c r="I171" s="89"/>
      <c r="J171" s="89"/>
      <c r="K171" s="89"/>
      <c r="L171" s="89"/>
      <c r="M171" s="89"/>
      <c r="N171" s="89"/>
      <c r="O171" s="89"/>
      <c r="P171" s="89"/>
      <c r="Q171" s="89"/>
      <c r="R171" s="89"/>
      <c r="S171" s="89"/>
      <c r="T171" s="89"/>
      <c r="U171" s="89"/>
      <c r="V171" s="89"/>
      <c r="W171" s="89"/>
    </row>
    <row r="172" spans="1:23" x14ac:dyDescent="0.25">
      <c r="A172" s="89"/>
      <c r="B172" s="89"/>
      <c r="C172" s="89"/>
      <c r="D172" s="89"/>
      <c r="E172" s="89"/>
      <c r="F172" s="89"/>
      <c r="G172" s="89"/>
      <c r="H172" s="89"/>
      <c r="I172" s="89"/>
      <c r="J172" s="89"/>
      <c r="K172" s="89"/>
      <c r="L172" s="89"/>
      <c r="M172" s="89"/>
      <c r="N172" s="89"/>
      <c r="O172" s="89"/>
      <c r="P172" s="89"/>
      <c r="Q172" s="89"/>
      <c r="R172" s="89"/>
      <c r="S172" s="89"/>
      <c r="T172" s="89"/>
      <c r="U172" s="89"/>
      <c r="V172" s="89"/>
      <c r="W172" s="89"/>
    </row>
    <row r="173" spans="1:23" x14ac:dyDescent="0.25">
      <c r="A173" s="89"/>
      <c r="B173" s="89"/>
      <c r="C173" s="89"/>
      <c r="D173" s="89"/>
      <c r="E173" s="89"/>
      <c r="F173" s="89"/>
      <c r="G173" s="89"/>
      <c r="H173" s="89"/>
      <c r="I173" s="89"/>
      <c r="J173" s="89"/>
      <c r="K173" s="89"/>
      <c r="L173" s="89"/>
      <c r="M173" s="89"/>
      <c r="N173" s="89"/>
      <c r="O173" s="89"/>
      <c r="P173" s="89"/>
      <c r="Q173" s="89"/>
      <c r="R173" s="89"/>
      <c r="S173" s="89"/>
      <c r="T173" s="89"/>
      <c r="U173" s="89"/>
      <c r="V173" s="89"/>
      <c r="W173" s="89"/>
    </row>
    <row r="174" spans="1:23" x14ac:dyDescent="0.25">
      <c r="A174" s="89"/>
      <c r="B174" s="89"/>
      <c r="C174" s="89"/>
      <c r="D174" s="89"/>
      <c r="E174" s="89"/>
      <c r="F174" s="89"/>
      <c r="G174" s="89"/>
      <c r="H174" s="89"/>
      <c r="I174" s="89"/>
      <c r="J174" s="89"/>
      <c r="K174" s="89"/>
      <c r="L174" s="89"/>
      <c r="M174" s="89"/>
      <c r="N174" s="89"/>
      <c r="O174" s="89"/>
      <c r="P174" s="89"/>
      <c r="Q174" s="89"/>
      <c r="R174" s="89"/>
      <c r="S174" s="89"/>
      <c r="T174" s="89"/>
      <c r="U174" s="89"/>
      <c r="V174" s="89"/>
      <c r="W174" s="89"/>
    </row>
    <row r="175" spans="1:23" x14ac:dyDescent="0.25">
      <c r="A175" s="89"/>
      <c r="B175" s="89"/>
      <c r="C175" s="89"/>
      <c r="D175" s="89"/>
      <c r="E175" s="89"/>
      <c r="F175" s="89"/>
      <c r="G175" s="89"/>
      <c r="H175" s="89"/>
      <c r="I175" s="89"/>
      <c r="J175" s="89"/>
      <c r="K175" s="89"/>
      <c r="L175" s="89"/>
      <c r="M175" s="89"/>
      <c r="N175" s="89"/>
      <c r="O175" s="89"/>
      <c r="P175" s="89"/>
      <c r="Q175" s="89"/>
      <c r="R175" s="89"/>
      <c r="S175" s="89"/>
      <c r="T175" s="89"/>
      <c r="U175" s="89"/>
      <c r="V175" s="89"/>
      <c r="W175" s="89"/>
    </row>
    <row r="176" spans="1:23" x14ac:dyDescent="0.25">
      <c r="A176" s="89"/>
      <c r="B176" s="89"/>
      <c r="C176" s="89"/>
      <c r="D176" s="89"/>
      <c r="E176" s="89"/>
      <c r="F176" s="89"/>
      <c r="G176" s="89"/>
      <c r="H176" s="89"/>
      <c r="I176" s="89"/>
      <c r="J176" s="89"/>
      <c r="K176" s="89"/>
      <c r="L176" s="89"/>
      <c r="M176" s="89"/>
      <c r="N176" s="89"/>
      <c r="O176" s="89"/>
      <c r="P176" s="89"/>
      <c r="Q176" s="89"/>
      <c r="R176" s="89"/>
      <c r="S176" s="89"/>
      <c r="T176" s="89"/>
      <c r="U176" s="89"/>
      <c r="V176" s="89"/>
      <c r="W176" s="89"/>
    </row>
    <row r="177" spans="1:23" x14ac:dyDescent="0.25">
      <c r="A177" s="89"/>
      <c r="B177" s="89"/>
      <c r="C177" s="89"/>
      <c r="D177" s="89"/>
      <c r="E177" s="89"/>
      <c r="F177" s="89"/>
      <c r="G177" s="89"/>
      <c r="H177" s="89"/>
      <c r="I177" s="89"/>
      <c r="J177" s="89"/>
      <c r="K177" s="89"/>
      <c r="L177" s="89"/>
      <c r="M177" s="89"/>
      <c r="N177" s="89"/>
      <c r="O177" s="89"/>
      <c r="P177" s="89"/>
      <c r="Q177" s="89"/>
      <c r="R177" s="89"/>
      <c r="S177" s="89"/>
      <c r="T177" s="89"/>
      <c r="U177" s="89"/>
      <c r="V177" s="89"/>
      <c r="W177" s="89"/>
    </row>
    <row r="178" spans="1:23" x14ac:dyDescent="0.25">
      <c r="A178" s="89"/>
      <c r="B178" s="89"/>
      <c r="C178" s="89"/>
      <c r="D178" s="89"/>
      <c r="E178" s="89"/>
      <c r="F178" s="89"/>
      <c r="G178" s="89"/>
      <c r="H178" s="89"/>
      <c r="I178" s="89"/>
      <c r="J178" s="89"/>
      <c r="K178" s="89"/>
      <c r="L178" s="89"/>
      <c r="M178" s="89"/>
      <c r="N178" s="89"/>
      <c r="O178" s="89"/>
      <c r="P178" s="89"/>
      <c r="Q178" s="89"/>
      <c r="R178" s="89"/>
      <c r="S178" s="89"/>
      <c r="T178" s="89"/>
      <c r="U178" s="89"/>
      <c r="V178" s="89"/>
      <c r="W178" s="89"/>
    </row>
    <row r="179" spans="1:23" x14ac:dyDescent="0.25">
      <c r="A179" s="89"/>
      <c r="B179" s="89"/>
      <c r="C179" s="89"/>
      <c r="D179" s="89"/>
      <c r="E179" s="89"/>
      <c r="F179" s="89"/>
      <c r="G179" s="89"/>
      <c r="H179" s="89"/>
      <c r="I179" s="89"/>
      <c r="J179" s="89"/>
      <c r="K179" s="89"/>
      <c r="L179" s="89"/>
      <c r="M179" s="89"/>
      <c r="N179" s="89"/>
      <c r="O179" s="89"/>
      <c r="P179" s="89"/>
      <c r="Q179" s="89"/>
      <c r="R179" s="89"/>
      <c r="S179" s="89"/>
      <c r="T179" s="89"/>
      <c r="U179" s="89"/>
      <c r="V179" s="89"/>
      <c r="W179" s="89"/>
    </row>
    <row r="180" spans="1:23" x14ac:dyDescent="0.25">
      <c r="A180" s="89"/>
      <c r="B180" s="89"/>
      <c r="C180" s="89"/>
      <c r="D180" s="89"/>
      <c r="E180" s="89"/>
      <c r="F180" s="89"/>
      <c r="G180" s="89"/>
      <c r="H180" s="89"/>
      <c r="I180" s="89"/>
      <c r="J180" s="89"/>
      <c r="K180" s="89"/>
      <c r="L180" s="89"/>
      <c r="M180" s="89"/>
      <c r="N180" s="89"/>
      <c r="O180" s="89"/>
      <c r="P180" s="89"/>
      <c r="Q180" s="89"/>
      <c r="R180" s="89"/>
      <c r="S180" s="89"/>
      <c r="T180" s="89"/>
      <c r="U180" s="89"/>
      <c r="V180" s="89"/>
      <c r="W180" s="89"/>
    </row>
    <row r="181" spans="1:23" x14ac:dyDescent="0.25">
      <c r="A181" s="89"/>
      <c r="B181" s="89"/>
      <c r="C181" s="89"/>
      <c r="D181" s="89"/>
      <c r="E181" s="89"/>
      <c r="F181" s="89"/>
      <c r="G181" s="89"/>
      <c r="H181" s="89"/>
      <c r="I181" s="89"/>
      <c r="J181" s="89"/>
      <c r="K181" s="89"/>
      <c r="L181" s="89"/>
      <c r="M181" s="89"/>
      <c r="N181" s="89"/>
      <c r="O181" s="89"/>
      <c r="P181" s="89"/>
      <c r="Q181" s="89"/>
      <c r="R181" s="89"/>
      <c r="S181" s="89"/>
      <c r="T181" s="89"/>
      <c r="U181" s="89"/>
      <c r="V181" s="89"/>
      <c r="W181" s="89"/>
    </row>
    <row r="182" spans="1:23" x14ac:dyDescent="0.25">
      <c r="A182" s="89"/>
      <c r="B182" s="89"/>
      <c r="C182" s="89"/>
      <c r="D182" s="89"/>
      <c r="E182" s="89"/>
      <c r="F182" s="89"/>
      <c r="G182" s="89"/>
      <c r="H182" s="89"/>
      <c r="I182" s="89"/>
      <c r="J182" s="89"/>
      <c r="K182" s="89"/>
      <c r="L182" s="89"/>
      <c r="M182" s="89"/>
      <c r="N182" s="89"/>
      <c r="O182" s="89"/>
      <c r="P182" s="89"/>
      <c r="Q182" s="89"/>
      <c r="R182" s="89"/>
      <c r="S182" s="89"/>
      <c r="T182" s="89"/>
      <c r="U182" s="89"/>
      <c r="V182" s="89"/>
      <c r="W182" s="89"/>
    </row>
    <row r="183" spans="1:23" x14ac:dyDescent="0.25">
      <c r="A183" s="89"/>
      <c r="B183" s="89"/>
      <c r="C183" s="89"/>
      <c r="D183" s="89"/>
      <c r="E183" s="89"/>
      <c r="F183" s="89"/>
      <c r="G183" s="89"/>
      <c r="H183" s="89"/>
      <c r="I183" s="89"/>
      <c r="J183" s="89"/>
      <c r="K183" s="89"/>
      <c r="L183" s="89"/>
      <c r="M183" s="89"/>
      <c r="N183" s="89"/>
      <c r="O183" s="89"/>
      <c r="P183" s="89"/>
      <c r="Q183" s="89"/>
      <c r="R183" s="89"/>
      <c r="S183" s="89"/>
      <c r="T183" s="89"/>
      <c r="U183" s="89"/>
      <c r="V183" s="89"/>
      <c r="W183" s="89"/>
    </row>
    <row r="184" spans="1:23" x14ac:dyDescent="0.25">
      <c r="A184" s="89"/>
      <c r="B184" s="89"/>
      <c r="C184" s="89"/>
      <c r="D184" s="89"/>
      <c r="E184" s="89"/>
      <c r="F184" s="89"/>
      <c r="G184" s="89"/>
      <c r="H184" s="89"/>
      <c r="I184" s="89"/>
      <c r="J184" s="89"/>
      <c r="K184" s="89"/>
      <c r="L184" s="89"/>
      <c r="M184" s="89"/>
      <c r="N184" s="89"/>
      <c r="O184" s="89"/>
      <c r="P184" s="89"/>
      <c r="Q184" s="89"/>
      <c r="R184" s="89"/>
      <c r="S184" s="89"/>
      <c r="T184" s="89"/>
      <c r="U184" s="89"/>
      <c r="V184" s="89"/>
      <c r="W184" s="89"/>
    </row>
    <row r="185" spans="1:23" x14ac:dyDescent="0.25">
      <c r="A185" s="89"/>
      <c r="B185" s="89"/>
      <c r="C185" s="89"/>
      <c r="D185" s="89"/>
      <c r="E185" s="89"/>
      <c r="F185" s="89"/>
      <c r="G185" s="89"/>
      <c r="H185" s="89"/>
      <c r="I185" s="89"/>
      <c r="J185" s="89"/>
      <c r="K185" s="89"/>
      <c r="L185" s="89"/>
      <c r="M185" s="89"/>
      <c r="N185" s="89"/>
      <c r="O185" s="89"/>
      <c r="P185" s="89"/>
      <c r="Q185" s="89"/>
      <c r="R185" s="89"/>
      <c r="S185" s="89"/>
      <c r="T185" s="89"/>
      <c r="U185" s="89"/>
      <c r="V185" s="89"/>
      <c r="W185" s="89"/>
    </row>
    <row r="186" spans="1:23" x14ac:dyDescent="0.25">
      <c r="A186" s="89"/>
      <c r="B186" s="89"/>
      <c r="C186" s="89"/>
      <c r="D186" s="89"/>
      <c r="E186" s="89"/>
      <c r="F186" s="89"/>
      <c r="G186" s="89"/>
      <c r="H186" s="89"/>
      <c r="I186" s="89"/>
      <c r="J186" s="89"/>
      <c r="K186" s="89"/>
      <c r="L186" s="89"/>
      <c r="M186" s="89"/>
      <c r="N186" s="89"/>
      <c r="O186" s="89"/>
      <c r="P186" s="89"/>
      <c r="Q186" s="89"/>
      <c r="R186" s="89"/>
      <c r="S186" s="89"/>
      <c r="T186" s="89"/>
      <c r="U186" s="89"/>
      <c r="V186" s="89"/>
      <c r="W186" s="89"/>
    </row>
    <row r="187" spans="1:23" x14ac:dyDescent="0.25">
      <c r="A187" s="89"/>
      <c r="B187" s="89"/>
      <c r="C187" s="89"/>
      <c r="D187" s="89"/>
      <c r="E187" s="89"/>
      <c r="F187" s="89"/>
      <c r="G187" s="89"/>
      <c r="H187" s="89"/>
      <c r="I187" s="89"/>
      <c r="J187" s="89"/>
      <c r="K187" s="89"/>
      <c r="L187" s="89"/>
      <c r="M187" s="89"/>
      <c r="N187" s="89"/>
      <c r="O187" s="89"/>
      <c r="P187" s="89"/>
      <c r="Q187" s="89"/>
      <c r="R187" s="89"/>
      <c r="S187" s="89"/>
      <c r="T187" s="89"/>
      <c r="U187" s="89"/>
      <c r="V187" s="89"/>
      <c r="W187" s="89"/>
    </row>
    <row r="188" spans="1:23" x14ac:dyDescent="0.25">
      <c r="A188" s="89"/>
      <c r="B188" s="89"/>
      <c r="C188" s="89"/>
      <c r="D188" s="89"/>
      <c r="E188" s="89"/>
      <c r="F188" s="89"/>
      <c r="G188" s="89"/>
      <c r="H188" s="89"/>
      <c r="I188" s="89"/>
      <c r="J188" s="89"/>
      <c r="K188" s="89"/>
      <c r="L188" s="89"/>
      <c r="M188" s="89"/>
      <c r="N188" s="89"/>
      <c r="O188" s="89"/>
      <c r="P188" s="89"/>
      <c r="Q188" s="89"/>
      <c r="R188" s="89"/>
      <c r="S188" s="89"/>
      <c r="T188" s="89"/>
      <c r="U188" s="89"/>
      <c r="V188" s="89"/>
      <c r="W188" s="89"/>
    </row>
    <row r="189" spans="1:23" x14ac:dyDescent="0.25">
      <c r="A189" s="89"/>
      <c r="B189" s="89"/>
      <c r="C189" s="89"/>
      <c r="D189" s="89"/>
      <c r="E189" s="89"/>
      <c r="F189" s="89"/>
      <c r="G189" s="89"/>
      <c r="H189" s="89"/>
      <c r="I189" s="89"/>
      <c r="J189" s="89"/>
      <c r="K189" s="89"/>
      <c r="L189" s="89"/>
      <c r="M189" s="89"/>
      <c r="N189" s="89"/>
      <c r="O189" s="89"/>
      <c r="P189" s="89"/>
      <c r="Q189" s="89"/>
      <c r="R189" s="89"/>
      <c r="S189" s="89"/>
      <c r="T189" s="89"/>
      <c r="U189" s="89"/>
      <c r="V189" s="89"/>
      <c r="W189" s="89"/>
    </row>
    <row r="190" spans="1:23" x14ac:dyDescent="0.25">
      <c r="A190" s="89"/>
      <c r="B190" s="89"/>
      <c r="C190" s="89"/>
      <c r="D190" s="89"/>
      <c r="E190" s="89"/>
      <c r="F190" s="89"/>
      <c r="G190" s="89"/>
      <c r="H190" s="89"/>
      <c r="I190" s="89"/>
      <c r="J190" s="89"/>
      <c r="K190" s="89"/>
      <c r="L190" s="89"/>
      <c r="M190" s="89"/>
      <c r="N190" s="89"/>
      <c r="O190" s="89"/>
      <c r="P190" s="89"/>
      <c r="Q190" s="89"/>
      <c r="R190" s="89"/>
      <c r="S190" s="89"/>
      <c r="T190" s="89"/>
      <c r="U190" s="89"/>
      <c r="V190" s="89"/>
      <c r="W190" s="89"/>
    </row>
    <row r="191" spans="1:23" x14ac:dyDescent="0.25">
      <c r="A191" s="89"/>
      <c r="B191" s="89"/>
      <c r="C191" s="89"/>
      <c r="D191" s="89"/>
      <c r="E191" s="89"/>
      <c r="F191" s="89"/>
      <c r="G191" s="89"/>
      <c r="H191" s="89"/>
      <c r="I191" s="89"/>
      <c r="J191" s="89"/>
      <c r="K191" s="89"/>
      <c r="L191" s="89"/>
      <c r="M191" s="89"/>
      <c r="N191" s="89"/>
      <c r="O191" s="89"/>
      <c r="P191" s="89"/>
      <c r="Q191" s="89"/>
      <c r="R191" s="89"/>
      <c r="S191" s="89"/>
      <c r="T191" s="89"/>
      <c r="U191" s="89"/>
      <c r="V191" s="89"/>
      <c r="W191" s="89"/>
    </row>
    <row r="192" spans="1:23" x14ac:dyDescent="0.25">
      <c r="A192" s="89"/>
      <c r="B192" s="89"/>
      <c r="C192" s="89"/>
      <c r="D192" s="89"/>
      <c r="E192" s="89"/>
      <c r="F192" s="89"/>
      <c r="G192" s="89"/>
      <c r="H192" s="89"/>
      <c r="I192" s="89"/>
      <c r="J192" s="89"/>
      <c r="K192" s="89"/>
      <c r="L192" s="89"/>
      <c r="M192" s="89"/>
      <c r="N192" s="89"/>
      <c r="O192" s="89"/>
      <c r="P192" s="89"/>
      <c r="Q192" s="89"/>
      <c r="R192" s="89"/>
      <c r="S192" s="89"/>
      <c r="T192" s="89"/>
      <c r="U192" s="89"/>
      <c r="V192" s="89"/>
      <c r="W192" s="89"/>
    </row>
    <row r="193" spans="1:23" x14ac:dyDescent="0.25">
      <c r="A193" s="89"/>
      <c r="B193" s="89"/>
      <c r="C193" s="89"/>
      <c r="D193" s="89"/>
      <c r="E193" s="89"/>
      <c r="F193" s="89"/>
      <c r="G193" s="89"/>
      <c r="H193" s="89"/>
      <c r="I193" s="89"/>
      <c r="J193" s="89"/>
      <c r="K193" s="89"/>
      <c r="L193" s="89"/>
      <c r="M193" s="89"/>
      <c r="N193" s="89"/>
      <c r="O193" s="89"/>
      <c r="P193" s="89"/>
      <c r="Q193" s="89"/>
      <c r="R193" s="89"/>
      <c r="S193" s="89"/>
      <c r="T193" s="89"/>
      <c r="U193" s="89"/>
      <c r="V193" s="89"/>
      <c r="W193" s="89"/>
    </row>
    <row r="194" spans="1:23" x14ac:dyDescent="0.25">
      <c r="A194" s="89"/>
      <c r="B194" s="89"/>
      <c r="C194" s="89"/>
      <c r="D194" s="89"/>
      <c r="E194" s="89"/>
      <c r="F194" s="89"/>
      <c r="G194" s="89"/>
      <c r="H194" s="89"/>
      <c r="I194" s="89"/>
      <c r="J194" s="89"/>
      <c r="K194" s="89"/>
      <c r="L194" s="89"/>
      <c r="M194" s="89"/>
      <c r="N194" s="89"/>
      <c r="O194" s="89"/>
      <c r="P194" s="89"/>
      <c r="Q194" s="89"/>
      <c r="R194" s="89"/>
      <c r="S194" s="89"/>
      <c r="T194" s="89"/>
      <c r="U194" s="89"/>
      <c r="V194" s="89"/>
      <c r="W194" s="89"/>
    </row>
    <row r="195" spans="1:23" x14ac:dyDescent="0.25">
      <c r="A195" s="89"/>
      <c r="B195" s="89"/>
      <c r="C195" s="89"/>
      <c r="D195" s="89"/>
      <c r="E195" s="89"/>
      <c r="F195" s="89"/>
      <c r="G195" s="89"/>
      <c r="H195" s="89"/>
      <c r="I195" s="89"/>
      <c r="J195" s="89"/>
      <c r="K195" s="89"/>
      <c r="L195" s="89"/>
      <c r="M195" s="89"/>
      <c r="N195" s="89"/>
      <c r="O195" s="89"/>
      <c r="P195" s="89"/>
      <c r="Q195" s="89"/>
      <c r="R195" s="89"/>
      <c r="S195" s="89"/>
      <c r="T195" s="89"/>
      <c r="U195" s="89"/>
      <c r="V195" s="89"/>
      <c r="W195" s="89"/>
    </row>
    <row r="196" spans="1:23" x14ac:dyDescent="0.25">
      <c r="A196" s="89"/>
      <c r="B196" s="89"/>
      <c r="C196" s="89"/>
      <c r="D196" s="89"/>
      <c r="E196" s="89"/>
      <c r="F196" s="89"/>
      <c r="G196" s="89"/>
      <c r="H196" s="89"/>
      <c r="I196" s="89"/>
      <c r="J196" s="89"/>
      <c r="K196" s="89"/>
      <c r="L196" s="89"/>
      <c r="M196" s="89"/>
      <c r="N196" s="89"/>
      <c r="O196" s="89"/>
      <c r="P196" s="89"/>
      <c r="Q196" s="89"/>
      <c r="R196" s="89"/>
      <c r="S196" s="89"/>
      <c r="T196" s="89"/>
      <c r="U196" s="89"/>
      <c r="V196" s="89"/>
      <c r="W196" s="89"/>
    </row>
    <row r="197" spans="1:23" x14ac:dyDescent="0.25">
      <c r="A197" s="89"/>
      <c r="B197" s="89"/>
      <c r="C197" s="89"/>
      <c r="D197" s="89"/>
      <c r="E197" s="89"/>
      <c r="F197" s="89"/>
      <c r="G197" s="89"/>
      <c r="H197" s="89"/>
      <c r="I197" s="89"/>
      <c r="J197" s="89"/>
      <c r="K197" s="89"/>
      <c r="L197" s="89"/>
      <c r="M197" s="89"/>
      <c r="N197" s="89"/>
      <c r="O197" s="89"/>
      <c r="P197" s="89"/>
      <c r="Q197" s="89"/>
      <c r="R197" s="89"/>
      <c r="S197" s="89"/>
      <c r="T197" s="89"/>
      <c r="U197" s="89"/>
      <c r="V197" s="89"/>
      <c r="W197" s="89"/>
    </row>
    <row r="198" spans="1:23" x14ac:dyDescent="0.25">
      <c r="A198" s="89"/>
      <c r="B198" s="89"/>
      <c r="C198" s="89"/>
      <c r="D198" s="89"/>
      <c r="E198" s="89"/>
      <c r="F198" s="89"/>
      <c r="G198" s="89"/>
      <c r="H198" s="89"/>
      <c r="I198" s="89"/>
      <c r="J198" s="89"/>
      <c r="K198" s="89"/>
      <c r="L198" s="89"/>
      <c r="M198" s="89"/>
      <c r="N198" s="89"/>
      <c r="O198" s="89"/>
      <c r="P198" s="89"/>
      <c r="Q198" s="89"/>
      <c r="R198" s="89"/>
      <c r="S198" s="89"/>
      <c r="T198" s="89"/>
      <c r="U198" s="89"/>
      <c r="V198" s="89"/>
      <c r="W198" s="89"/>
    </row>
    <row r="199" spans="1:23" x14ac:dyDescent="0.25">
      <c r="A199" s="89"/>
      <c r="B199" s="89"/>
      <c r="C199" s="89"/>
      <c r="D199" s="89"/>
      <c r="E199" s="89"/>
      <c r="F199" s="89"/>
      <c r="G199" s="89"/>
      <c r="H199" s="89"/>
      <c r="I199" s="89"/>
      <c r="J199" s="89"/>
      <c r="K199" s="89"/>
      <c r="L199" s="89"/>
      <c r="M199" s="89"/>
      <c r="N199" s="89"/>
      <c r="O199" s="89"/>
      <c r="P199" s="89"/>
      <c r="Q199" s="89"/>
      <c r="R199" s="89"/>
      <c r="S199" s="89"/>
      <c r="T199" s="89"/>
      <c r="U199" s="89"/>
      <c r="V199" s="89"/>
      <c r="W199" s="89"/>
    </row>
    <row r="200" spans="1:23" x14ac:dyDescent="0.25">
      <c r="A200" s="89"/>
      <c r="B200" s="89"/>
      <c r="C200" s="89"/>
      <c r="D200" s="89"/>
      <c r="E200" s="89"/>
      <c r="F200" s="89"/>
      <c r="G200" s="89"/>
      <c r="H200" s="89"/>
      <c r="I200" s="89"/>
      <c r="J200" s="89"/>
      <c r="K200" s="89"/>
      <c r="L200" s="89"/>
      <c r="M200" s="89"/>
      <c r="N200" s="89"/>
      <c r="O200" s="89"/>
      <c r="P200" s="89"/>
      <c r="Q200" s="89"/>
      <c r="R200" s="89"/>
      <c r="S200" s="89"/>
      <c r="T200" s="89"/>
      <c r="U200" s="89"/>
      <c r="V200" s="89"/>
      <c r="W200" s="89"/>
    </row>
    <row r="201" spans="1:23" x14ac:dyDescent="0.25">
      <c r="A201" s="89"/>
      <c r="B201" s="89"/>
      <c r="C201" s="89"/>
      <c r="D201" s="89"/>
      <c r="E201" s="89"/>
      <c r="F201" s="89"/>
      <c r="G201" s="89"/>
      <c r="H201" s="89"/>
      <c r="I201" s="89"/>
      <c r="J201" s="89"/>
      <c r="K201" s="89"/>
      <c r="L201" s="89"/>
      <c r="M201" s="89"/>
      <c r="N201" s="89"/>
      <c r="O201" s="89"/>
      <c r="P201" s="89"/>
      <c r="Q201" s="89"/>
      <c r="R201" s="89"/>
      <c r="S201" s="89"/>
      <c r="T201" s="89"/>
      <c r="U201" s="89"/>
      <c r="V201" s="89"/>
      <c r="W201" s="89"/>
    </row>
  </sheetData>
  <sheetProtection algorithmName="SHA-512" hashValue="MbphBtJKzDhkcMJLhy3vwFE3vB9Nv7flNTYzyDZj0bd3aK4hI1KC/3/TnKL5TAg9X6l6tjBVaOGf6N99KZtxhg==" saltValue="FCKD+O1R4Cr/D3n/wLXFTg==" spinCount="100000" sheet="1" objects="1" scenarios="1"/>
  <conditionalFormatting sqref="A26">
    <cfRule type="expression" dxfId="1945" priority="49" stopIfTrue="1">
      <formula>MOD(ROW(),2)=0</formula>
    </cfRule>
    <cfRule type="expression" dxfId="1944" priority="50" stopIfTrue="1">
      <formula>MOD(ROW(),2)&lt;&gt;0</formula>
    </cfRule>
  </conditionalFormatting>
  <conditionalFormatting sqref="B26:C26">
    <cfRule type="expression" dxfId="1943" priority="51" stopIfTrue="1">
      <formula>MOD(ROW(),2)=0</formula>
    </cfRule>
    <cfRule type="expression" dxfId="1942" priority="52" stopIfTrue="1">
      <formula>MOD(ROW(),2)&lt;&gt;0</formula>
    </cfRule>
  </conditionalFormatting>
  <conditionalFormatting sqref="A6:A16 A18:A21">
    <cfRule type="expression" dxfId="1941" priority="53" stopIfTrue="1">
      <formula>MOD(ROW(),2)=0</formula>
    </cfRule>
    <cfRule type="expression" dxfId="1940" priority="54" stopIfTrue="1">
      <formula>MOD(ROW(),2)&lt;&gt;0</formula>
    </cfRule>
  </conditionalFormatting>
  <conditionalFormatting sqref="B6:C16 C17:C21">
    <cfRule type="expression" dxfId="1939" priority="55" stopIfTrue="1">
      <formula>MOD(ROW(),2)=0</formula>
    </cfRule>
    <cfRule type="expression" dxfId="1938" priority="56" stopIfTrue="1">
      <formula>MOD(ROW(),2)&lt;&gt;0</formula>
    </cfRule>
  </conditionalFormatting>
  <conditionalFormatting sqref="A27:A71">
    <cfRule type="expression" dxfId="1937" priority="47" stopIfTrue="1">
      <formula>MOD(ROW(),2)=0</formula>
    </cfRule>
    <cfRule type="expression" dxfId="1936" priority="48" stopIfTrue="1">
      <formula>MOD(ROW(),2)&lt;&gt;0</formula>
    </cfRule>
  </conditionalFormatting>
  <conditionalFormatting sqref="B17 B19">
    <cfRule type="expression" dxfId="1935" priority="45" stopIfTrue="1">
      <formula>MOD(ROW(),2)=0</formula>
    </cfRule>
    <cfRule type="expression" dxfId="1934" priority="46" stopIfTrue="1">
      <formula>MOD(ROW(),2)&lt;&gt;0</formula>
    </cfRule>
  </conditionalFormatting>
  <conditionalFormatting sqref="B18">
    <cfRule type="expression" dxfId="1933" priority="43" stopIfTrue="1">
      <formula>MOD(ROW(),2)=0</formula>
    </cfRule>
    <cfRule type="expression" dxfId="1932" priority="44" stopIfTrue="1">
      <formula>MOD(ROW(),2)&lt;&gt;0</formula>
    </cfRule>
  </conditionalFormatting>
  <conditionalFormatting sqref="B20:B21">
    <cfRule type="expression" dxfId="1931" priority="41" stopIfTrue="1">
      <formula>MOD(ROW(),2)=0</formula>
    </cfRule>
    <cfRule type="expression" dxfId="1930" priority="42" stopIfTrue="1">
      <formula>MOD(ROW(),2)&lt;&gt;0</formula>
    </cfRule>
  </conditionalFormatting>
  <conditionalFormatting sqref="A17">
    <cfRule type="expression" dxfId="1929" priority="39" stopIfTrue="1">
      <formula>MOD(ROW(),2)=0</formula>
    </cfRule>
    <cfRule type="expression" dxfId="1928" priority="40" stopIfTrue="1">
      <formula>MOD(ROW(),2)&lt;&gt;0</formula>
    </cfRule>
  </conditionalFormatting>
  <conditionalFormatting sqref="A72">
    <cfRule type="expression" dxfId="1927" priority="35" stopIfTrue="1">
      <formula>MOD(ROW(),2)=0</formula>
    </cfRule>
    <cfRule type="expression" dxfId="1926" priority="36" stopIfTrue="1">
      <formula>MOD(ROW(),2)&lt;&gt;0</formula>
    </cfRule>
  </conditionalFormatting>
  <conditionalFormatting sqref="A73">
    <cfRule type="expression" dxfId="1925" priority="31" stopIfTrue="1">
      <formula>MOD(ROW(),2)=0</formula>
    </cfRule>
    <cfRule type="expression" dxfId="1924" priority="32" stopIfTrue="1">
      <formula>MOD(ROW(),2)&lt;&gt;0</formula>
    </cfRule>
  </conditionalFormatting>
  <conditionalFormatting sqref="A74">
    <cfRule type="expression" dxfId="1923" priority="27" stopIfTrue="1">
      <formula>MOD(ROW(),2)=0</formula>
    </cfRule>
    <cfRule type="expression" dxfId="1922" priority="28" stopIfTrue="1">
      <formula>MOD(ROW(),2)&lt;&gt;0</formula>
    </cfRule>
  </conditionalFormatting>
  <conditionalFormatting sqref="B72:C72">
    <cfRule type="expression" dxfId="1921" priority="15" stopIfTrue="1">
      <formula>MOD(ROW(),2)=0</formula>
    </cfRule>
    <cfRule type="expression" dxfId="1920" priority="16" stopIfTrue="1">
      <formula>MOD(ROW(),2)&lt;&gt;0</formula>
    </cfRule>
  </conditionalFormatting>
  <conditionalFormatting sqref="B72:C72">
    <cfRule type="expression" dxfId="1919" priority="13" stopIfTrue="1">
      <formula>MOD(ROW(),2)=0</formula>
    </cfRule>
    <cfRule type="expression" dxfId="1918" priority="14" stopIfTrue="1">
      <formula>MOD(ROW(),2)&lt;&gt;0</formula>
    </cfRule>
  </conditionalFormatting>
  <conditionalFormatting sqref="B73">
    <cfRule type="expression" dxfId="1917" priority="11" stopIfTrue="1">
      <formula>MOD(ROW(),2)=0</formula>
    </cfRule>
    <cfRule type="expression" dxfId="1916" priority="12" stopIfTrue="1">
      <formula>MOD(ROW(),2)&lt;&gt;0</formula>
    </cfRule>
  </conditionalFormatting>
  <conditionalFormatting sqref="C73">
    <cfRule type="expression" dxfId="1915" priority="9" stopIfTrue="1">
      <formula>MOD(ROW(),2)=0</formula>
    </cfRule>
    <cfRule type="expression" dxfId="1914" priority="10" stopIfTrue="1">
      <formula>MOD(ROW(),2)&lt;&gt;0</formula>
    </cfRule>
  </conditionalFormatting>
  <conditionalFormatting sqref="C74">
    <cfRule type="expression" dxfId="1913" priority="7" stopIfTrue="1">
      <formula>MOD(ROW(),2)=0</formula>
    </cfRule>
    <cfRule type="expression" dxfId="1912" priority="8" stopIfTrue="1">
      <formula>MOD(ROW(),2)&lt;&gt;0</formula>
    </cfRule>
  </conditionalFormatting>
  <conditionalFormatting sqref="B74">
    <cfRule type="expression" dxfId="1911" priority="5" stopIfTrue="1">
      <formula>MOD(ROW(),2)=0</formula>
    </cfRule>
    <cfRule type="expression" dxfId="1910" priority="6" stopIfTrue="1">
      <formula>MOD(ROW(),2)&lt;&gt;0</formula>
    </cfRule>
  </conditionalFormatting>
  <conditionalFormatting sqref="B28:C71 C27">
    <cfRule type="expression" dxfId="1909" priority="3" stopIfTrue="1">
      <formula>MOD(ROW(),2)=0</formula>
    </cfRule>
    <cfRule type="expression" dxfId="1908" priority="4" stopIfTrue="1">
      <formula>MOD(ROW(),2)&lt;&gt;0</formula>
    </cfRule>
  </conditionalFormatting>
  <conditionalFormatting sqref="B27:C71">
    <cfRule type="expression" dxfId="1907" priority="1" stopIfTrue="1">
      <formula>MOD(ROW(),2)=0</formula>
    </cfRule>
    <cfRule type="expression" dxfId="1906" priority="2"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3"/>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3" width="22.554687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x-602</v>
      </c>
      <c r="B3" s="39"/>
      <c r="C3" s="39"/>
      <c r="D3" s="39"/>
      <c r="E3" s="39"/>
      <c r="F3" s="39"/>
      <c r="G3" s="39"/>
      <c r="H3" s="39"/>
      <c r="I3" s="39"/>
    </row>
    <row r="4" spans="1:9" x14ac:dyDescent="0.25">
      <c r="A4" s="41"/>
    </row>
    <row r="6" spans="1:9" x14ac:dyDescent="0.25">
      <c r="A6" s="103" t="s">
        <v>751</v>
      </c>
      <c r="B6" s="91" t="s">
        <v>752</v>
      </c>
      <c r="C6" s="91"/>
    </row>
    <row r="7" spans="1:9" x14ac:dyDescent="0.25">
      <c r="A7" s="101" t="s">
        <v>753</v>
      </c>
      <c r="B7" s="92" t="s">
        <v>86</v>
      </c>
      <c r="C7" s="92"/>
    </row>
    <row r="8" spans="1:9" x14ac:dyDescent="0.25">
      <c r="A8" s="101" t="s">
        <v>289</v>
      </c>
      <c r="B8" s="92" t="s">
        <v>88</v>
      </c>
      <c r="C8" s="92"/>
    </row>
    <row r="9" spans="1:9" x14ac:dyDescent="0.25">
      <c r="A9" s="101" t="s">
        <v>290</v>
      </c>
      <c r="B9" s="92" t="s">
        <v>584</v>
      </c>
      <c r="C9" s="92"/>
    </row>
    <row r="10" spans="1:9" ht="29.25" customHeight="1" x14ac:dyDescent="0.25">
      <c r="A10" s="101" t="s">
        <v>6</v>
      </c>
      <c r="B10" s="92" t="s">
        <v>591</v>
      </c>
      <c r="C10" s="92"/>
    </row>
    <row r="11" spans="1:9" x14ac:dyDescent="0.25">
      <c r="A11" s="101" t="s">
        <v>291</v>
      </c>
      <c r="B11" s="92" t="s">
        <v>395</v>
      </c>
      <c r="C11" s="92"/>
    </row>
    <row r="12" spans="1:9" x14ac:dyDescent="0.25">
      <c r="A12" s="101" t="s">
        <v>292</v>
      </c>
      <c r="B12" s="92" t="s">
        <v>319</v>
      </c>
      <c r="C12" s="92"/>
    </row>
    <row r="13" spans="1:9" hidden="1" x14ac:dyDescent="0.25">
      <c r="A13" s="101" t="s">
        <v>760</v>
      </c>
      <c r="B13" s="92">
        <v>1</v>
      </c>
      <c r="C13" s="92"/>
    </row>
    <row r="14" spans="1:9" hidden="1" x14ac:dyDescent="0.25">
      <c r="A14" s="101" t="s">
        <v>294</v>
      </c>
      <c r="B14" s="92">
        <v>602</v>
      </c>
      <c r="C14" s="92"/>
    </row>
    <row r="15" spans="1:9" x14ac:dyDescent="0.25">
      <c r="A15" s="101" t="s">
        <v>763</v>
      </c>
      <c r="B15" s="92" t="s">
        <v>941</v>
      </c>
      <c r="C15" s="92"/>
    </row>
    <row r="16" spans="1:9" x14ac:dyDescent="0.25">
      <c r="A16" s="101" t="s">
        <v>296</v>
      </c>
      <c r="B16" s="92" t="s">
        <v>593</v>
      </c>
      <c r="C16" s="92"/>
    </row>
    <row r="17" spans="1:20" ht="54" customHeight="1" x14ac:dyDescent="0.25">
      <c r="A17" s="85" t="s">
        <v>297</v>
      </c>
      <c r="B17" s="92" t="s">
        <v>588</v>
      </c>
      <c r="C17" s="92"/>
    </row>
    <row r="18" spans="1:20" x14ac:dyDescent="0.25">
      <c r="A18" s="101" t="s">
        <v>298</v>
      </c>
      <c r="B18" s="94">
        <v>45135</v>
      </c>
      <c r="C18" s="92"/>
    </row>
    <row r="19" spans="1:20" x14ac:dyDescent="0.25">
      <c r="A19" s="101" t="s">
        <v>299</v>
      </c>
      <c r="B19" s="92"/>
      <c r="C19" s="92"/>
    </row>
    <row r="20" spans="1:20" x14ac:dyDescent="0.25">
      <c r="A20" s="101" t="s">
        <v>300</v>
      </c>
      <c r="B20" s="92" t="s">
        <v>314</v>
      </c>
      <c r="C20" s="92"/>
    </row>
    <row r="21" spans="1:20" x14ac:dyDescent="0.25">
      <c r="A21" s="101" t="s">
        <v>826</v>
      </c>
      <c r="B21" s="92" t="s">
        <v>315</v>
      </c>
      <c r="C21" s="92"/>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39.6" x14ac:dyDescent="0.25">
      <c r="A26" s="86" t="s">
        <v>827</v>
      </c>
      <c r="B26" s="86" t="s">
        <v>939</v>
      </c>
      <c r="C26" s="86" t="s">
        <v>940</v>
      </c>
      <c r="D26" s="89"/>
      <c r="E26" s="89"/>
      <c r="F26" s="89"/>
      <c r="G26" s="89"/>
      <c r="H26" s="89"/>
      <c r="I26" s="89"/>
      <c r="J26" s="89"/>
      <c r="K26" s="89"/>
      <c r="L26" s="89"/>
      <c r="M26" s="89"/>
      <c r="N26" s="89"/>
      <c r="O26" s="89"/>
      <c r="P26" s="89"/>
      <c r="Q26" s="89"/>
      <c r="R26" s="89"/>
      <c r="S26" s="89"/>
      <c r="T26" s="89"/>
    </row>
    <row r="27" spans="1:20" x14ac:dyDescent="0.25">
      <c r="A27" s="87">
        <v>20</v>
      </c>
      <c r="B27" s="88">
        <v>9.99</v>
      </c>
      <c r="C27" s="88">
        <v>0</v>
      </c>
      <c r="D27" s="89"/>
      <c r="E27" s="89"/>
      <c r="F27" s="89"/>
      <c r="G27" s="89"/>
      <c r="H27" s="89"/>
      <c r="I27" s="89"/>
      <c r="J27" s="89"/>
      <c r="K27" s="89"/>
      <c r="L27" s="89"/>
      <c r="M27" s="89"/>
      <c r="N27" s="89"/>
      <c r="O27" s="89"/>
      <c r="P27" s="89"/>
      <c r="Q27" s="89"/>
      <c r="R27" s="89"/>
      <c r="S27" s="89"/>
      <c r="T27" s="89"/>
    </row>
    <row r="28" spans="1:20" x14ac:dyDescent="0.25">
      <c r="A28" s="87">
        <v>21</v>
      </c>
      <c r="B28" s="88">
        <v>10.130000000000001</v>
      </c>
      <c r="C28" s="88">
        <v>0</v>
      </c>
      <c r="D28" s="89"/>
      <c r="E28" s="89"/>
      <c r="F28" s="89"/>
      <c r="G28" s="89"/>
      <c r="H28" s="89"/>
      <c r="I28" s="89"/>
      <c r="J28" s="89"/>
      <c r="K28" s="89"/>
      <c r="L28" s="89"/>
      <c r="M28" s="89"/>
      <c r="N28" s="89"/>
      <c r="O28" s="89"/>
      <c r="P28" s="89"/>
      <c r="Q28" s="89"/>
      <c r="R28" s="89"/>
      <c r="S28" s="89"/>
      <c r="T28" s="89"/>
    </row>
    <row r="29" spans="1:20" x14ac:dyDescent="0.25">
      <c r="A29" s="87">
        <v>22</v>
      </c>
      <c r="B29" s="88">
        <v>10.28</v>
      </c>
      <c r="C29" s="88">
        <v>0</v>
      </c>
      <c r="D29" s="89"/>
      <c r="E29" s="89"/>
      <c r="F29" s="89"/>
      <c r="G29" s="89"/>
      <c r="H29" s="89"/>
      <c r="I29" s="89"/>
      <c r="J29" s="89"/>
      <c r="K29" s="89"/>
      <c r="L29" s="89"/>
      <c r="M29" s="89"/>
      <c r="N29" s="89"/>
      <c r="O29" s="89"/>
      <c r="P29" s="89"/>
      <c r="Q29" s="89"/>
      <c r="R29" s="89"/>
      <c r="S29" s="89"/>
      <c r="T29" s="89"/>
    </row>
    <row r="30" spans="1:20" x14ac:dyDescent="0.25">
      <c r="A30" s="87">
        <v>23</v>
      </c>
      <c r="B30" s="88">
        <v>10.43</v>
      </c>
      <c r="C30" s="88">
        <v>0</v>
      </c>
      <c r="D30" s="89"/>
      <c r="E30" s="89"/>
      <c r="F30" s="89"/>
      <c r="G30" s="89"/>
      <c r="H30" s="89"/>
      <c r="I30" s="89"/>
      <c r="J30" s="89"/>
      <c r="K30" s="89"/>
      <c r="L30" s="89"/>
      <c r="M30" s="89"/>
      <c r="N30" s="89"/>
      <c r="O30" s="89"/>
      <c r="P30" s="89"/>
      <c r="Q30" s="89"/>
      <c r="R30" s="89"/>
      <c r="S30" s="89"/>
      <c r="T30" s="89"/>
    </row>
    <row r="31" spans="1:20" x14ac:dyDescent="0.25">
      <c r="A31" s="87">
        <v>24</v>
      </c>
      <c r="B31" s="88">
        <v>10.59</v>
      </c>
      <c r="C31" s="88">
        <v>0</v>
      </c>
      <c r="D31" s="89"/>
      <c r="E31" s="89"/>
      <c r="F31" s="89"/>
      <c r="G31" s="89"/>
      <c r="H31" s="89"/>
      <c r="I31" s="89"/>
      <c r="J31" s="89"/>
      <c r="K31" s="89"/>
      <c r="L31" s="89"/>
      <c r="M31" s="89"/>
      <c r="N31" s="89"/>
      <c r="O31" s="89"/>
      <c r="P31" s="89"/>
      <c r="Q31" s="89"/>
      <c r="R31" s="89"/>
      <c r="S31" s="89"/>
      <c r="T31" s="89"/>
    </row>
    <row r="32" spans="1:20" x14ac:dyDescent="0.25">
      <c r="A32" s="87">
        <v>25</v>
      </c>
      <c r="B32" s="88">
        <v>10.74</v>
      </c>
      <c r="C32" s="88">
        <v>0</v>
      </c>
      <c r="D32" s="89"/>
      <c r="E32" s="89"/>
      <c r="F32" s="89"/>
      <c r="G32" s="89"/>
      <c r="H32" s="89"/>
      <c r="I32" s="89"/>
      <c r="J32" s="89"/>
      <c r="K32" s="89"/>
      <c r="L32" s="89"/>
      <c r="M32" s="89"/>
      <c r="N32" s="89"/>
      <c r="O32" s="89"/>
      <c r="P32" s="89"/>
      <c r="Q32" s="89"/>
      <c r="R32" s="89"/>
      <c r="S32" s="89"/>
      <c r="T32" s="89"/>
    </row>
    <row r="33" spans="1:20" x14ac:dyDescent="0.25">
      <c r="A33" s="87">
        <v>26</v>
      </c>
      <c r="B33" s="88">
        <v>10.9</v>
      </c>
      <c r="C33" s="88">
        <v>0</v>
      </c>
      <c r="D33" s="89"/>
      <c r="E33" s="89"/>
      <c r="F33" s="89"/>
      <c r="G33" s="89"/>
      <c r="H33" s="89"/>
      <c r="I33" s="89"/>
      <c r="J33" s="89"/>
      <c r="K33" s="89"/>
      <c r="L33" s="89"/>
      <c r="M33" s="89"/>
      <c r="N33" s="89"/>
      <c r="O33" s="89"/>
      <c r="P33" s="89"/>
      <c r="Q33" s="89"/>
      <c r="R33" s="89"/>
      <c r="S33" s="89"/>
      <c r="T33" s="89"/>
    </row>
    <row r="34" spans="1:20" x14ac:dyDescent="0.25">
      <c r="A34" s="87">
        <v>27</v>
      </c>
      <c r="B34" s="88">
        <v>11.06</v>
      </c>
      <c r="C34" s="88">
        <v>0</v>
      </c>
      <c r="D34" s="89"/>
      <c r="E34" s="89"/>
      <c r="F34" s="89"/>
      <c r="G34" s="89"/>
      <c r="H34" s="89"/>
      <c r="I34" s="89"/>
      <c r="J34" s="89"/>
      <c r="K34" s="89"/>
      <c r="L34" s="89"/>
      <c r="M34" s="89"/>
      <c r="N34" s="89"/>
      <c r="O34" s="89"/>
      <c r="P34" s="89"/>
      <c r="Q34" s="89"/>
      <c r="R34" s="89"/>
      <c r="S34" s="89"/>
      <c r="T34" s="89"/>
    </row>
    <row r="35" spans="1:20" x14ac:dyDescent="0.25">
      <c r="A35" s="87">
        <v>28</v>
      </c>
      <c r="B35" s="88">
        <v>11.22</v>
      </c>
      <c r="C35" s="88">
        <v>0</v>
      </c>
      <c r="D35" s="89"/>
      <c r="E35" s="89"/>
      <c r="F35" s="89"/>
      <c r="G35" s="89"/>
      <c r="H35" s="89"/>
      <c r="I35" s="89"/>
      <c r="J35" s="89"/>
      <c r="K35" s="89"/>
      <c r="L35" s="89"/>
      <c r="M35" s="89"/>
      <c r="N35" s="89"/>
      <c r="O35" s="89"/>
      <c r="P35" s="89"/>
      <c r="Q35" s="89"/>
      <c r="R35" s="89"/>
      <c r="S35" s="89"/>
      <c r="T35" s="89"/>
    </row>
    <row r="36" spans="1:20" x14ac:dyDescent="0.25">
      <c r="A36" s="87">
        <v>29</v>
      </c>
      <c r="B36" s="88">
        <v>11.39</v>
      </c>
      <c r="C36" s="88">
        <v>0</v>
      </c>
      <c r="D36" s="89"/>
      <c r="E36" s="89"/>
      <c r="F36" s="89"/>
      <c r="G36" s="89"/>
      <c r="H36" s="89"/>
      <c r="I36" s="89"/>
      <c r="J36" s="89"/>
      <c r="K36" s="89"/>
      <c r="L36" s="89"/>
      <c r="M36" s="89"/>
      <c r="N36" s="89"/>
      <c r="O36" s="89"/>
      <c r="P36" s="89"/>
      <c r="Q36" s="89"/>
      <c r="R36" s="89"/>
      <c r="S36" s="89"/>
      <c r="T36" s="89"/>
    </row>
    <row r="37" spans="1:20" x14ac:dyDescent="0.25">
      <c r="A37" s="87">
        <v>30</v>
      </c>
      <c r="B37" s="88">
        <v>11.55</v>
      </c>
      <c r="C37" s="88">
        <v>0</v>
      </c>
      <c r="D37" s="89"/>
      <c r="E37" s="89"/>
      <c r="F37" s="89"/>
      <c r="G37" s="89"/>
      <c r="H37" s="89"/>
      <c r="I37" s="89"/>
      <c r="J37" s="89"/>
      <c r="K37" s="89"/>
      <c r="L37" s="89"/>
      <c r="M37" s="89"/>
      <c r="N37" s="89"/>
      <c r="O37" s="89"/>
      <c r="P37" s="89"/>
      <c r="Q37" s="89"/>
      <c r="R37" s="89"/>
      <c r="S37" s="89"/>
      <c r="T37" s="89"/>
    </row>
    <row r="38" spans="1:20" x14ac:dyDescent="0.25">
      <c r="A38" s="87">
        <v>31</v>
      </c>
      <c r="B38" s="88">
        <v>11.72</v>
      </c>
      <c r="C38" s="88">
        <v>0</v>
      </c>
      <c r="D38" s="89"/>
      <c r="E38" s="89"/>
      <c r="F38" s="89"/>
      <c r="G38" s="89"/>
      <c r="H38" s="89"/>
      <c r="I38" s="89"/>
      <c r="J38" s="89"/>
      <c r="K38" s="89"/>
      <c r="L38" s="89"/>
      <c r="M38" s="89"/>
      <c r="N38" s="89"/>
      <c r="O38" s="89"/>
      <c r="P38" s="89"/>
      <c r="Q38" s="89"/>
      <c r="R38" s="89"/>
      <c r="S38" s="89"/>
      <c r="T38" s="89"/>
    </row>
    <row r="39" spans="1:20" x14ac:dyDescent="0.25">
      <c r="A39" s="87">
        <v>32</v>
      </c>
      <c r="B39" s="88">
        <v>11.89</v>
      </c>
      <c r="C39" s="88">
        <v>0</v>
      </c>
      <c r="D39" s="89"/>
      <c r="E39" s="89"/>
      <c r="F39" s="89"/>
      <c r="G39" s="89"/>
      <c r="H39" s="89"/>
      <c r="I39" s="89"/>
      <c r="J39" s="89"/>
      <c r="K39" s="89"/>
      <c r="L39" s="89"/>
      <c r="M39" s="89"/>
      <c r="N39" s="89"/>
      <c r="O39" s="89"/>
      <c r="P39" s="89"/>
      <c r="Q39" s="89"/>
      <c r="R39" s="89"/>
      <c r="S39" s="89"/>
      <c r="T39" s="89"/>
    </row>
    <row r="40" spans="1:20" x14ac:dyDescent="0.25">
      <c r="A40" s="87">
        <v>33</v>
      </c>
      <c r="B40" s="88">
        <v>12.07</v>
      </c>
      <c r="C40" s="88">
        <v>0</v>
      </c>
      <c r="D40" s="89"/>
      <c r="E40" s="89"/>
      <c r="F40" s="89"/>
      <c r="G40" s="89"/>
      <c r="H40" s="89"/>
      <c r="I40" s="89"/>
      <c r="J40" s="89"/>
      <c r="K40" s="89"/>
      <c r="L40" s="89"/>
      <c r="M40" s="89"/>
      <c r="N40" s="89"/>
      <c r="O40" s="89"/>
      <c r="P40" s="89"/>
      <c r="Q40" s="89"/>
      <c r="R40" s="89"/>
      <c r="S40" s="89"/>
      <c r="T40" s="89"/>
    </row>
    <row r="41" spans="1:20" x14ac:dyDescent="0.25">
      <c r="A41" s="87">
        <v>34</v>
      </c>
      <c r="B41" s="88">
        <v>12.25</v>
      </c>
      <c r="C41" s="88">
        <v>0</v>
      </c>
      <c r="D41" s="89"/>
      <c r="E41" s="89"/>
      <c r="F41" s="89"/>
      <c r="G41" s="89"/>
      <c r="H41" s="89"/>
      <c r="I41" s="89"/>
      <c r="J41" s="89"/>
      <c r="K41" s="89"/>
      <c r="L41" s="89"/>
      <c r="M41" s="89"/>
      <c r="N41" s="89"/>
      <c r="O41" s="89"/>
      <c r="P41" s="89"/>
      <c r="Q41" s="89"/>
      <c r="R41" s="89"/>
      <c r="S41" s="89"/>
      <c r="T41" s="89"/>
    </row>
    <row r="42" spans="1:20" x14ac:dyDescent="0.25">
      <c r="A42" s="87">
        <v>35</v>
      </c>
      <c r="B42" s="88">
        <v>12.43</v>
      </c>
      <c r="C42" s="88">
        <v>0</v>
      </c>
      <c r="D42" s="89"/>
      <c r="E42" s="89"/>
      <c r="F42" s="89"/>
      <c r="G42" s="89"/>
      <c r="H42" s="89"/>
      <c r="I42" s="89"/>
      <c r="J42" s="89"/>
      <c r="K42" s="89"/>
      <c r="L42" s="89"/>
      <c r="M42" s="89"/>
      <c r="N42" s="89"/>
      <c r="O42" s="89"/>
      <c r="P42" s="89"/>
      <c r="Q42" s="89"/>
      <c r="R42" s="89"/>
      <c r="S42" s="89"/>
      <c r="T42" s="89"/>
    </row>
    <row r="43" spans="1:20" x14ac:dyDescent="0.25">
      <c r="A43" s="87">
        <v>36</v>
      </c>
      <c r="B43" s="88">
        <v>12.61</v>
      </c>
      <c r="C43" s="88">
        <v>0</v>
      </c>
      <c r="D43" s="89"/>
      <c r="E43" s="89"/>
      <c r="F43" s="89"/>
      <c r="G43" s="89"/>
      <c r="H43" s="89"/>
      <c r="I43" s="89"/>
      <c r="J43" s="89"/>
      <c r="K43" s="89"/>
      <c r="L43" s="89"/>
      <c r="M43" s="89"/>
      <c r="N43" s="89"/>
      <c r="O43" s="89"/>
      <c r="P43" s="89"/>
      <c r="Q43" s="89"/>
      <c r="R43" s="89"/>
      <c r="S43" s="89"/>
      <c r="T43" s="89"/>
    </row>
    <row r="44" spans="1:20" x14ac:dyDescent="0.25">
      <c r="A44" s="87">
        <v>37</v>
      </c>
      <c r="B44" s="88">
        <v>12.8</v>
      </c>
      <c r="C44" s="88">
        <v>0</v>
      </c>
      <c r="D44" s="89"/>
      <c r="E44" s="89"/>
      <c r="F44" s="89"/>
      <c r="G44" s="89"/>
      <c r="H44" s="89"/>
      <c r="I44" s="89"/>
      <c r="J44" s="89"/>
      <c r="K44" s="89"/>
      <c r="L44" s="89"/>
      <c r="M44" s="89"/>
      <c r="N44" s="89"/>
      <c r="O44" s="89"/>
      <c r="P44" s="89"/>
      <c r="Q44" s="89"/>
      <c r="R44" s="89"/>
      <c r="S44" s="89"/>
      <c r="T44" s="89"/>
    </row>
    <row r="45" spans="1:20" x14ac:dyDescent="0.25">
      <c r="A45" s="87">
        <v>38</v>
      </c>
      <c r="B45" s="88">
        <v>12.99</v>
      </c>
      <c r="C45" s="88">
        <v>0</v>
      </c>
      <c r="D45" s="89"/>
      <c r="E45" s="89"/>
      <c r="F45" s="89"/>
      <c r="G45" s="89"/>
      <c r="H45" s="89"/>
      <c r="I45" s="89"/>
      <c r="J45" s="89"/>
      <c r="K45" s="89"/>
      <c r="L45" s="89"/>
      <c r="M45" s="89"/>
      <c r="N45" s="89"/>
      <c r="O45" s="89"/>
      <c r="P45" s="89"/>
      <c r="Q45" s="89"/>
      <c r="R45" s="89"/>
      <c r="S45" s="89"/>
      <c r="T45" s="89"/>
    </row>
    <row r="46" spans="1:20" x14ac:dyDescent="0.25">
      <c r="A46" s="87">
        <v>39</v>
      </c>
      <c r="B46" s="88">
        <v>13.18</v>
      </c>
      <c r="C46" s="88">
        <v>0</v>
      </c>
      <c r="D46" s="89"/>
      <c r="E46" s="89"/>
      <c r="F46" s="89"/>
      <c r="G46" s="89"/>
      <c r="H46" s="89"/>
      <c r="I46" s="89"/>
      <c r="J46" s="89"/>
      <c r="K46" s="89"/>
      <c r="L46" s="89"/>
      <c r="M46" s="89"/>
      <c r="N46" s="89"/>
      <c r="O46" s="89"/>
      <c r="P46" s="89"/>
      <c r="Q46" s="89"/>
      <c r="R46" s="89"/>
      <c r="S46" s="89"/>
      <c r="T46" s="89"/>
    </row>
    <row r="47" spans="1:20" x14ac:dyDescent="0.25">
      <c r="A47" s="87">
        <v>40</v>
      </c>
      <c r="B47" s="88">
        <v>13.37</v>
      </c>
      <c r="C47" s="88">
        <v>0</v>
      </c>
      <c r="D47" s="89"/>
      <c r="E47" s="89"/>
      <c r="F47" s="89"/>
      <c r="G47" s="89"/>
      <c r="H47" s="89"/>
      <c r="I47" s="89"/>
      <c r="J47" s="89"/>
      <c r="K47" s="89"/>
      <c r="L47" s="89"/>
      <c r="M47" s="89"/>
      <c r="N47" s="89"/>
      <c r="O47" s="89"/>
      <c r="P47" s="89"/>
      <c r="Q47" s="89"/>
      <c r="R47" s="89"/>
      <c r="S47" s="89"/>
      <c r="T47" s="89"/>
    </row>
    <row r="48" spans="1:20" x14ac:dyDescent="0.25">
      <c r="A48" s="87">
        <v>41</v>
      </c>
      <c r="B48" s="88">
        <v>13.57</v>
      </c>
      <c r="C48" s="88">
        <v>0</v>
      </c>
      <c r="D48" s="89"/>
      <c r="E48" s="89"/>
      <c r="F48" s="89"/>
      <c r="G48" s="89"/>
      <c r="H48" s="89"/>
      <c r="I48" s="89"/>
      <c r="J48" s="89"/>
      <c r="K48" s="89"/>
      <c r="L48" s="89"/>
      <c r="M48" s="89"/>
      <c r="N48" s="89"/>
      <c r="O48" s="89"/>
      <c r="P48" s="89"/>
      <c r="Q48" s="89"/>
      <c r="R48" s="89"/>
      <c r="S48" s="89"/>
      <c r="T48" s="89"/>
    </row>
    <row r="49" spans="1:20" x14ac:dyDescent="0.25">
      <c r="A49" s="87">
        <v>42</v>
      </c>
      <c r="B49" s="88">
        <v>13.77</v>
      </c>
      <c r="C49" s="88">
        <v>0</v>
      </c>
      <c r="D49" s="89"/>
      <c r="E49" s="89"/>
      <c r="F49" s="89"/>
      <c r="G49" s="89"/>
      <c r="H49" s="89"/>
      <c r="I49" s="89"/>
      <c r="J49" s="89"/>
      <c r="K49" s="89"/>
      <c r="L49" s="89"/>
      <c r="M49" s="89"/>
      <c r="N49" s="89"/>
      <c r="O49" s="89"/>
      <c r="P49" s="89"/>
      <c r="Q49" s="89"/>
      <c r="R49" s="89"/>
      <c r="S49" s="89"/>
      <c r="T49" s="89"/>
    </row>
    <row r="50" spans="1:20" x14ac:dyDescent="0.25">
      <c r="A50" s="87">
        <v>43</v>
      </c>
      <c r="B50" s="88">
        <v>13.98</v>
      </c>
      <c r="C50" s="88">
        <v>0</v>
      </c>
      <c r="D50" s="89"/>
      <c r="E50" s="89"/>
      <c r="F50" s="89"/>
      <c r="G50" s="89"/>
      <c r="H50" s="89"/>
      <c r="I50" s="89"/>
      <c r="J50" s="89"/>
      <c r="K50" s="89"/>
      <c r="L50" s="89"/>
      <c r="M50" s="89"/>
      <c r="N50" s="89"/>
      <c r="O50" s="89"/>
      <c r="P50" s="89"/>
      <c r="Q50" s="89"/>
      <c r="R50" s="89"/>
      <c r="S50" s="89"/>
      <c r="T50" s="89"/>
    </row>
    <row r="51" spans="1:20" x14ac:dyDescent="0.25">
      <c r="A51" s="87">
        <v>44</v>
      </c>
      <c r="B51" s="88">
        <v>14.19</v>
      </c>
      <c r="C51" s="88">
        <v>0</v>
      </c>
      <c r="D51" s="89"/>
      <c r="E51" s="89"/>
      <c r="F51" s="89"/>
      <c r="G51" s="89"/>
      <c r="H51" s="89"/>
      <c r="I51" s="89"/>
      <c r="J51" s="89"/>
      <c r="K51" s="89"/>
      <c r="L51" s="89"/>
      <c r="M51" s="89"/>
      <c r="N51" s="89"/>
      <c r="O51" s="89"/>
      <c r="P51" s="89"/>
      <c r="Q51" s="89"/>
      <c r="R51" s="89"/>
      <c r="S51" s="89"/>
      <c r="T51" s="89"/>
    </row>
    <row r="52" spans="1:20" x14ac:dyDescent="0.25">
      <c r="A52" s="87">
        <v>45</v>
      </c>
      <c r="B52" s="88">
        <v>14.4</v>
      </c>
      <c r="C52" s="88">
        <v>0</v>
      </c>
      <c r="D52" s="89"/>
      <c r="E52" s="89"/>
      <c r="F52" s="89"/>
      <c r="G52" s="89"/>
      <c r="H52" s="89"/>
      <c r="I52" s="89"/>
      <c r="J52" s="89"/>
      <c r="K52" s="89"/>
      <c r="L52" s="89"/>
      <c r="M52" s="89"/>
      <c r="N52" s="89"/>
      <c r="O52" s="89"/>
      <c r="P52" s="89"/>
      <c r="Q52" s="89"/>
      <c r="R52" s="89"/>
      <c r="S52" s="89"/>
      <c r="T52" s="89"/>
    </row>
    <row r="53" spans="1:20" x14ac:dyDescent="0.25">
      <c r="A53" s="87">
        <v>46</v>
      </c>
      <c r="B53" s="88">
        <v>14.62</v>
      </c>
      <c r="C53" s="88">
        <v>0</v>
      </c>
      <c r="D53" s="89"/>
      <c r="E53" s="89"/>
      <c r="F53" s="89"/>
      <c r="G53" s="89"/>
      <c r="H53" s="89"/>
      <c r="I53" s="89"/>
      <c r="J53" s="89"/>
      <c r="K53" s="89"/>
      <c r="L53" s="89"/>
      <c r="M53" s="89"/>
      <c r="N53" s="89"/>
      <c r="O53" s="89"/>
      <c r="P53" s="89"/>
      <c r="Q53" s="89"/>
      <c r="R53" s="89"/>
      <c r="S53" s="89"/>
      <c r="T53" s="89"/>
    </row>
    <row r="54" spans="1:20" x14ac:dyDescent="0.25">
      <c r="A54" s="87">
        <v>47</v>
      </c>
      <c r="B54" s="88">
        <v>14.84</v>
      </c>
      <c r="C54" s="88">
        <v>0</v>
      </c>
      <c r="D54" s="89"/>
      <c r="E54" s="89"/>
      <c r="F54" s="89"/>
      <c r="G54" s="89"/>
      <c r="H54" s="89"/>
      <c r="I54" s="89"/>
      <c r="J54" s="89"/>
      <c r="K54" s="89"/>
      <c r="L54" s="89"/>
      <c r="M54" s="89"/>
      <c r="N54" s="89"/>
      <c r="O54" s="89"/>
      <c r="P54" s="89"/>
      <c r="Q54" s="89"/>
      <c r="R54" s="89"/>
      <c r="S54" s="89"/>
      <c r="T54" s="89"/>
    </row>
    <row r="55" spans="1:20" x14ac:dyDescent="0.25">
      <c r="A55" s="87">
        <v>48</v>
      </c>
      <c r="B55" s="88">
        <v>15.06</v>
      </c>
      <c r="C55" s="88">
        <v>0</v>
      </c>
      <c r="D55" s="89"/>
      <c r="E55" s="89"/>
      <c r="F55" s="89"/>
      <c r="G55" s="89"/>
      <c r="H55" s="89"/>
      <c r="I55" s="89"/>
      <c r="J55" s="89"/>
      <c r="K55" s="89"/>
      <c r="L55" s="89"/>
      <c r="M55" s="89"/>
      <c r="N55" s="89"/>
      <c r="O55" s="89"/>
      <c r="P55" s="89"/>
      <c r="Q55" s="89"/>
      <c r="R55" s="89"/>
      <c r="S55" s="89"/>
      <c r="T55" s="89"/>
    </row>
    <row r="56" spans="1:20" x14ac:dyDescent="0.25">
      <c r="A56" s="87">
        <v>49</v>
      </c>
      <c r="B56" s="88">
        <v>15.29</v>
      </c>
      <c r="C56" s="88">
        <v>0</v>
      </c>
      <c r="D56" s="89"/>
      <c r="E56" s="89"/>
      <c r="F56" s="89"/>
      <c r="G56" s="89"/>
      <c r="H56" s="89"/>
      <c r="I56" s="89"/>
      <c r="J56" s="89"/>
      <c r="K56" s="89"/>
      <c r="L56" s="89"/>
      <c r="M56" s="89"/>
      <c r="N56" s="89"/>
      <c r="O56" s="89"/>
      <c r="P56" s="89"/>
      <c r="Q56" s="89"/>
      <c r="R56" s="89"/>
      <c r="S56" s="89"/>
      <c r="T56" s="89"/>
    </row>
    <row r="57" spans="1:20" x14ac:dyDescent="0.25">
      <c r="A57" s="87">
        <v>50</v>
      </c>
      <c r="B57" s="88">
        <v>15.52</v>
      </c>
      <c r="C57" s="88">
        <v>0</v>
      </c>
      <c r="D57" s="89"/>
      <c r="E57" s="89"/>
      <c r="F57" s="89"/>
      <c r="G57" s="89"/>
      <c r="H57" s="89"/>
      <c r="I57" s="89"/>
      <c r="J57" s="89"/>
      <c r="K57" s="89"/>
      <c r="L57" s="89"/>
      <c r="M57" s="89"/>
      <c r="N57" s="89"/>
      <c r="O57" s="89"/>
      <c r="P57" s="89"/>
      <c r="Q57" s="89"/>
      <c r="R57" s="89"/>
      <c r="S57" s="89"/>
      <c r="T57" s="89"/>
    </row>
    <row r="58" spans="1:20" x14ac:dyDescent="0.25">
      <c r="A58" s="87">
        <v>51</v>
      </c>
      <c r="B58" s="88">
        <v>15.76</v>
      </c>
      <c r="C58" s="88">
        <v>0</v>
      </c>
      <c r="D58" s="89"/>
      <c r="E58" s="89"/>
      <c r="F58" s="89"/>
      <c r="G58" s="89"/>
      <c r="H58" s="89"/>
      <c r="I58" s="89"/>
      <c r="J58" s="89"/>
      <c r="K58" s="89"/>
      <c r="L58" s="89"/>
      <c r="M58" s="89"/>
      <c r="N58" s="89"/>
      <c r="O58" s="89"/>
      <c r="P58" s="89"/>
      <c r="Q58" s="89"/>
      <c r="R58" s="89"/>
      <c r="S58" s="89"/>
      <c r="T58" s="89"/>
    </row>
    <row r="59" spans="1:20" x14ac:dyDescent="0.25">
      <c r="A59" s="87">
        <v>52</v>
      </c>
      <c r="B59" s="88">
        <v>16.010000000000002</v>
      </c>
      <c r="C59" s="88">
        <v>0</v>
      </c>
      <c r="D59" s="89"/>
      <c r="E59" s="89"/>
      <c r="F59" s="89"/>
      <c r="G59" s="89"/>
      <c r="H59" s="89"/>
      <c r="I59" s="89"/>
      <c r="J59" s="89"/>
      <c r="K59" s="89"/>
      <c r="L59" s="89"/>
      <c r="M59" s="89"/>
      <c r="N59" s="89"/>
      <c r="O59" s="89"/>
      <c r="P59" s="89"/>
      <c r="Q59" s="89"/>
      <c r="R59" s="89"/>
      <c r="S59" s="89"/>
      <c r="T59" s="89"/>
    </row>
    <row r="60" spans="1:20" x14ac:dyDescent="0.25">
      <c r="A60" s="87">
        <v>53</v>
      </c>
      <c r="B60" s="88">
        <v>16.260000000000002</v>
      </c>
      <c r="C60" s="88">
        <v>0</v>
      </c>
      <c r="D60" s="89"/>
      <c r="E60" s="89"/>
      <c r="F60" s="89"/>
      <c r="G60" s="89"/>
      <c r="H60" s="89"/>
      <c r="I60" s="89"/>
      <c r="J60" s="89"/>
      <c r="K60" s="89"/>
      <c r="L60" s="89"/>
      <c r="M60" s="89"/>
      <c r="N60" s="89"/>
      <c r="O60" s="89"/>
      <c r="P60" s="89"/>
      <c r="Q60" s="89"/>
      <c r="R60" s="89"/>
      <c r="S60" s="89"/>
      <c r="T60" s="89"/>
    </row>
    <row r="61" spans="1:20" x14ac:dyDescent="0.25">
      <c r="A61" s="87">
        <v>54</v>
      </c>
      <c r="B61" s="88">
        <v>16.510000000000002</v>
      </c>
      <c r="C61" s="88">
        <v>0</v>
      </c>
      <c r="D61" s="89"/>
      <c r="E61" s="89"/>
      <c r="F61" s="89"/>
      <c r="G61" s="89"/>
      <c r="H61" s="89"/>
      <c r="I61" s="89"/>
      <c r="J61" s="89"/>
      <c r="K61" s="89"/>
      <c r="L61" s="89"/>
      <c r="M61" s="89"/>
      <c r="N61" s="89"/>
      <c r="O61" s="89"/>
      <c r="P61" s="89"/>
      <c r="Q61" s="89"/>
      <c r="R61" s="89"/>
      <c r="S61" s="89"/>
      <c r="T61" s="89"/>
    </row>
    <row r="62" spans="1:20" x14ac:dyDescent="0.25">
      <c r="A62" s="87">
        <v>55</v>
      </c>
      <c r="B62" s="88">
        <v>16.77</v>
      </c>
      <c r="C62" s="88">
        <v>0</v>
      </c>
      <c r="D62" s="89"/>
      <c r="E62" s="89"/>
      <c r="F62" s="89"/>
      <c r="G62" s="89"/>
      <c r="H62" s="89"/>
      <c r="I62" s="89"/>
      <c r="J62" s="89"/>
      <c r="K62" s="89"/>
      <c r="L62" s="89"/>
      <c r="M62" s="89"/>
      <c r="N62" s="89"/>
      <c r="O62" s="89"/>
      <c r="P62" s="89"/>
      <c r="Q62" s="89"/>
      <c r="R62" s="89"/>
      <c r="S62" s="89"/>
      <c r="T62" s="89"/>
    </row>
    <row r="63" spans="1:20" x14ac:dyDescent="0.25">
      <c r="A63" s="87">
        <v>56</v>
      </c>
      <c r="B63" s="88">
        <v>17.04</v>
      </c>
      <c r="C63" s="88">
        <v>0</v>
      </c>
      <c r="D63" s="89"/>
      <c r="E63" s="89"/>
      <c r="F63" s="89"/>
      <c r="G63" s="89"/>
      <c r="H63" s="89"/>
      <c r="I63" s="89"/>
      <c r="J63" s="89"/>
      <c r="K63" s="89"/>
      <c r="L63" s="89"/>
      <c r="M63" s="89"/>
      <c r="N63" s="89"/>
      <c r="O63" s="89"/>
      <c r="P63" s="89"/>
      <c r="Q63" s="89"/>
      <c r="R63" s="89"/>
      <c r="S63" s="89"/>
      <c r="T63" s="89"/>
    </row>
    <row r="64" spans="1:20" x14ac:dyDescent="0.25">
      <c r="A64" s="87">
        <v>57</v>
      </c>
      <c r="B64" s="88">
        <v>17.309999999999999</v>
      </c>
      <c r="C64" s="88">
        <v>0</v>
      </c>
      <c r="D64" s="89"/>
      <c r="E64" s="89"/>
      <c r="F64" s="89"/>
      <c r="G64" s="89"/>
      <c r="H64" s="89"/>
      <c r="I64" s="89"/>
      <c r="J64" s="89"/>
      <c r="K64" s="89"/>
      <c r="L64" s="89"/>
      <c r="M64" s="89"/>
      <c r="N64" s="89"/>
      <c r="O64" s="89"/>
      <c r="P64" s="89"/>
      <c r="Q64" s="89"/>
      <c r="R64" s="89"/>
      <c r="S64" s="89"/>
      <c r="T64" s="89"/>
    </row>
    <row r="65" spans="1:20" x14ac:dyDescent="0.25">
      <c r="A65" s="87">
        <v>58</v>
      </c>
      <c r="B65" s="88">
        <v>17.600000000000001</v>
      </c>
      <c r="C65" s="88">
        <v>0</v>
      </c>
      <c r="D65" s="89"/>
      <c r="E65" s="89"/>
      <c r="F65" s="89"/>
      <c r="G65" s="89"/>
      <c r="H65" s="89"/>
      <c r="I65" s="89"/>
      <c r="J65" s="89"/>
      <c r="K65" s="89"/>
      <c r="L65" s="89"/>
      <c r="M65" s="89"/>
      <c r="N65" s="89"/>
      <c r="O65" s="89"/>
      <c r="P65" s="89"/>
      <c r="Q65" s="89"/>
      <c r="R65" s="89"/>
      <c r="S65" s="89"/>
      <c r="T65" s="89"/>
    </row>
    <row r="66" spans="1:20" x14ac:dyDescent="0.25">
      <c r="A66" s="87">
        <v>59</v>
      </c>
      <c r="B66" s="88">
        <v>17.89</v>
      </c>
      <c r="C66" s="88">
        <v>0</v>
      </c>
      <c r="D66" s="89"/>
      <c r="E66" s="89"/>
      <c r="F66" s="89"/>
      <c r="G66" s="89"/>
      <c r="H66" s="89"/>
      <c r="I66" s="89"/>
      <c r="J66" s="89"/>
      <c r="K66" s="89"/>
      <c r="L66" s="89"/>
      <c r="M66" s="89"/>
      <c r="N66" s="89"/>
      <c r="O66" s="89"/>
      <c r="P66" s="89"/>
      <c r="Q66" s="89"/>
      <c r="R66" s="89"/>
      <c r="S66" s="89"/>
      <c r="T66" s="89"/>
    </row>
    <row r="67" spans="1:20" x14ac:dyDescent="0.25">
      <c r="A67" s="87">
        <v>60</v>
      </c>
      <c r="B67" s="88">
        <v>18.190000000000001</v>
      </c>
      <c r="C67" s="88">
        <v>0</v>
      </c>
      <c r="D67" s="89"/>
      <c r="E67" s="89"/>
      <c r="F67" s="89"/>
      <c r="G67" s="89"/>
      <c r="H67" s="89"/>
      <c r="I67" s="89"/>
      <c r="J67" s="89"/>
      <c r="K67" s="89"/>
      <c r="L67" s="89"/>
      <c r="M67" s="89"/>
      <c r="N67" s="89"/>
      <c r="O67" s="89"/>
      <c r="P67" s="89"/>
      <c r="Q67" s="89"/>
      <c r="R67" s="89"/>
      <c r="S67" s="89"/>
      <c r="T67" s="89"/>
    </row>
    <row r="68" spans="1:20" x14ac:dyDescent="0.25">
      <c r="A68" s="87">
        <v>61</v>
      </c>
      <c r="B68" s="88">
        <v>18.5</v>
      </c>
      <c r="C68" s="88">
        <v>0</v>
      </c>
      <c r="D68" s="89"/>
      <c r="E68" s="89"/>
      <c r="F68" s="89"/>
      <c r="G68" s="89"/>
      <c r="H68" s="89"/>
      <c r="I68" s="89"/>
      <c r="J68" s="89"/>
      <c r="K68" s="89"/>
      <c r="L68" s="89"/>
      <c r="M68" s="89"/>
      <c r="N68" s="89"/>
      <c r="O68" s="89"/>
      <c r="P68" s="89"/>
      <c r="Q68" s="89"/>
      <c r="R68" s="89"/>
      <c r="S68" s="89"/>
      <c r="T68" s="89"/>
    </row>
    <row r="69" spans="1:20" x14ac:dyDescent="0.25">
      <c r="A69" s="87">
        <v>62</v>
      </c>
      <c r="B69" s="88">
        <v>18.82</v>
      </c>
      <c r="C69" s="88">
        <v>0</v>
      </c>
      <c r="D69" s="89"/>
      <c r="E69" s="89"/>
      <c r="F69" s="89"/>
      <c r="G69" s="89"/>
      <c r="H69" s="89"/>
      <c r="I69" s="89"/>
      <c r="J69" s="89"/>
      <c r="K69" s="89"/>
      <c r="L69" s="89"/>
      <c r="M69" s="89"/>
      <c r="N69" s="89"/>
      <c r="O69" s="89"/>
      <c r="P69" s="89"/>
      <c r="Q69" s="89"/>
      <c r="R69" s="89"/>
      <c r="S69" s="89"/>
      <c r="T69" s="89"/>
    </row>
    <row r="70" spans="1:20" x14ac:dyDescent="0.25">
      <c r="A70" s="87">
        <v>63</v>
      </c>
      <c r="B70" s="88">
        <v>19.16</v>
      </c>
      <c r="C70" s="88">
        <v>0</v>
      </c>
      <c r="D70" s="89"/>
      <c r="E70" s="89"/>
      <c r="F70" s="89"/>
      <c r="G70" s="89"/>
      <c r="H70" s="89"/>
      <c r="I70" s="89"/>
      <c r="J70" s="89"/>
      <c r="K70" s="89"/>
      <c r="L70" s="89"/>
      <c r="M70" s="89"/>
      <c r="N70" s="89"/>
      <c r="O70" s="89"/>
      <c r="P70" s="89"/>
      <c r="Q70" s="89"/>
      <c r="R70" s="89"/>
      <c r="S70" s="89"/>
      <c r="T70" s="89"/>
    </row>
    <row r="71" spans="1:20" x14ac:dyDescent="0.25">
      <c r="A71" s="87">
        <v>64</v>
      </c>
      <c r="B71" s="88">
        <v>19.510000000000002</v>
      </c>
      <c r="C71" s="88">
        <v>0</v>
      </c>
      <c r="D71" s="89"/>
      <c r="E71" s="89"/>
      <c r="F71" s="89"/>
      <c r="G71" s="89"/>
      <c r="H71" s="89"/>
      <c r="I71" s="89"/>
      <c r="J71" s="89"/>
      <c r="K71" s="89"/>
      <c r="L71" s="89"/>
      <c r="M71" s="89"/>
      <c r="N71" s="89"/>
      <c r="O71" s="89"/>
      <c r="P71" s="89"/>
      <c r="Q71" s="89"/>
      <c r="R71" s="89"/>
      <c r="S71" s="89"/>
      <c r="T71" s="89"/>
    </row>
    <row r="72" spans="1:20" x14ac:dyDescent="0.25">
      <c r="A72" s="87">
        <v>65</v>
      </c>
      <c r="B72" s="88">
        <v>19.36</v>
      </c>
      <c r="C72" s="88">
        <v>0</v>
      </c>
      <c r="D72" s="89"/>
      <c r="E72" s="89"/>
      <c r="F72" s="89"/>
      <c r="G72" s="89"/>
      <c r="H72" s="89"/>
      <c r="I72" s="89"/>
      <c r="J72" s="89"/>
      <c r="K72" s="89"/>
      <c r="L72" s="89"/>
      <c r="M72" s="89"/>
      <c r="N72" s="89"/>
      <c r="O72" s="89"/>
      <c r="P72" s="89"/>
      <c r="Q72" s="89"/>
      <c r="R72" s="89"/>
      <c r="S72" s="89"/>
      <c r="T72" s="89"/>
    </row>
    <row r="73" spans="1:20" x14ac:dyDescent="0.25">
      <c r="A73" s="87">
        <v>66</v>
      </c>
      <c r="B73" s="88">
        <v>18.7</v>
      </c>
      <c r="C73" s="88">
        <v>0</v>
      </c>
      <c r="D73" s="89"/>
      <c r="E73" s="89"/>
      <c r="F73" s="89"/>
      <c r="G73" s="89"/>
      <c r="H73" s="89"/>
      <c r="I73" s="89"/>
      <c r="J73" s="89"/>
      <c r="K73" s="89"/>
      <c r="L73" s="89"/>
      <c r="M73" s="89"/>
      <c r="N73" s="89"/>
      <c r="O73" s="89"/>
      <c r="P73" s="89"/>
      <c r="Q73" s="89"/>
      <c r="R73" s="89"/>
      <c r="S73" s="89"/>
      <c r="T73" s="89"/>
    </row>
    <row r="74" spans="1:20" x14ac:dyDescent="0.25">
      <c r="A74" s="87">
        <v>67</v>
      </c>
      <c r="B74" s="88">
        <v>18.04</v>
      </c>
      <c r="C74" s="88">
        <v>0</v>
      </c>
      <c r="D74" s="89"/>
      <c r="E74" s="89"/>
      <c r="F74" s="89"/>
      <c r="G74" s="89"/>
      <c r="H74" s="89"/>
      <c r="I74" s="89"/>
      <c r="J74" s="89"/>
      <c r="K74" s="89"/>
      <c r="L74" s="89"/>
      <c r="M74" s="89"/>
      <c r="N74" s="89"/>
      <c r="O74" s="89"/>
      <c r="P74" s="89"/>
      <c r="Q74" s="89"/>
      <c r="R74" s="89"/>
      <c r="S74" s="89"/>
      <c r="T74" s="89"/>
    </row>
    <row r="75" spans="1:20" x14ac:dyDescent="0.25">
      <c r="A75" s="87">
        <v>68</v>
      </c>
      <c r="B75" s="88">
        <v>17.38</v>
      </c>
      <c r="C75" s="88">
        <v>0</v>
      </c>
      <c r="D75" s="89"/>
      <c r="E75" s="89"/>
      <c r="F75" s="89"/>
      <c r="G75" s="89"/>
      <c r="H75" s="89"/>
      <c r="I75" s="89"/>
      <c r="J75" s="89"/>
      <c r="K75" s="89"/>
      <c r="L75" s="89"/>
      <c r="M75" s="89"/>
      <c r="N75" s="89"/>
      <c r="O75" s="89"/>
      <c r="P75" s="89"/>
      <c r="Q75" s="89"/>
      <c r="R75" s="89"/>
      <c r="S75" s="89"/>
      <c r="T75" s="89"/>
    </row>
    <row r="76" spans="1:20" x14ac:dyDescent="0.25">
      <c r="A76" s="87">
        <v>69</v>
      </c>
      <c r="B76" s="88">
        <v>16.72</v>
      </c>
      <c r="C76" s="88">
        <v>0</v>
      </c>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8">
        <v>0</v>
      </c>
      <c r="D77" s="89"/>
      <c r="E77" s="89"/>
      <c r="F77" s="89"/>
      <c r="G77" s="89"/>
      <c r="H77" s="89"/>
      <c r="I77" s="89"/>
      <c r="J77" s="89"/>
      <c r="K77" s="89"/>
      <c r="L77" s="89"/>
      <c r="M77" s="89"/>
      <c r="N77" s="89"/>
      <c r="O77" s="89"/>
      <c r="P77" s="89"/>
      <c r="Q77" s="89"/>
      <c r="R77" s="89"/>
      <c r="S77" s="89"/>
      <c r="T77" s="89"/>
    </row>
    <row r="78" spans="1:20" x14ac:dyDescent="0.25">
      <c r="A78" s="87">
        <v>71</v>
      </c>
      <c r="B78" s="88">
        <v>15.4</v>
      </c>
      <c r="C78" s="88">
        <v>0</v>
      </c>
      <c r="D78" s="89"/>
      <c r="E78" s="89"/>
      <c r="F78" s="89"/>
      <c r="G78" s="89"/>
      <c r="H78" s="89"/>
      <c r="I78" s="89"/>
      <c r="J78" s="89"/>
      <c r="K78" s="89"/>
      <c r="L78" s="89"/>
      <c r="M78" s="89"/>
      <c r="N78" s="89"/>
      <c r="O78" s="89"/>
      <c r="P78" s="89"/>
      <c r="Q78" s="89"/>
      <c r="R78" s="89"/>
      <c r="S78" s="89"/>
      <c r="T78" s="89"/>
    </row>
    <row r="79" spans="1:20" x14ac:dyDescent="0.25">
      <c r="A79" s="87">
        <v>72</v>
      </c>
      <c r="B79" s="88">
        <v>14.74</v>
      </c>
      <c r="C79" s="88">
        <v>0</v>
      </c>
      <c r="D79" s="89"/>
      <c r="E79" s="89"/>
      <c r="F79" s="89"/>
      <c r="G79" s="89"/>
      <c r="H79" s="89"/>
      <c r="I79" s="89"/>
      <c r="J79" s="89"/>
      <c r="K79" s="89"/>
      <c r="L79" s="89"/>
      <c r="M79" s="89"/>
      <c r="N79" s="89"/>
      <c r="O79" s="89"/>
      <c r="P79" s="89"/>
      <c r="Q79" s="89"/>
      <c r="R79" s="89"/>
      <c r="S79" s="89"/>
      <c r="T79" s="89"/>
    </row>
    <row r="80" spans="1:20" x14ac:dyDescent="0.25">
      <c r="A80" s="87">
        <v>73</v>
      </c>
      <c r="B80" s="88">
        <v>14.08</v>
      </c>
      <c r="C80" s="88">
        <v>0</v>
      </c>
      <c r="D80" s="89"/>
      <c r="E80" s="89"/>
      <c r="F80" s="89"/>
      <c r="G80" s="89"/>
      <c r="H80" s="89"/>
      <c r="I80" s="89"/>
      <c r="J80" s="89"/>
      <c r="K80" s="89"/>
      <c r="L80" s="89"/>
      <c r="M80" s="89"/>
      <c r="N80" s="89"/>
      <c r="O80" s="89"/>
      <c r="P80" s="89"/>
      <c r="Q80" s="89"/>
      <c r="R80" s="89"/>
      <c r="S80" s="89"/>
      <c r="T80" s="89"/>
    </row>
    <row r="81" spans="1:20" x14ac:dyDescent="0.25">
      <c r="A81" s="87">
        <v>74</v>
      </c>
      <c r="B81" s="88">
        <v>13.42</v>
      </c>
      <c r="C81" s="88">
        <v>0</v>
      </c>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Q14ygkCWH94hGI+XIZSMYIziqW33WmyuwgFQYTjpth5WSuH0qeSgO0PxOwO1H4e2FWEw8Wf4WI6PK1V5/tZOKA==" saltValue="npCrwUvGBePgjWDF/uLcJg==" spinCount="100000" sheet="1" objects="1" scenarios="1"/>
  <conditionalFormatting sqref="A6:A16 A18:A21">
    <cfRule type="expression" dxfId="797" priority="19" stopIfTrue="1">
      <formula>MOD(ROW(),2)=0</formula>
    </cfRule>
    <cfRule type="expression" dxfId="796" priority="20" stopIfTrue="1">
      <formula>MOD(ROW(),2)&lt;&gt;0</formula>
    </cfRule>
  </conditionalFormatting>
  <conditionalFormatting sqref="B6:C16 C17:C21">
    <cfRule type="expression" dxfId="795" priority="21" stopIfTrue="1">
      <formula>MOD(ROW(),2)=0</formula>
    </cfRule>
    <cfRule type="expression" dxfId="794" priority="22" stopIfTrue="1">
      <formula>MOD(ROW(),2)&lt;&gt;0</formula>
    </cfRule>
  </conditionalFormatting>
  <conditionalFormatting sqref="A17">
    <cfRule type="expression" dxfId="793" priority="13" stopIfTrue="1">
      <formula>MOD(ROW(),2)=0</formula>
    </cfRule>
    <cfRule type="expression" dxfId="792" priority="14" stopIfTrue="1">
      <formula>MOD(ROW(),2)&lt;&gt;0</formula>
    </cfRule>
  </conditionalFormatting>
  <conditionalFormatting sqref="B19:B21">
    <cfRule type="expression" dxfId="791" priority="11" stopIfTrue="1">
      <formula>MOD(ROW(),2)=0</formula>
    </cfRule>
    <cfRule type="expression" dxfId="790" priority="12" stopIfTrue="1">
      <formula>MOD(ROW(),2)&lt;&gt;0</formula>
    </cfRule>
  </conditionalFormatting>
  <conditionalFormatting sqref="B18">
    <cfRule type="expression" dxfId="789" priority="7" stopIfTrue="1">
      <formula>MOD(ROW(),2)=0</formula>
    </cfRule>
    <cfRule type="expression" dxfId="788" priority="8" stopIfTrue="1">
      <formula>MOD(ROW(),2)&lt;&gt;0</formula>
    </cfRule>
  </conditionalFormatting>
  <conditionalFormatting sqref="B17">
    <cfRule type="expression" dxfId="787" priority="5" stopIfTrue="1">
      <formula>MOD(ROW(),2)=0</formula>
    </cfRule>
    <cfRule type="expression" dxfId="786" priority="6" stopIfTrue="1">
      <formula>MOD(ROW(),2)&lt;&gt;0</formula>
    </cfRule>
  </conditionalFormatting>
  <conditionalFormatting sqref="A26:A81">
    <cfRule type="expression" dxfId="785" priority="1" stopIfTrue="1">
      <formula>MOD(ROW(),2)=0</formula>
    </cfRule>
    <cfRule type="expression" dxfId="784" priority="2" stopIfTrue="1">
      <formula>MOD(ROW(),2)&lt;&gt;0</formula>
    </cfRule>
  </conditionalFormatting>
  <conditionalFormatting sqref="B26:C81">
    <cfRule type="expression" dxfId="783" priority="3" stopIfTrue="1">
      <formula>MOD(ROW(),2)=0</formula>
    </cfRule>
    <cfRule type="expression" dxfId="782" priority="4"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4"/>
  <dimension ref="A1:T157"/>
  <sheetViews>
    <sheetView showGridLines="0" zoomScale="85" zoomScaleNormal="85" workbookViewId="0">
      <selection activeCell="D24" sqref="D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x-603</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584</v>
      </c>
      <c r="C9" s="92"/>
      <c r="D9" s="92"/>
      <c r="E9" s="92"/>
      <c r="F9" s="92"/>
      <c r="G9" s="92"/>
      <c r="H9" s="92"/>
      <c r="I9" s="92"/>
      <c r="J9" s="92"/>
      <c r="K9" s="92"/>
      <c r="L9" s="92"/>
      <c r="M9" s="92"/>
    </row>
    <row r="10" spans="1:13" x14ac:dyDescent="0.25">
      <c r="A10" s="101" t="s">
        <v>6</v>
      </c>
      <c r="B10" s="92" t="s">
        <v>594</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595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603</v>
      </c>
      <c r="C14" s="92"/>
      <c r="D14" s="92"/>
      <c r="E14" s="92"/>
      <c r="F14" s="92"/>
      <c r="G14" s="92"/>
      <c r="H14" s="92"/>
      <c r="I14" s="92"/>
      <c r="J14" s="92"/>
      <c r="K14" s="92"/>
      <c r="L14" s="92"/>
      <c r="M14" s="92"/>
    </row>
    <row r="15" spans="1:13" x14ac:dyDescent="0.25">
      <c r="A15" s="101" t="s">
        <v>763</v>
      </c>
      <c r="B15" s="92" t="s">
        <v>942</v>
      </c>
      <c r="C15" s="92"/>
      <c r="D15" s="92"/>
      <c r="E15" s="92"/>
      <c r="F15" s="92"/>
      <c r="G15" s="92"/>
      <c r="H15" s="92"/>
      <c r="I15" s="92"/>
      <c r="J15" s="92"/>
      <c r="K15" s="92"/>
      <c r="L15" s="92"/>
      <c r="M15" s="92"/>
    </row>
    <row r="16" spans="1:13" x14ac:dyDescent="0.25">
      <c r="A16" s="101" t="s">
        <v>296</v>
      </c>
      <c r="B16" s="92" t="s">
        <v>597</v>
      </c>
      <c r="C16" s="92"/>
      <c r="D16" s="92"/>
      <c r="E16" s="92"/>
      <c r="F16" s="92"/>
      <c r="G16" s="92"/>
      <c r="H16" s="92"/>
      <c r="I16" s="92"/>
      <c r="J16" s="92"/>
      <c r="K16" s="92"/>
      <c r="L16" s="92"/>
      <c r="M16" s="92"/>
    </row>
    <row r="17" spans="1:20" ht="39.6" x14ac:dyDescent="0.25">
      <c r="A17" s="85" t="s">
        <v>297</v>
      </c>
      <c r="B17" s="92" t="s">
        <v>588</v>
      </c>
      <c r="C17" s="92"/>
      <c r="D17" s="92"/>
      <c r="E17" s="92"/>
      <c r="F17" s="92"/>
      <c r="G17" s="92"/>
      <c r="H17" s="92"/>
      <c r="I17" s="92"/>
      <c r="J17" s="92"/>
      <c r="K17" s="92"/>
      <c r="L17" s="92"/>
      <c r="M17" s="92"/>
    </row>
    <row r="18" spans="1:20" x14ac:dyDescent="0.25">
      <c r="A18" s="101" t="s">
        <v>298</v>
      </c>
      <c r="B18" s="94">
        <v>45135</v>
      </c>
      <c r="C18" s="92"/>
      <c r="D18" s="92"/>
      <c r="E18" s="92"/>
      <c r="F18" s="92"/>
      <c r="G18" s="92"/>
      <c r="H18" s="92"/>
      <c r="I18" s="92"/>
      <c r="J18" s="92"/>
      <c r="K18" s="92"/>
      <c r="L18" s="92"/>
      <c r="M18" s="92"/>
    </row>
    <row r="19" spans="1:20" x14ac:dyDescent="0.25">
      <c r="A19" s="101" t="s">
        <v>299</v>
      </c>
      <c r="B19" s="92"/>
      <c r="C19" s="92"/>
      <c r="D19" s="92"/>
      <c r="E19" s="92"/>
      <c r="F19" s="92"/>
      <c r="G19" s="92"/>
      <c r="H19" s="92"/>
      <c r="I19" s="92"/>
      <c r="J19" s="92"/>
      <c r="K19" s="92"/>
      <c r="L19" s="92"/>
      <c r="M19" s="92"/>
    </row>
    <row r="20" spans="1:20" x14ac:dyDescent="0.25">
      <c r="A20" s="101" t="s">
        <v>300</v>
      </c>
      <c r="B20" s="92" t="s">
        <v>314</v>
      </c>
      <c r="C20" s="92"/>
      <c r="D20" s="92"/>
      <c r="E20" s="92"/>
      <c r="F20" s="92"/>
      <c r="G20" s="92"/>
      <c r="H20" s="92"/>
      <c r="I20" s="92"/>
      <c r="J20" s="92"/>
      <c r="K20" s="92"/>
      <c r="L20" s="92"/>
      <c r="M20" s="92"/>
    </row>
    <row r="21" spans="1:20" x14ac:dyDescent="0.25">
      <c r="A21" s="101" t="s">
        <v>826</v>
      </c>
      <c r="B21" s="92" t="s">
        <v>315</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x14ac:dyDescent="0.25">
      <c r="A26" s="86" t="s">
        <v>904</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20</v>
      </c>
      <c r="B27" s="109">
        <v>0.253</v>
      </c>
      <c r="C27" s="109">
        <v>0.253</v>
      </c>
      <c r="D27" s="109">
        <v>0.254</v>
      </c>
      <c r="E27" s="109">
        <v>0.255</v>
      </c>
      <c r="F27" s="109">
        <v>0.255</v>
      </c>
      <c r="G27" s="109">
        <v>0.25600000000000001</v>
      </c>
      <c r="H27" s="109">
        <v>0.25600000000000001</v>
      </c>
      <c r="I27" s="109">
        <v>0.25700000000000001</v>
      </c>
      <c r="J27" s="109">
        <v>0.25700000000000001</v>
      </c>
      <c r="K27" s="109">
        <v>0.25800000000000001</v>
      </c>
      <c r="L27" s="109">
        <v>0.25900000000000001</v>
      </c>
      <c r="M27" s="109">
        <v>0.25900000000000001</v>
      </c>
      <c r="N27" s="89"/>
      <c r="O27" s="89"/>
      <c r="P27" s="89"/>
      <c r="Q27" s="89"/>
      <c r="R27" s="89"/>
      <c r="S27" s="89"/>
      <c r="T27" s="89"/>
    </row>
    <row r="28" spans="1:20" x14ac:dyDescent="0.25">
      <c r="A28" s="87">
        <v>21</v>
      </c>
      <c r="B28" s="109">
        <v>0.26</v>
      </c>
      <c r="C28" s="109">
        <v>0.26</v>
      </c>
      <c r="D28" s="109">
        <v>0.26100000000000001</v>
      </c>
      <c r="E28" s="109">
        <v>0.26100000000000001</v>
      </c>
      <c r="F28" s="109">
        <v>0.26200000000000001</v>
      </c>
      <c r="G28" s="109">
        <v>0.26300000000000001</v>
      </c>
      <c r="H28" s="109">
        <v>0.26300000000000001</v>
      </c>
      <c r="I28" s="109">
        <v>0.26400000000000001</v>
      </c>
      <c r="J28" s="109">
        <v>0.26400000000000001</v>
      </c>
      <c r="K28" s="109">
        <v>0.26500000000000001</v>
      </c>
      <c r="L28" s="109">
        <v>0.26600000000000001</v>
      </c>
      <c r="M28" s="109">
        <v>0.26600000000000001</v>
      </c>
      <c r="N28" s="89"/>
      <c r="O28" s="89"/>
      <c r="P28" s="89"/>
      <c r="Q28" s="89"/>
      <c r="R28" s="89"/>
      <c r="S28" s="89"/>
      <c r="T28" s="89"/>
    </row>
    <row r="29" spans="1:20" x14ac:dyDescent="0.25">
      <c r="A29" s="87">
        <v>22</v>
      </c>
      <c r="B29" s="109">
        <v>0.26700000000000002</v>
      </c>
      <c r="C29" s="109">
        <v>0.26700000000000002</v>
      </c>
      <c r="D29" s="109">
        <v>0.26800000000000002</v>
      </c>
      <c r="E29" s="109">
        <v>0.26900000000000002</v>
      </c>
      <c r="F29" s="109">
        <v>0.26900000000000002</v>
      </c>
      <c r="G29" s="109">
        <v>0.27</v>
      </c>
      <c r="H29" s="109">
        <v>0.27</v>
      </c>
      <c r="I29" s="109">
        <v>0.27100000000000002</v>
      </c>
      <c r="J29" s="109">
        <v>0.27200000000000002</v>
      </c>
      <c r="K29" s="109">
        <v>0.27200000000000002</v>
      </c>
      <c r="L29" s="109">
        <v>0.27300000000000002</v>
      </c>
      <c r="M29" s="109">
        <v>0.27300000000000002</v>
      </c>
      <c r="N29" s="89"/>
      <c r="O29" s="89"/>
      <c r="P29" s="89"/>
      <c r="Q29" s="89"/>
      <c r="R29" s="89"/>
      <c r="S29" s="89"/>
      <c r="T29" s="89"/>
    </row>
    <row r="30" spans="1:20" x14ac:dyDescent="0.25">
      <c r="A30" s="87">
        <v>23</v>
      </c>
      <c r="B30" s="109">
        <v>0.27400000000000002</v>
      </c>
      <c r="C30" s="109">
        <v>0.27500000000000002</v>
      </c>
      <c r="D30" s="109">
        <v>0.27500000000000002</v>
      </c>
      <c r="E30" s="109">
        <v>0.27600000000000002</v>
      </c>
      <c r="F30" s="109">
        <v>0.27700000000000002</v>
      </c>
      <c r="G30" s="109">
        <v>0.27700000000000002</v>
      </c>
      <c r="H30" s="109">
        <v>0.27800000000000002</v>
      </c>
      <c r="I30" s="109">
        <v>0.27800000000000002</v>
      </c>
      <c r="J30" s="109">
        <v>0.27900000000000003</v>
      </c>
      <c r="K30" s="109">
        <v>0.28000000000000003</v>
      </c>
      <c r="L30" s="109">
        <v>0.28000000000000003</v>
      </c>
      <c r="M30" s="109">
        <v>0.28100000000000003</v>
      </c>
      <c r="N30" s="89"/>
      <c r="O30" s="89"/>
      <c r="P30" s="89"/>
      <c r="Q30" s="89"/>
      <c r="R30" s="89"/>
      <c r="S30" s="89"/>
      <c r="T30" s="89"/>
    </row>
    <row r="31" spans="1:20" x14ac:dyDescent="0.25">
      <c r="A31" s="87">
        <v>24</v>
      </c>
      <c r="B31" s="109">
        <v>0.28199999999999997</v>
      </c>
      <c r="C31" s="109">
        <v>0.28199999999999997</v>
      </c>
      <c r="D31" s="109">
        <v>0.28299999999999997</v>
      </c>
      <c r="E31" s="109">
        <v>0.28399999999999997</v>
      </c>
      <c r="F31" s="109">
        <v>0.28399999999999997</v>
      </c>
      <c r="G31" s="109">
        <v>0.28499999999999998</v>
      </c>
      <c r="H31" s="109">
        <v>0.28599999999999998</v>
      </c>
      <c r="I31" s="109">
        <v>0.28599999999999998</v>
      </c>
      <c r="J31" s="109">
        <v>0.28699999999999998</v>
      </c>
      <c r="K31" s="109">
        <v>0.28799999999999998</v>
      </c>
      <c r="L31" s="109">
        <v>0.28799999999999998</v>
      </c>
      <c r="M31" s="109">
        <v>0.28899999999999998</v>
      </c>
      <c r="N31" s="89"/>
      <c r="O31" s="89"/>
      <c r="P31" s="89"/>
      <c r="Q31" s="89"/>
      <c r="R31" s="89"/>
      <c r="S31" s="89"/>
      <c r="T31" s="89"/>
    </row>
    <row r="32" spans="1:20" x14ac:dyDescent="0.25">
      <c r="A32" s="87">
        <v>25</v>
      </c>
      <c r="B32" s="109">
        <v>0.28899999999999998</v>
      </c>
      <c r="C32" s="109">
        <v>0.28999999999999998</v>
      </c>
      <c r="D32" s="109">
        <v>0.29099999999999998</v>
      </c>
      <c r="E32" s="109">
        <v>0.29199999999999998</v>
      </c>
      <c r="F32" s="109">
        <v>0.29199999999999998</v>
      </c>
      <c r="G32" s="109">
        <v>0.29299999999999998</v>
      </c>
      <c r="H32" s="109">
        <v>0.29399999999999998</v>
      </c>
      <c r="I32" s="109">
        <v>0.29399999999999998</v>
      </c>
      <c r="J32" s="109">
        <v>0.29499999999999998</v>
      </c>
      <c r="K32" s="109">
        <v>0.29599999999999999</v>
      </c>
      <c r="L32" s="109">
        <v>0.29599999999999999</v>
      </c>
      <c r="M32" s="109">
        <v>0.29699999999999999</v>
      </c>
      <c r="N32" s="89"/>
      <c r="O32" s="89"/>
      <c r="P32" s="89"/>
      <c r="Q32" s="89"/>
      <c r="R32" s="89"/>
      <c r="S32" s="89"/>
      <c r="T32" s="89"/>
    </row>
    <row r="33" spans="1:20" x14ac:dyDescent="0.25">
      <c r="A33" s="87">
        <v>26</v>
      </c>
      <c r="B33" s="109">
        <v>0.29799999999999999</v>
      </c>
      <c r="C33" s="109">
        <v>0.29799999999999999</v>
      </c>
      <c r="D33" s="109">
        <v>0.29899999999999999</v>
      </c>
      <c r="E33" s="109">
        <v>0.3</v>
      </c>
      <c r="F33" s="109">
        <v>0.30099999999999999</v>
      </c>
      <c r="G33" s="109">
        <v>0.30099999999999999</v>
      </c>
      <c r="H33" s="109">
        <v>0.30199999999999999</v>
      </c>
      <c r="I33" s="109">
        <v>0.30299999999999999</v>
      </c>
      <c r="J33" s="109">
        <v>0.30299999999999999</v>
      </c>
      <c r="K33" s="109">
        <v>0.30399999999999999</v>
      </c>
      <c r="L33" s="109">
        <v>0.30499999999999999</v>
      </c>
      <c r="M33" s="109">
        <v>0.30499999999999999</v>
      </c>
      <c r="N33" s="89"/>
      <c r="O33" s="89"/>
      <c r="P33" s="89"/>
      <c r="Q33" s="89"/>
      <c r="R33" s="89"/>
      <c r="S33" s="89"/>
      <c r="T33" s="89"/>
    </row>
    <row r="34" spans="1:20" x14ac:dyDescent="0.25">
      <c r="A34" s="87">
        <v>27</v>
      </c>
      <c r="B34" s="109">
        <v>0.30599999999999999</v>
      </c>
      <c r="C34" s="109">
        <v>0.307</v>
      </c>
      <c r="D34" s="109">
        <v>0.308</v>
      </c>
      <c r="E34" s="109">
        <v>0.308</v>
      </c>
      <c r="F34" s="109">
        <v>0.309</v>
      </c>
      <c r="G34" s="109">
        <v>0.31</v>
      </c>
      <c r="H34" s="109">
        <v>0.311</v>
      </c>
      <c r="I34" s="109">
        <v>0.311</v>
      </c>
      <c r="J34" s="109">
        <v>0.312</v>
      </c>
      <c r="K34" s="109">
        <v>0.313</v>
      </c>
      <c r="L34" s="109">
        <v>0.314</v>
      </c>
      <c r="M34" s="109">
        <v>0.314</v>
      </c>
      <c r="N34" s="89"/>
      <c r="O34" s="89"/>
      <c r="P34" s="89"/>
      <c r="Q34" s="89"/>
      <c r="R34" s="89"/>
      <c r="S34" s="89"/>
      <c r="T34" s="89"/>
    </row>
    <row r="35" spans="1:20" x14ac:dyDescent="0.25">
      <c r="A35" s="87">
        <v>28</v>
      </c>
      <c r="B35" s="109">
        <v>0.315</v>
      </c>
      <c r="C35" s="109">
        <v>0.316</v>
      </c>
      <c r="D35" s="109">
        <v>0.317</v>
      </c>
      <c r="E35" s="109">
        <v>0.317</v>
      </c>
      <c r="F35" s="109">
        <v>0.318</v>
      </c>
      <c r="G35" s="109">
        <v>0.31900000000000001</v>
      </c>
      <c r="H35" s="109">
        <v>0.32</v>
      </c>
      <c r="I35" s="109">
        <v>0.32</v>
      </c>
      <c r="J35" s="109">
        <v>0.32100000000000001</v>
      </c>
      <c r="K35" s="109">
        <v>0.32200000000000001</v>
      </c>
      <c r="L35" s="109">
        <v>0.32300000000000001</v>
      </c>
      <c r="M35" s="109">
        <v>0.32400000000000001</v>
      </c>
      <c r="N35" s="89"/>
      <c r="O35" s="89"/>
      <c r="P35" s="89"/>
      <c r="Q35" s="89"/>
      <c r="R35" s="89"/>
      <c r="S35" s="89"/>
      <c r="T35" s="89"/>
    </row>
    <row r="36" spans="1:20" x14ac:dyDescent="0.25">
      <c r="A36" s="87">
        <v>29</v>
      </c>
      <c r="B36" s="109">
        <v>0.32400000000000001</v>
      </c>
      <c r="C36" s="109">
        <v>0.32500000000000001</v>
      </c>
      <c r="D36" s="109">
        <v>0.32600000000000001</v>
      </c>
      <c r="E36" s="109">
        <v>0.32700000000000001</v>
      </c>
      <c r="F36" s="109">
        <v>0.32700000000000001</v>
      </c>
      <c r="G36" s="109">
        <v>0.32800000000000001</v>
      </c>
      <c r="H36" s="109">
        <v>0.32900000000000001</v>
      </c>
      <c r="I36" s="109">
        <v>0.33</v>
      </c>
      <c r="J36" s="109">
        <v>0.33100000000000002</v>
      </c>
      <c r="K36" s="109">
        <v>0.33100000000000002</v>
      </c>
      <c r="L36" s="109">
        <v>0.33200000000000002</v>
      </c>
      <c r="M36" s="109">
        <v>0.33300000000000002</v>
      </c>
      <c r="N36" s="89"/>
      <c r="O36" s="89"/>
      <c r="P36" s="89"/>
      <c r="Q36" s="89"/>
      <c r="R36" s="89"/>
      <c r="S36" s="89"/>
      <c r="T36" s="89"/>
    </row>
    <row r="37" spans="1:20" x14ac:dyDescent="0.25">
      <c r="A37" s="87">
        <v>30</v>
      </c>
      <c r="B37" s="109">
        <v>0.33400000000000002</v>
      </c>
      <c r="C37" s="109">
        <v>0.33500000000000002</v>
      </c>
      <c r="D37" s="109">
        <v>0.33600000000000002</v>
      </c>
      <c r="E37" s="109">
        <v>0.33600000000000002</v>
      </c>
      <c r="F37" s="109">
        <v>0.33700000000000002</v>
      </c>
      <c r="G37" s="109">
        <v>0.33800000000000002</v>
      </c>
      <c r="H37" s="109">
        <v>0.33900000000000002</v>
      </c>
      <c r="I37" s="109">
        <v>0.34</v>
      </c>
      <c r="J37" s="109">
        <v>0.34100000000000003</v>
      </c>
      <c r="K37" s="109">
        <v>0.34100000000000003</v>
      </c>
      <c r="L37" s="109">
        <v>0.34200000000000003</v>
      </c>
      <c r="M37" s="109">
        <v>0.34300000000000003</v>
      </c>
      <c r="N37" s="89"/>
      <c r="O37" s="89"/>
      <c r="P37" s="89"/>
      <c r="Q37" s="89"/>
      <c r="R37" s="89"/>
      <c r="S37" s="89"/>
      <c r="T37" s="89"/>
    </row>
    <row r="38" spans="1:20" x14ac:dyDescent="0.25">
      <c r="A38" s="87">
        <v>31</v>
      </c>
      <c r="B38" s="109">
        <v>0.34399999999999997</v>
      </c>
      <c r="C38" s="109">
        <v>0.34499999999999997</v>
      </c>
      <c r="D38" s="109">
        <v>0.34599999999999997</v>
      </c>
      <c r="E38" s="109">
        <v>0.34699999999999998</v>
      </c>
      <c r="F38" s="109">
        <v>0.34699999999999998</v>
      </c>
      <c r="G38" s="109">
        <v>0.34799999999999998</v>
      </c>
      <c r="H38" s="109">
        <v>0.34899999999999998</v>
      </c>
      <c r="I38" s="109">
        <v>0.35</v>
      </c>
      <c r="J38" s="109">
        <v>0.35099999999999998</v>
      </c>
      <c r="K38" s="109">
        <v>0.35199999999999998</v>
      </c>
      <c r="L38" s="109">
        <v>0.35299999999999998</v>
      </c>
      <c r="M38" s="109">
        <v>0.35299999999999998</v>
      </c>
      <c r="N38" s="89"/>
      <c r="O38" s="89"/>
      <c r="P38" s="89"/>
      <c r="Q38" s="89"/>
      <c r="R38" s="89"/>
      <c r="S38" s="89"/>
      <c r="T38" s="89"/>
    </row>
    <row r="39" spans="1:20" x14ac:dyDescent="0.25">
      <c r="A39" s="87">
        <v>32</v>
      </c>
      <c r="B39" s="109">
        <v>0.35399999999999998</v>
      </c>
      <c r="C39" s="109">
        <v>0.35499999999999998</v>
      </c>
      <c r="D39" s="109">
        <v>0.35599999999999998</v>
      </c>
      <c r="E39" s="109">
        <v>0.35699999999999998</v>
      </c>
      <c r="F39" s="109">
        <v>0.35799999999999998</v>
      </c>
      <c r="G39" s="109">
        <v>0.35899999999999999</v>
      </c>
      <c r="H39" s="109">
        <v>0.36</v>
      </c>
      <c r="I39" s="109">
        <v>0.36099999999999999</v>
      </c>
      <c r="J39" s="109">
        <v>0.36199999999999999</v>
      </c>
      <c r="K39" s="109">
        <v>0.36199999999999999</v>
      </c>
      <c r="L39" s="109">
        <v>0.36299999999999999</v>
      </c>
      <c r="M39" s="109">
        <v>0.36399999999999999</v>
      </c>
      <c r="N39" s="89"/>
      <c r="O39" s="89"/>
      <c r="P39" s="89"/>
      <c r="Q39" s="89"/>
      <c r="R39" s="89"/>
      <c r="S39" s="89"/>
      <c r="T39" s="89"/>
    </row>
    <row r="40" spans="1:20" x14ac:dyDescent="0.25">
      <c r="A40" s="87">
        <v>33</v>
      </c>
      <c r="B40" s="109">
        <v>0.36499999999999999</v>
      </c>
      <c r="C40" s="109">
        <v>0.36599999999999999</v>
      </c>
      <c r="D40" s="109">
        <v>0.36699999999999999</v>
      </c>
      <c r="E40" s="109">
        <v>0.36799999999999999</v>
      </c>
      <c r="F40" s="109">
        <v>0.36899999999999999</v>
      </c>
      <c r="G40" s="109">
        <v>0.37</v>
      </c>
      <c r="H40" s="109">
        <v>0.371</v>
      </c>
      <c r="I40" s="109">
        <v>0.372</v>
      </c>
      <c r="J40" s="109">
        <v>0.373</v>
      </c>
      <c r="K40" s="109">
        <v>0.374</v>
      </c>
      <c r="L40" s="109">
        <v>0.375</v>
      </c>
      <c r="M40" s="109">
        <v>0.376</v>
      </c>
      <c r="N40" s="89"/>
      <c r="O40" s="89"/>
      <c r="P40" s="89"/>
      <c r="Q40" s="89"/>
      <c r="R40" s="89"/>
      <c r="S40" s="89"/>
      <c r="T40" s="89"/>
    </row>
    <row r="41" spans="1:20" x14ac:dyDescent="0.25">
      <c r="A41" s="87">
        <v>34</v>
      </c>
      <c r="B41" s="109">
        <v>0.377</v>
      </c>
      <c r="C41" s="109">
        <v>0.378</v>
      </c>
      <c r="D41" s="109">
        <v>0.379</v>
      </c>
      <c r="E41" s="109">
        <v>0.38</v>
      </c>
      <c r="F41" s="109">
        <v>0.38100000000000001</v>
      </c>
      <c r="G41" s="109">
        <v>0.38100000000000001</v>
      </c>
      <c r="H41" s="109">
        <v>0.38200000000000001</v>
      </c>
      <c r="I41" s="109">
        <v>0.38300000000000001</v>
      </c>
      <c r="J41" s="109">
        <v>0.38400000000000001</v>
      </c>
      <c r="K41" s="109">
        <v>0.38500000000000001</v>
      </c>
      <c r="L41" s="109">
        <v>0.38600000000000001</v>
      </c>
      <c r="M41" s="109">
        <v>0.38700000000000001</v>
      </c>
      <c r="N41" s="89"/>
      <c r="O41" s="89"/>
      <c r="P41" s="89"/>
      <c r="Q41" s="89"/>
      <c r="R41" s="89"/>
      <c r="S41" s="89"/>
      <c r="T41" s="89"/>
    </row>
    <row r="42" spans="1:20" x14ac:dyDescent="0.25">
      <c r="A42" s="87">
        <v>35</v>
      </c>
      <c r="B42" s="109">
        <v>0.38800000000000001</v>
      </c>
      <c r="C42" s="109">
        <v>0.38900000000000001</v>
      </c>
      <c r="D42" s="109">
        <v>0.39</v>
      </c>
      <c r="E42" s="109">
        <v>0.39100000000000001</v>
      </c>
      <c r="F42" s="109">
        <v>0.39300000000000002</v>
      </c>
      <c r="G42" s="109">
        <v>0.39400000000000002</v>
      </c>
      <c r="H42" s="109">
        <v>0.39500000000000002</v>
      </c>
      <c r="I42" s="109">
        <v>0.39600000000000002</v>
      </c>
      <c r="J42" s="109">
        <v>0.39700000000000002</v>
      </c>
      <c r="K42" s="109">
        <v>0.39800000000000002</v>
      </c>
      <c r="L42" s="109">
        <v>0.39900000000000002</v>
      </c>
      <c r="M42" s="109">
        <v>0.4</v>
      </c>
      <c r="N42" s="89"/>
      <c r="O42" s="89"/>
      <c r="P42" s="89"/>
      <c r="Q42" s="89"/>
      <c r="R42" s="89"/>
      <c r="S42" s="89"/>
      <c r="T42" s="89"/>
    </row>
    <row r="43" spans="1:20" x14ac:dyDescent="0.25">
      <c r="A43" s="87">
        <v>36</v>
      </c>
      <c r="B43" s="109">
        <v>0.40100000000000002</v>
      </c>
      <c r="C43" s="109">
        <v>0.40200000000000002</v>
      </c>
      <c r="D43" s="109">
        <v>0.40300000000000002</v>
      </c>
      <c r="E43" s="109">
        <v>0.40400000000000003</v>
      </c>
      <c r="F43" s="109">
        <v>0.40500000000000003</v>
      </c>
      <c r="G43" s="109">
        <v>0.40600000000000003</v>
      </c>
      <c r="H43" s="109">
        <v>0.40699999999999997</v>
      </c>
      <c r="I43" s="109">
        <v>0.40799999999999997</v>
      </c>
      <c r="J43" s="109">
        <v>0.40899999999999997</v>
      </c>
      <c r="K43" s="109">
        <v>0.41</v>
      </c>
      <c r="L43" s="109">
        <v>0.41199999999999998</v>
      </c>
      <c r="M43" s="109">
        <v>0.41299999999999998</v>
      </c>
      <c r="N43" s="89"/>
      <c r="O43" s="89"/>
      <c r="P43" s="89"/>
      <c r="Q43" s="89"/>
      <c r="R43" s="89"/>
      <c r="S43" s="89"/>
      <c r="T43" s="89"/>
    </row>
    <row r="44" spans="1:20" x14ac:dyDescent="0.25">
      <c r="A44" s="87">
        <v>37</v>
      </c>
      <c r="B44" s="109">
        <v>0.41399999999999998</v>
      </c>
      <c r="C44" s="109">
        <v>0.41499999999999998</v>
      </c>
      <c r="D44" s="109">
        <v>0.41599999999999998</v>
      </c>
      <c r="E44" s="109">
        <v>0.41699999999999998</v>
      </c>
      <c r="F44" s="109">
        <v>0.41799999999999998</v>
      </c>
      <c r="G44" s="109">
        <v>0.41899999999999998</v>
      </c>
      <c r="H44" s="109">
        <v>0.42</v>
      </c>
      <c r="I44" s="109">
        <v>0.42199999999999999</v>
      </c>
      <c r="J44" s="109">
        <v>0.42299999999999999</v>
      </c>
      <c r="K44" s="109">
        <v>0.42399999999999999</v>
      </c>
      <c r="L44" s="109">
        <v>0.42499999999999999</v>
      </c>
      <c r="M44" s="109">
        <v>0.42599999999999999</v>
      </c>
      <c r="N44" s="89"/>
      <c r="O44" s="89"/>
      <c r="P44" s="89"/>
      <c r="Q44" s="89"/>
      <c r="R44" s="89"/>
      <c r="S44" s="89"/>
      <c r="T44" s="89"/>
    </row>
    <row r="45" spans="1:20" x14ac:dyDescent="0.25">
      <c r="A45" s="87">
        <v>38</v>
      </c>
      <c r="B45" s="109">
        <v>0.42699999999999999</v>
      </c>
      <c r="C45" s="109">
        <v>0.42799999999999999</v>
      </c>
      <c r="D45" s="109">
        <v>0.43</v>
      </c>
      <c r="E45" s="109">
        <v>0.43099999999999999</v>
      </c>
      <c r="F45" s="109">
        <v>0.432</v>
      </c>
      <c r="G45" s="109">
        <v>0.433</v>
      </c>
      <c r="H45" s="109">
        <v>0.434</v>
      </c>
      <c r="I45" s="109">
        <v>0.435</v>
      </c>
      <c r="J45" s="109">
        <v>0.437</v>
      </c>
      <c r="K45" s="109">
        <v>0.438</v>
      </c>
      <c r="L45" s="109">
        <v>0.439</v>
      </c>
      <c r="M45" s="109">
        <v>0.44</v>
      </c>
      <c r="N45" s="89"/>
      <c r="O45" s="89"/>
      <c r="P45" s="89"/>
      <c r="Q45" s="89"/>
      <c r="R45" s="89"/>
      <c r="S45" s="89"/>
      <c r="T45" s="89"/>
    </row>
    <row r="46" spans="1:20" x14ac:dyDescent="0.25">
      <c r="A46" s="87">
        <v>39</v>
      </c>
      <c r="B46" s="109">
        <v>0.441</v>
      </c>
      <c r="C46" s="109">
        <v>0.443</v>
      </c>
      <c r="D46" s="109">
        <v>0.44400000000000001</v>
      </c>
      <c r="E46" s="109">
        <v>0.44500000000000001</v>
      </c>
      <c r="F46" s="109">
        <v>0.44600000000000001</v>
      </c>
      <c r="G46" s="109">
        <v>0.44700000000000001</v>
      </c>
      <c r="H46" s="109">
        <v>0.44900000000000001</v>
      </c>
      <c r="I46" s="109">
        <v>0.45</v>
      </c>
      <c r="J46" s="109">
        <v>0.45100000000000001</v>
      </c>
      <c r="K46" s="109">
        <v>0.45200000000000001</v>
      </c>
      <c r="L46" s="109">
        <v>0.45400000000000001</v>
      </c>
      <c r="M46" s="109">
        <v>0.45500000000000002</v>
      </c>
      <c r="N46" s="89"/>
      <c r="O46" s="89"/>
      <c r="P46" s="89"/>
      <c r="Q46" s="89"/>
      <c r="R46" s="89"/>
      <c r="S46" s="89"/>
      <c r="T46" s="89"/>
    </row>
    <row r="47" spans="1:20" x14ac:dyDescent="0.25">
      <c r="A47" s="87">
        <v>40</v>
      </c>
      <c r="B47" s="109">
        <v>0.45600000000000002</v>
      </c>
      <c r="C47" s="109">
        <v>0.45700000000000002</v>
      </c>
      <c r="D47" s="109">
        <v>0.45900000000000002</v>
      </c>
      <c r="E47" s="109">
        <v>0.46</v>
      </c>
      <c r="F47" s="109">
        <v>0.46100000000000002</v>
      </c>
      <c r="G47" s="109">
        <v>0.46200000000000002</v>
      </c>
      <c r="H47" s="109">
        <v>0.46400000000000002</v>
      </c>
      <c r="I47" s="109">
        <v>0.46500000000000002</v>
      </c>
      <c r="J47" s="109">
        <v>0.46600000000000003</v>
      </c>
      <c r="K47" s="109">
        <v>0.46800000000000003</v>
      </c>
      <c r="L47" s="109">
        <v>0.46899999999999997</v>
      </c>
      <c r="M47" s="109">
        <v>0.47</v>
      </c>
      <c r="N47" s="89"/>
      <c r="O47" s="89"/>
      <c r="P47" s="89"/>
      <c r="Q47" s="89"/>
      <c r="R47" s="89"/>
      <c r="S47" s="89"/>
      <c r="T47" s="89"/>
    </row>
    <row r="48" spans="1:20" x14ac:dyDescent="0.25">
      <c r="A48" s="87">
        <v>41</v>
      </c>
      <c r="B48" s="109">
        <v>0.47199999999999998</v>
      </c>
      <c r="C48" s="109">
        <v>0.47299999999999998</v>
      </c>
      <c r="D48" s="109">
        <v>0.47399999999999998</v>
      </c>
      <c r="E48" s="109">
        <v>0.47599999999999998</v>
      </c>
      <c r="F48" s="109">
        <v>0.47699999999999998</v>
      </c>
      <c r="G48" s="109">
        <v>0.47799999999999998</v>
      </c>
      <c r="H48" s="109">
        <v>0.48</v>
      </c>
      <c r="I48" s="109">
        <v>0.48099999999999998</v>
      </c>
      <c r="J48" s="109">
        <v>0.48199999999999998</v>
      </c>
      <c r="K48" s="109">
        <v>0.48399999999999999</v>
      </c>
      <c r="L48" s="109">
        <v>0.48499999999999999</v>
      </c>
      <c r="M48" s="109">
        <v>0.48599999999999999</v>
      </c>
      <c r="N48" s="89"/>
      <c r="O48" s="89"/>
      <c r="P48" s="89"/>
      <c r="Q48" s="89"/>
      <c r="R48" s="89"/>
      <c r="S48" s="89"/>
      <c r="T48" s="89"/>
    </row>
    <row r="49" spans="1:20" x14ac:dyDescent="0.25">
      <c r="A49" s="87">
        <v>42</v>
      </c>
      <c r="B49" s="109">
        <v>0.48799999999999999</v>
      </c>
      <c r="C49" s="109">
        <v>0.48899999999999999</v>
      </c>
      <c r="D49" s="109">
        <v>0.49099999999999999</v>
      </c>
      <c r="E49" s="109">
        <v>0.49199999999999999</v>
      </c>
      <c r="F49" s="109">
        <v>0.49299999999999999</v>
      </c>
      <c r="G49" s="109">
        <v>0.495</v>
      </c>
      <c r="H49" s="109">
        <v>0.496</v>
      </c>
      <c r="I49" s="109">
        <v>0.498</v>
      </c>
      <c r="J49" s="109">
        <v>0.499</v>
      </c>
      <c r="K49" s="109">
        <v>0.5</v>
      </c>
      <c r="L49" s="109">
        <v>0.502</v>
      </c>
      <c r="M49" s="109">
        <v>0.503</v>
      </c>
      <c r="N49" s="89"/>
      <c r="O49" s="89"/>
      <c r="P49" s="89"/>
      <c r="Q49" s="89"/>
      <c r="R49" s="89"/>
      <c r="S49" s="89"/>
      <c r="T49" s="89"/>
    </row>
    <row r="50" spans="1:20" x14ac:dyDescent="0.25">
      <c r="A50" s="87">
        <v>43</v>
      </c>
      <c r="B50" s="109">
        <v>0.505</v>
      </c>
      <c r="C50" s="109">
        <v>0.50600000000000001</v>
      </c>
      <c r="D50" s="109">
        <v>0.50800000000000001</v>
      </c>
      <c r="E50" s="109">
        <v>0.50900000000000001</v>
      </c>
      <c r="F50" s="109">
        <v>0.51100000000000001</v>
      </c>
      <c r="G50" s="109">
        <v>0.51200000000000001</v>
      </c>
      <c r="H50" s="109">
        <v>0.51400000000000001</v>
      </c>
      <c r="I50" s="109">
        <v>0.51500000000000001</v>
      </c>
      <c r="J50" s="109">
        <v>0.51700000000000002</v>
      </c>
      <c r="K50" s="109">
        <v>0.51800000000000002</v>
      </c>
      <c r="L50" s="109">
        <v>0.52</v>
      </c>
      <c r="M50" s="109">
        <v>0.52100000000000002</v>
      </c>
      <c r="N50" s="89"/>
      <c r="O50" s="89"/>
      <c r="P50" s="89"/>
      <c r="Q50" s="89"/>
      <c r="R50" s="89"/>
      <c r="S50" s="89"/>
      <c r="T50" s="89"/>
    </row>
    <row r="51" spans="1:20" x14ac:dyDescent="0.25">
      <c r="A51" s="87">
        <v>44</v>
      </c>
      <c r="B51" s="109">
        <v>0.52300000000000002</v>
      </c>
      <c r="C51" s="109">
        <v>0.52400000000000002</v>
      </c>
      <c r="D51" s="109">
        <v>0.52600000000000002</v>
      </c>
      <c r="E51" s="109">
        <v>0.52700000000000002</v>
      </c>
      <c r="F51" s="109">
        <v>0.52900000000000003</v>
      </c>
      <c r="G51" s="109">
        <v>0.53</v>
      </c>
      <c r="H51" s="109">
        <v>0.53200000000000003</v>
      </c>
      <c r="I51" s="109">
        <v>0.53400000000000003</v>
      </c>
      <c r="J51" s="109">
        <v>0.53500000000000003</v>
      </c>
      <c r="K51" s="109">
        <v>0.53700000000000003</v>
      </c>
      <c r="L51" s="109">
        <v>0.53800000000000003</v>
      </c>
      <c r="M51" s="109">
        <v>0.54</v>
      </c>
      <c r="N51" s="89"/>
      <c r="O51" s="89"/>
      <c r="P51" s="89"/>
      <c r="Q51" s="89"/>
      <c r="R51" s="89"/>
      <c r="S51" s="89"/>
      <c r="T51" s="89"/>
    </row>
    <row r="52" spans="1:20" x14ac:dyDescent="0.25">
      <c r="A52" s="87">
        <v>45</v>
      </c>
      <c r="B52" s="109">
        <v>0.54100000000000004</v>
      </c>
      <c r="C52" s="109">
        <v>0.54300000000000004</v>
      </c>
      <c r="D52" s="109">
        <v>0.54500000000000004</v>
      </c>
      <c r="E52" s="109">
        <v>0.54600000000000004</v>
      </c>
      <c r="F52" s="109">
        <v>0.54800000000000004</v>
      </c>
      <c r="G52" s="109">
        <v>0.55000000000000004</v>
      </c>
      <c r="H52" s="109">
        <v>0.55100000000000005</v>
      </c>
      <c r="I52" s="109">
        <v>0.55300000000000005</v>
      </c>
      <c r="J52" s="109">
        <v>0.55400000000000005</v>
      </c>
      <c r="K52" s="109">
        <v>0.55600000000000005</v>
      </c>
      <c r="L52" s="109">
        <v>0.55800000000000005</v>
      </c>
      <c r="M52" s="109">
        <v>0.55900000000000005</v>
      </c>
      <c r="N52" s="89"/>
      <c r="O52" s="89"/>
      <c r="P52" s="89"/>
      <c r="Q52" s="89"/>
      <c r="R52" s="89"/>
      <c r="S52" s="89"/>
      <c r="T52" s="89"/>
    </row>
    <row r="53" spans="1:20" x14ac:dyDescent="0.25">
      <c r="A53" s="87">
        <v>46</v>
      </c>
      <c r="B53" s="109">
        <v>0.56100000000000005</v>
      </c>
      <c r="C53" s="109">
        <v>0.56299999999999994</v>
      </c>
      <c r="D53" s="109">
        <v>0.56499999999999995</v>
      </c>
      <c r="E53" s="109">
        <v>0.56599999999999995</v>
      </c>
      <c r="F53" s="109">
        <v>0.56799999999999995</v>
      </c>
      <c r="G53" s="109">
        <v>0.56999999999999995</v>
      </c>
      <c r="H53" s="109">
        <v>0.57099999999999995</v>
      </c>
      <c r="I53" s="109">
        <v>0.57299999999999995</v>
      </c>
      <c r="J53" s="109">
        <v>0.57499999999999996</v>
      </c>
      <c r="K53" s="109">
        <v>0.57699999999999996</v>
      </c>
      <c r="L53" s="109">
        <v>0.57799999999999996</v>
      </c>
      <c r="M53" s="109">
        <v>0.57999999999999996</v>
      </c>
      <c r="N53" s="89"/>
      <c r="O53" s="89"/>
      <c r="P53" s="89"/>
      <c r="Q53" s="89"/>
      <c r="R53" s="89"/>
      <c r="S53" s="89"/>
      <c r="T53" s="89"/>
    </row>
    <row r="54" spans="1:20" x14ac:dyDescent="0.25">
      <c r="A54" s="87">
        <v>47</v>
      </c>
      <c r="B54" s="109">
        <v>0.58199999999999996</v>
      </c>
      <c r="C54" s="109">
        <v>0.58399999999999996</v>
      </c>
      <c r="D54" s="109">
        <v>0.58599999999999997</v>
      </c>
      <c r="E54" s="109">
        <v>0.58699999999999997</v>
      </c>
      <c r="F54" s="109">
        <v>0.58899999999999997</v>
      </c>
      <c r="G54" s="109">
        <v>0.59099999999999997</v>
      </c>
      <c r="H54" s="109">
        <v>0.59299999999999997</v>
      </c>
      <c r="I54" s="109">
        <v>0.59499999999999997</v>
      </c>
      <c r="J54" s="109">
        <v>0.59699999999999998</v>
      </c>
      <c r="K54" s="109">
        <v>0.59799999999999998</v>
      </c>
      <c r="L54" s="109">
        <v>0.6</v>
      </c>
      <c r="M54" s="109">
        <v>0.60199999999999998</v>
      </c>
      <c r="N54" s="89"/>
      <c r="O54" s="89"/>
      <c r="P54" s="89"/>
      <c r="Q54" s="89"/>
      <c r="R54" s="89"/>
      <c r="S54" s="89"/>
      <c r="T54" s="89"/>
    </row>
    <row r="55" spans="1:20" x14ac:dyDescent="0.25">
      <c r="A55" s="87">
        <v>48</v>
      </c>
      <c r="B55" s="109">
        <v>0.60399999999999998</v>
      </c>
      <c r="C55" s="109">
        <v>0.60599999999999998</v>
      </c>
      <c r="D55" s="109">
        <v>0.60799999999999998</v>
      </c>
      <c r="E55" s="109">
        <v>0.61</v>
      </c>
      <c r="F55" s="109">
        <v>0.61199999999999999</v>
      </c>
      <c r="G55" s="109">
        <v>0.61299999999999999</v>
      </c>
      <c r="H55" s="109">
        <v>0.61499999999999999</v>
      </c>
      <c r="I55" s="109">
        <v>0.61699999999999999</v>
      </c>
      <c r="J55" s="109">
        <v>0.61899999999999999</v>
      </c>
      <c r="K55" s="109">
        <v>0.621</v>
      </c>
      <c r="L55" s="109">
        <v>0.623</v>
      </c>
      <c r="M55" s="109">
        <v>0.625</v>
      </c>
      <c r="N55" s="89"/>
      <c r="O55" s="89"/>
      <c r="P55" s="89"/>
      <c r="Q55" s="89"/>
      <c r="R55" s="89"/>
      <c r="S55" s="89"/>
      <c r="T55" s="89"/>
    </row>
    <row r="56" spans="1:20" x14ac:dyDescent="0.25">
      <c r="A56" s="87">
        <v>49</v>
      </c>
      <c r="B56" s="109">
        <v>0.627</v>
      </c>
      <c r="C56" s="109">
        <v>0.629</v>
      </c>
      <c r="D56" s="109">
        <v>0.63100000000000001</v>
      </c>
      <c r="E56" s="109">
        <v>0.63300000000000001</v>
      </c>
      <c r="F56" s="109">
        <v>0.63500000000000001</v>
      </c>
      <c r="G56" s="109">
        <v>0.63700000000000001</v>
      </c>
      <c r="H56" s="109">
        <v>0.63900000000000001</v>
      </c>
      <c r="I56" s="109">
        <v>0.64100000000000001</v>
      </c>
      <c r="J56" s="109">
        <v>0.64300000000000002</v>
      </c>
      <c r="K56" s="109">
        <v>0.64500000000000002</v>
      </c>
      <c r="L56" s="109">
        <v>0.64700000000000002</v>
      </c>
      <c r="M56" s="109">
        <v>0.64900000000000002</v>
      </c>
      <c r="N56" s="89"/>
      <c r="O56" s="89"/>
      <c r="P56" s="89"/>
      <c r="Q56" s="89"/>
      <c r="R56" s="89"/>
      <c r="S56" s="89"/>
      <c r="T56" s="89"/>
    </row>
    <row r="57" spans="1:20" x14ac:dyDescent="0.25">
      <c r="A57" s="87">
        <v>50</v>
      </c>
      <c r="B57" s="109">
        <v>0.65200000000000002</v>
      </c>
      <c r="C57" s="109">
        <v>0.65400000000000003</v>
      </c>
      <c r="D57" s="109">
        <v>0.65600000000000003</v>
      </c>
      <c r="E57" s="109">
        <v>0.65800000000000003</v>
      </c>
      <c r="F57" s="109">
        <v>0.66</v>
      </c>
      <c r="G57" s="109">
        <v>0.66200000000000003</v>
      </c>
      <c r="H57" s="109">
        <v>0.66400000000000003</v>
      </c>
      <c r="I57" s="109">
        <v>0.66700000000000004</v>
      </c>
      <c r="J57" s="109">
        <v>0.66900000000000004</v>
      </c>
      <c r="K57" s="109">
        <v>0.67100000000000004</v>
      </c>
      <c r="L57" s="109">
        <v>0.67300000000000004</v>
      </c>
      <c r="M57" s="109">
        <v>0.67500000000000004</v>
      </c>
      <c r="N57" s="89"/>
      <c r="O57" s="89"/>
      <c r="P57" s="89"/>
      <c r="Q57" s="89"/>
      <c r="R57" s="89"/>
      <c r="S57" s="89"/>
      <c r="T57" s="89"/>
    </row>
    <row r="58" spans="1:20" x14ac:dyDescent="0.25">
      <c r="A58" s="87">
        <v>51</v>
      </c>
      <c r="B58" s="109">
        <v>0.67700000000000005</v>
      </c>
      <c r="C58" s="109">
        <v>0.68</v>
      </c>
      <c r="D58" s="109">
        <v>0.68200000000000005</v>
      </c>
      <c r="E58" s="109">
        <v>0.68400000000000005</v>
      </c>
      <c r="F58" s="109">
        <v>0.68700000000000006</v>
      </c>
      <c r="G58" s="109">
        <v>0.68899999999999995</v>
      </c>
      <c r="H58" s="109">
        <v>0.69099999999999995</v>
      </c>
      <c r="I58" s="109">
        <v>0.69299999999999995</v>
      </c>
      <c r="J58" s="109">
        <v>0.69599999999999995</v>
      </c>
      <c r="K58" s="109">
        <v>0.69799999999999995</v>
      </c>
      <c r="L58" s="109">
        <v>0.7</v>
      </c>
      <c r="M58" s="109">
        <v>0.70299999999999996</v>
      </c>
      <c r="N58" s="89"/>
      <c r="O58" s="89"/>
      <c r="P58" s="89"/>
      <c r="Q58" s="89"/>
      <c r="R58" s="89"/>
      <c r="S58" s="89"/>
      <c r="T58" s="89"/>
    </row>
    <row r="59" spans="1:20" x14ac:dyDescent="0.25">
      <c r="A59" s="87">
        <v>52</v>
      </c>
      <c r="B59" s="109">
        <v>0.70499999999999996</v>
      </c>
      <c r="C59" s="109">
        <v>0.70699999999999996</v>
      </c>
      <c r="D59" s="109">
        <v>0.71</v>
      </c>
      <c r="E59" s="109">
        <v>0.71199999999999997</v>
      </c>
      <c r="F59" s="109">
        <v>0.71499999999999997</v>
      </c>
      <c r="G59" s="109">
        <v>0.71699999999999997</v>
      </c>
      <c r="H59" s="109">
        <v>0.72</v>
      </c>
      <c r="I59" s="109">
        <v>0.72199999999999998</v>
      </c>
      <c r="J59" s="109">
        <v>0.72399999999999998</v>
      </c>
      <c r="K59" s="109">
        <v>0.72699999999999998</v>
      </c>
      <c r="L59" s="109">
        <v>0.72899999999999998</v>
      </c>
      <c r="M59" s="109">
        <v>0.73199999999999998</v>
      </c>
      <c r="N59" s="89"/>
      <c r="O59" s="89"/>
      <c r="P59" s="89"/>
      <c r="Q59" s="89"/>
      <c r="R59" s="89"/>
      <c r="S59" s="89"/>
      <c r="T59" s="89"/>
    </row>
    <row r="60" spans="1:20" x14ac:dyDescent="0.25">
      <c r="A60" s="87">
        <v>53</v>
      </c>
      <c r="B60" s="109">
        <v>0.73399999999999999</v>
      </c>
      <c r="C60" s="109">
        <v>0.73699999999999999</v>
      </c>
      <c r="D60" s="109">
        <v>0.73899999999999999</v>
      </c>
      <c r="E60" s="109">
        <v>0.74199999999999999</v>
      </c>
      <c r="F60" s="109">
        <v>0.745</v>
      </c>
      <c r="G60" s="109">
        <v>0.747</v>
      </c>
      <c r="H60" s="109">
        <v>0.75</v>
      </c>
      <c r="I60" s="109">
        <v>0.752</v>
      </c>
      <c r="J60" s="109">
        <v>0.755</v>
      </c>
      <c r="K60" s="109">
        <v>0.75700000000000001</v>
      </c>
      <c r="L60" s="109">
        <v>0.76</v>
      </c>
      <c r="M60" s="109">
        <v>0.76300000000000001</v>
      </c>
      <c r="N60" s="89"/>
      <c r="O60" s="89"/>
      <c r="P60" s="89"/>
      <c r="Q60" s="89"/>
      <c r="R60" s="89"/>
      <c r="S60" s="89"/>
      <c r="T60" s="89"/>
    </row>
    <row r="61" spans="1:20" x14ac:dyDescent="0.25">
      <c r="A61" s="87">
        <v>54</v>
      </c>
      <c r="B61" s="109">
        <v>0.76500000000000001</v>
      </c>
      <c r="C61" s="109">
        <v>0.76800000000000002</v>
      </c>
      <c r="D61" s="109">
        <v>0.77100000000000002</v>
      </c>
      <c r="E61" s="109">
        <v>0.77400000000000002</v>
      </c>
      <c r="F61" s="109">
        <v>0.77600000000000002</v>
      </c>
      <c r="G61" s="109">
        <v>0.77900000000000003</v>
      </c>
      <c r="H61" s="109">
        <v>0.78200000000000003</v>
      </c>
      <c r="I61" s="109">
        <v>0.78500000000000003</v>
      </c>
      <c r="J61" s="109">
        <v>0.78700000000000003</v>
      </c>
      <c r="K61" s="109">
        <v>0.79</v>
      </c>
      <c r="L61" s="109">
        <v>0.79300000000000004</v>
      </c>
      <c r="M61" s="109">
        <v>0.79600000000000004</v>
      </c>
      <c r="N61" s="89"/>
      <c r="O61" s="89"/>
      <c r="P61" s="89"/>
      <c r="Q61" s="89"/>
      <c r="R61" s="89"/>
      <c r="S61" s="89"/>
      <c r="T61" s="89"/>
    </row>
    <row r="62" spans="1:20" x14ac:dyDescent="0.25">
      <c r="A62" s="87">
        <v>55</v>
      </c>
      <c r="B62" s="109">
        <v>0.79800000000000004</v>
      </c>
      <c r="C62" s="109">
        <v>0.80100000000000005</v>
      </c>
      <c r="D62" s="109">
        <v>0.80400000000000005</v>
      </c>
      <c r="E62" s="109">
        <v>0.80700000000000005</v>
      </c>
      <c r="F62" s="109">
        <v>0.81</v>
      </c>
      <c r="G62" s="109">
        <v>0.81299999999999994</v>
      </c>
      <c r="H62" s="109">
        <v>0.81599999999999995</v>
      </c>
      <c r="I62" s="109">
        <v>0.81899999999999995</v>
      </c>
      <c r="J62" s="109">
        <v>0.82199999999999995</v>
      </c>
      <c r="K62" s="109">
        <v>0.82499999999999996</v>
      </c>
      <c r="L62" s="109">
        <v>0.82799999999999996</v>
      </c>
      <c r="M62" s="109">
        <v>0.83099999999999996</v>
      </c>
      <c r="N62" s="89"/>
      <c r="O62" s="89"/>
      <c r="P62" s="89"/>
      <c r="Q62" s="89"/>
      <c r="R62" s="89"/>
      <c r="S62" s="89"/>
      <c r="T62" s="89"/>
    </row>
    <row r="63" spans="1:20" x14ac:dyDescent="0.25">
      <c r="A63" s="87">
        <v>56</v>
      </c>
      <c r="B63" s="109">
        <v>0.83399999999999996</v>
      </c>
      <c r="C63" s="109">
        <v>0.83699999999999997</v>
      </c>
      <c r="D63" s="109">
        <v>0.84</v>
      </c>
      <c r="E63" s="109">
        <v>0.84299999999999997</v>
      </c>
      <c r="F63" s="109">
        <v>0.84599999999999997</v>
      </c>
      <c r="G63" s="109">
        <v>0.84899999999999998</v>
      </c>
      <c r="H63" s="109">
        <v>0.85199999999999998</v>
      </c>
      <c r="I63" s="109">
        <v>0.85599999999999998</v>
      </c>
      <c r="J63" s="109">
        <v>0.85899999999999999</v>
      </c>
      <c r="K63" s="109">
        <v>0.86199999999999999</v>
      </c>
      <c r="L63" s="109">
        <v>0.86499999999999999</v>
      </c>
      <c r="M63" s="109">
        <v>0.86799999999999999</v>
      </c>
      <c r="N63" s="89"/>
      <c r="O63" s="89"/>
      <c r="P63" s="89"/>
      <c r="Q63" s="89"/>
      <c r="R63" s="89"/>
      <c r="S63" s="89"/>
      <c r="T63" s="89"/>
    </row>
    <row r="64" spans="1:20" x14ac:dyDescent="0.25">
      <c r="A64" s="87">
        <v>57</v>
      </c>
      <c r="B64" s="109">
        <v>0.871</v>
      </c>
      <c r="C64" s="109">
        <v>0.875</v>
      </c>
      <c r="D64" s="109">
        <v>0.878</v>
      </c>
      <c r="E64" s="109">
        <v>0.88200000000000001</v>
      </c>
      <c r="F64" s="109">
        <v>0.88500000000000001</v>
      </c>
      <c r="G64" s="109">
        <v>0.88800000000000001</v>
      </c>
      <c r="H64" s="109">
        <v>0.89200000000000002</v>
      </c>
      <c r="I64" s="109">
        <v>0.89500000000000002</v>
      </c>
      <c r="J64" s="109">
        <v>0.89800000000000002</v>
      </c>
      <c r="K64" s="109">
        <v>0.90200000000000002</v>
      </c>
      <c r="L64" s="109">
        <v>0.90500000000000003</v>
      </c>
      <c r="M64" s="109">
        <v>0.90800000000000003</v>
      </c>
      <c r="N64" s="89"/>
      <c r="O64" s="89"/>
      <c r="P64" s="89"/>
      <c r="Q64" s="89"/>
      <c r="R64" s="89"/>
      <c r="S64" s="89"/>
      <c r="T64" s="89"/>
    </row>
    <row r="65" spans="1:20" x14ac:dyDescent="0.25">
      <c r="A65" s="87">
        <v>58</v>
      </c>
      <c r="B65" s="109">
        <v>0.91200000000000003</v>
      </c>
      <c r="C65" s="109">
        <v>0.91500000000000004</v>
      </c>
      <c r="D65" s="109">
        <v>0.91900000000000004</v>
      </c>
      <c r="E65" s="109">
        <v>0.92300000000000004</v>
      </c>
      <c r="F65" s="109">
        <v>0.92600000000000005</v>
      </c>
      <c r="G65" s="109">
        <v>0.93</v>
      </c>
      <c r="H65" s="109">
        <v>0.93400000000000005</v>
      </c>
      <c r="I65" s="109">
        <v>0.93700000000000006</v>
      </c>
      <c r="J65" s="109">
        <v>0.94099999999999995</v>
      </c>
      <c r="K65" s="109">
        <v>0.94399999999999995</v>
      </c>
      <c r="L65" s="109">
        <v>0.94799999999999995</v>
      </c>
      <c r="M65" s="109">
        <v>0.95199999999999996</v>
      </c>
      <c r="N65" s="89"/>
      <c r="O65" s="89"/>
      <c r="P65" s="89"/>
      <c r="Q65" s="89"/>
      <c r="R65" s="89"/>
      <c r="S65" s="89"/>
      <c r="T65" s="89"/>
    </row>
    <row r="66" spans="1:20" x14ac:dyDescent="0.25">
      <c r="A66" s="87">
        <v>59</v>
      </c>
      <c r="B66" s="109">
        <v>0.95499999999999996</v>
      </c>
      <c r="C66" s="109">
        <v>0.95899999999999996</v>
      </c>
      <c r="D66" s="109">
        <v>0.96299999999999997</v>
      </c>
      <c r="E66" s="109">
        <v>0.96699999999999997</v>
      </c>
      <c r="F66" s="109">
        <v>0.97099999999999997</v>
      </c>
      <c r="G66" s="109">
        <v>0.97499999999999998</v>
      </c>
      <c r="H66" s="109">
        <v>0.97899999999999998</v>
      </c>
      <c r="I66" s="109">
        <v>0.98299999999999998</v>
      </c>
      <c r="J66" s="109">
        <v>0.98599999999999999</v>
      </c>
      <c r="K66" s="109">
        <v>0.99</v>
      </c>
      <c r="L66" s="109">
        <v>0.99399999999999999</v>
      </c>
      <c r="M66" s="109">
        <v>0.998</v>
      </c>
      <c r="N66" s="89"/>
      <c r="O66" s="89"/>
      <c r="P66" s="89"/>
      <c r="Q66" s="89"/>
      <c r="R66" s="89"/>
      <c r="S66" s="89"/>
      <c r="T66" s="89"/>
    </row>
    <row r="67" spans="1:20" x14ac:dyDescent="0.25">
      <c r="A67" s="87">
        <v>60</v>
      </c>
      <c r="B67" s="109">
        <v>1</v>
      </c>
      <c r="C67" s="109"/>
      <c r="D67" s="109"/>
      <c r="E67" s="109"/>
      <c r="F67" s="109"/>
      <c r="G67" s="109"/>
      <c r="H67" s="109"/>
      <c r="I67" s="109"/>
      <c r="J67" s="109"/>
      <c r="K67" s="109"/>
      <c r="L67" s="109"/>
      <c r="M67" s="10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row r="157" spans="1:20" x14ac:dyDescent="0.25">
      <c r="A157" s="89"/>
      <c r="B157" s="89"/>
      <c r="C157" s="89"/>
      <c r="D157" s="89"/>
      <c r="E157" s="89"/>
      <c r="F157" s="89"/>
      <c r="G157" s="89"/>
      <c r="H157" s="89"/>
      <c r="I157" s="89"/>
      <c r="J157" s="89"/>
      <c r="K157" s="89"/>
      <c r="L157" s="89"/>
      <c r="M157" s="89"/>
      <c r="N157" s="89"/>
      <c r="O157" s="89"/>
      <c r="P157" s="89"/>
      <c r="Q157" s="89"/>
      <c r="R157" s="89"/>
      <c r="S157" s="89"/>
      <c r="T157" s="89"/>
    </row>
  </sheetData>
  <sheetProtection algorithmName="SHA-512" hashValue="TwinxQNDJUlB76y4ln5hZlw5R8A9gMN6T3ZjrEIgYvVsMAS/OsITI85D+a2yv1/VDHd1vjKhMNbDsjtvXJ4qVQ==" saltValue="YXZxvbz0VjgJbVc9zMOyig==" spinCount="100000" sheet="1" objects="1" scenarios="1"/>
  <conditionalFormatting sqref="A6:A16 A18:A21">
    <cfRule type="expression" dxfId="781" priority="17" stopIfTrue="1">
      <formula>MOD(ROW(),2)=0</formula>
    </cfRule>
    <cfRule type="expression" dxfId="780" priority="18" stopIfTrue="1">
      <formula>MOD(ROW(),2)&lt;&gt;0</formula>
    </cfRule>
  </conditionalFormatting>
  <conditionalFormatting sqref="B6:M17 C18:M21">
    <cfRule type="expression" dxfId="779" priority="19" stopIfTrue="1">
      <formula>MOD(ROW(),2)=0</formula>
    </cfRule>
    <cfRule type="expression" dxfId="778" priority="20" stopIfTrue="1">
      <formula>MOD(ROW(),2)&lt;&gt;0</formula>
    </cfRule>
  </conditionalFormatting>
  <conditionalFormatting sqref="A17">
    <cfRule type="expression" dxfId="777" priority="11" stopIfTrue="1">
      <formula>MOD(ROW(),2)=0</formula>
    </cfRule>
    <cfRule type="expression" dxfId="776" priority="12" stopIfTrue="1">
      <formula>MOD(ROW(),2)&lt;&gt;0</formula>
    </cfRule>
  </conditionalFormatting>
  <conditionalFormatting sqref="B19:B21">
    <cfRule type="expression" dxfId="775" priority="9" stopIfTrue="1">
      <formula>MOD(ROW(),2)=0</formula>
    </cfRule>
    <cfRule type="expression" dxfId="774" priority="10" stopIfTrue="1">
      <formula>MOD(ROW(),2)&lt;&gt;0</formula>
    </cfRule>
  </conditionalFormatting>
  <conditionalFormatting sqref="B18">
    <cfRule type="expression" dxfId="773" priority="5" stopIfTrue="1">
      <formula>MOD(ROW(),2)=0</formula>
    </cfRule>
    <cfRule type="expression" dxfId="772" priority="6" stopIfTrue="1">
      <formula>MOD(ROW(),2)&lt;&gt;0</formula>
    </cfRule>
  </conditionalFormatting>
  <conditionalFormatting sqref="A26:A67">
    <cfRule type="expression" dxfId="771" priority="1" stopIfTrue="1">
      <formula>MOD(ROW(),2)=0</formula>
    </cfRule>
    <cfRule type="expression" dxfId="770" priority="2" stopIfTrue="1">
      <formula>MOD(ROW(),2)&lt;&gt;0</formula>
    </cfRule>
  </conditionalFormatting>
  <conditionalFormatting sqref="B26:M67">
    <cfRule type="expression" dxfId="769" priority="3" stopIfTrue="1">
      <formula>MOD(ROW(),2)=0</formula>
    </cfRule>
    <cfRule type="expression" dxfId="768" priority="4"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15"/>
  <dimension ref="A1:T157"/>
  <sheetViews>
    <sheetView showGridLines="0" zoomScale="85" zoomScaleNormal="85" workbookViewId="0">
      <selection activeCell="B24" sqref="B24"/>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x-604</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88</v>
      </c>
      <c r="C8" s="92"/>
      <c r="D8" s="92"/>
      <c r="E8" s="92"/>
      <c r="F8" s="92"/>
      <c r="G8" s="92"/>
      <c r="H8" s="92"/>
      <c r="I8" s="92"/>
      <c r="J8" s="92"/>
      <c r="K8" s="92"/>
      <c r="L8" s="92"/>
      <c r="M8" s="92"/>
    </row>
    <row r="9" spans="1:13" x14ac:dyDescent="0.25">
      <c r="A9" s="101" t="s">
        <v>290</v>
      </c>
      <c r="B9" s="92" t="s">
        <v>584</v>
      </c>
      <c r="C9" s="92"/>
      <c r="D9" s="92"/>
      <c r="E9" s="92"/>
      <c r="F9" s="92"/>
      <c r="G9" s="92"/>
      <c r="H9" s="92"/>
      <c r="I9" s="92"/>
      <c r="J9" s="92"/>
      <c r="K9" s="92"/>
      <c r="L9" s="92"/>
      <c r="M9" s="92"/>
    </row>
    <row r="10" spans="1:13" x14ac:dyDescent="0.25">
      <c r="A10" s="101" t="s">
        <v>6</v>
      </c>
      <c r="B10" s="92" t="s">
        <v>598</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595</v>
      </c>
      <c r="C12" s="92"/>
      <c r="D12" s="92"/>
      <c r="E12" s="92"/>
      <c r="F12" s="92"/>
      <c r="G12" s="92"/>
      <c r="H12" s="92"/>
      <c r="I12" s="92"/>
      <c r="J12" s="92"/>
      <c r="K12" s="92"/>
      <c r="L12" s="92"/>
      <c r="M12" s="92"/>
    </row>
    <row r="13" spans="1:13" hidden="1" x14ac:dyDescent="0.25">
      <c r="A13" s="101" t="s">
        <v>760</v>
      </c>
      <c r="B13" s="92">
        <v>1</v>
      </c>
      <c r="C13" s="92"/>
      <c r="D13" s="92"/>
      <c r="E13" s="92"/>
      <c r="F13" s="92"/>
      <c r="G13" s="92"/>
      <c r="H13" s="92"/>
      <c r="I13" s="92"/>
      <c r="J13" s="92"/>
      <c r="K13" s="92"/>
      <c r="L13" s="92"/>
      <c r="M13" s="92"/>
    </row>
    <row r="14" spans="1:13" hidden="1" x14ac:dyDescent="0.25">
      <c r="A14" s="101" t="s">
        <v>294</v>
      </c>
      <c r="B14" s="92">
        <v>604</v>
      </c>
      <c r="C14" s="92"/>
      <c r="D14" s="92"/>
      <c r="E14" s="92"/>
      <c r="F14" s="92"/>
      <c r="G14" s="92"/>
      <c r="H14" s="92"/>
      <c r="I14" s="92"/>
      <c r="J14" s="92"/>
      <c r="K14" s="92"/>
      <c r="L14" s="92"/>
      <c r="M14" s="92"/>
    </row>
    <row r="15" spans="1:13" x14ac:dyDescent="0.25">
      <c r="A15" s="101" t="s">
        <v>763</v>
      </c>
      <c r="B15" s="92" t="s">
        <v>943</v>
      </c>
      <c r="C15" s="92"/>
      <c r="D15" s="92"/>
      <c r="E15" s="92"/>
      <c r="F15" s="92"/>
      <c r="G15" s="92"/>
      <c r="H15" s="92"/>
      <c r="I15" s="92"/>
      <c r="J15" s="92"/>
      <c r="K15" s="92"/>
      <c r="L15" s="92"/>
      <c r="M15" s="92"/>
    </row>
    <row r="16" spans="1:13" x14ac:dyDescent="0.25">
      <c r="A16" s="101" t="s">
        <v>296</v>
      </c>
      <c r="B16" s="92" t="s">
        <v>600</v>
      </c>
      <c r="C16" s="92"/>
      <c r="D16" s="92"/>
      <c r="E16" s="92"/>
      <c r="F16" s="92"/>
      <c r="G16" s="92"/>
      <c r="H16" s="92"/>
      <c r="I16" s="92"/>
      <c r="J16" s="92"/>
      <c r="K16" s="92"/>
      <c r="L16" s="92"/>
      <c r="M16" s="92"/>
    </row>
    <row r="17" spans="1:20" ht="39.6" x14ac:dyDescent="0.25">
      <c r="A17" s="85" t="s">
        <v>297</v>
      </c>
      <c r="B17" s="92" t="s">
        <v>588</v>
      </c>
      <c r="C17" s="92"/>
      <c r="D17" s="92"/>
      <c r="E17" s="92"/>
      <c r="F17" s="92"/>
      <c r="G17" s="92"/>
      <c r="H17" s="92"/>
      <c r="I17" s="92"/>
      <c r="J17" s="92"/>
      <c r="K17" s="92"/>
      <c r="L17" s="92"/>
      <c r="M17" s="92"/>
    </row>
    <row r="18" spans="1:20" x14ac:dyDescent="0.25">
      <c r="A18" s="101" t="s">
        <v>298</v>
      </c>
      <c r="B18" s="94">
        <v>45135</v>
      </c>
      <c r="C18" s="92"/>
      <c r="D18" s="92"/>
      <c r="E18" s="92"/>
      <c r="F18" s="92"/>
      <c r="G18" s="92"/>
      <c r="H18" s="92"/>
      <c r="I18" s="92"/>
      <c r="J18" s="92"/>
      <c r="K18" s="92"/>
      <c r="L18" s="92"/>
      <c r="M18" s="92"/>
    </row>
    <row r="19" spans="1:20" x14ac:dyDescent="0.25">
      <c r="A19" s="101" t="s">
        <v>299</v>
      </c>
      <c r="B19" s="92"/>
      <c r="C19" s="92"/>
      <c r="D19" s="92"/>
      <c r="E19" s="92"/>
      <c r="F19" s="92"/>
      <c r="G19" s="92"/>
      <c r="H19" s="92"/>
      <c r="I19" s="92"/>
      <c r="J19" s="92"/>
      <c r="K19" s="92"/>
      <c r="L19" s="92"/>
      <c r="M19" s="92"/>
    </row>
    <row r="20" spans="1:20" x14ac:dyDescent="0.25">
      <c r="A20" s="101" t="s">
        <v>300</v>
      </c>
      <c r="B20" s="92" t="s">
        <v>314</v>
      </c>
      <c r="C20" s="92"/>
      <c r="D20" s="92"/>
      <c r="E20" s="92"/>
      <c r="F20" s="92"/>
      <c r="G20" s="92"/>
      <c r="H20" s="92"/>
      <c r="I20" s="92"/>
      <c r="J20" s="92"/>
      <c r="K20" s="92"/>
      <c r="L20" s="92"/>
      <c r="M20" s="92"/>
    </row>
    <row r="21" spans="1:20" x14ac:dyDescent="0.25">
      <c r="A21" s="101" t="s">
        <v>826</v>
      </c>
      <c r="B21" s="92" t="s">
        <v>315</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x14ac:dyDescent="0.25">
      <c r="A26" s="86" t="s">
        <v>904</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20</v>
      </c>
      <c r="B27" s="109">
        <v>0.20100000000000001</v>
      </c>
      <c r="C27" s="109">
        <v>0.20200000000000001</v>
      </c>
      <c r="D27" s="109">
        <v>0.20200000000000001</v>
      </c>
      <c r="E27" s="109">
        <v>0.20200000000000001</v>
      </c>
      <c r="F27" s="109">
        <v>0.20300000000000001</v>
      </c>
      <c r="G27" s="109">
        <v>0.20300000000000001</v>
      </c>
      <c r="H27" s="109">
        <v>0.20399999999999999</v>
      </c>
      <c r="I27" s="109">
        <v>0.20399999999999999</v>
      </c>
      <c r="J27" s="109">
        <v>0.20499999999999999</v>
      </c>
      <c r="K27" s="109">
        <v>0.20499999999999999</v>
      </c>
      <c r="L27" s="109">
        <v>0.20499999999999999</v>
      </c>
      <c r="M27" s="109">
        <v>0.20599999999999999</v>
      </c>
      <c r="N27" s="89"/>
      <c r="O27" s="89"/>
      <c r="P27" s="89"/>
      <c r="Q27" s="89"/>
      <c r="R27" s="89"/>
      <c r="S27" s="89"/>
      <c r="T27" s="89"/>
    </row>
    <row r="28" spans="1:20" x14ac:dyDescent="0.25">
      <c r="A28" s="87">
        <v>21</v>
      </c>
      <c r="B28" s="109">
        <v>0.20599999999999999</v>
      </c>
      <c r="C28" s="109">
        <v>0.20699999999999999</v>
      </c>
      <c r="D28" s="109">
        <v>0.20699999999999999</v>
      </c>
      <c r="E28" s="109">
        <v>0.20799999999999999</v>
      </c>
      <c r="F28" s="109">
        <v>0.20799999999999999</v>
      </c>
      <c r="G28" s="109">
        <v>0.20899999999999999</v>
      </c>
      <c r="H28" s="109">
        <v>0.20899999999999999</v>
      </c>
      <c r="I28" s="109">
        <v>0.21</v>
      </c>
      <c r="J28" s="109">
        <v>0.21</v>
      </c>
      <c r="K28" s="109">
        <v>0.21</v>
      </c>
      <c r="L28" s="109">
        <v>0.21099999999999999</v>
      </c>
      <c r="M28" s="109">
        <v>0.21099999999999999</v>
      </c>
      <c r="N28" s="89"/>
      <c r="O28" s="89"/>
      <c r="P28" s="89"/>
      <c r="Q28" s="89"/>
      <c r="R28" s="89"/>
      <c r="S28" s="89"/>
      <c r="T28" s="89"/>
    </row>
    <row r="29" spans="1:20" x14ac:dyDescent="0.25">
      <c r="A29" s="87">
        <v>22</v>
      </c>
      <c r="B29" s="109">
        <v>0.21199999999999999</v>
      </c>
      <c r="C29" s="109">
        <v>0.21199999999999999</v>
      </c>
      <c r="D29" s="109">
        <v>0.21299999999999999</v>
      </c>
      <c r="E29" s="109">
        <v>0.21299999999999999</v>
      </c>
      <c r="F29" s="109">
        <v>0.214</v>
      </c>
      <c r="G29" s="109">
        <v>0.214</v>
      </c>
      <c r="H29" s="109">
        <v>0.215</v>
      </c>
      <c r="I29" s="109">
        <v>0.215</v>
      </c>
      <c r="J29" s="109">
        <v>0.216</v>
      </c>
      <c r="K29" s="109">
        <v>0.216</v>
      </c>
      <c r="L29" s="109">
        <v>0.217</v>
      </c>
      <c r="M29" s="109">
        <v>0.217</v>
      </c>
      <c r="N29" s="89"/>
      <c r="O29" s="89"/>
      <c r="P29" s="89"/>
      <c r="Q29" s="89"/>
      <c r="R29" s="89"/>
      <c r="S29" s="89"/>
      <c r="T29" s="89"/>
    </row>
    <row r="30" spans="1:20" x14ac:dyDescent="0.25">
      <c r="A30" s="87">
        <v>23</v>
      </c>
      <c r="B30" s="109">
        <v>0.217</v>
      </c>
      <c r="C30" s="109">
        <v>0.218</v>
      </c>
      <c r="D30" s="109">
        <v>0.218</v>
      </c>
      <c r="E30" s="109">
        <v>0.219</v>
      </c>
      <c r="F30" s="109">
        <v>0.219</v>
      </c>
      <c r="G30" s="109">
        <v>0.22</v>
      </c>
      <c r="H30" s="109">
        <v>0.22</v>
      </c>
      <c r="I30" s="109">
        <v>0.221</v>
      </c>
      <c r="J30" s="109">
        <v>0.221</v>
      </c>
      <c r="K30" s="109">
        <v>0.222</v>
      </c>
      <c r="L30" s="109">
        <v>0.222</v>
      </c>
      <c r="M30" s="109">
        <v>0.223</v>
      </c>
      <c r="N30" s="89"/>
      <c r="O30" s="89"/>
      <c r="P30" s="89"/>
      <c r="Q30" s="89"/>
      <c r="R30" s="89"/>
      <c r="S30" s="89"/>
      <c r="T30" s="89"/>
    </row>
    <row r="31" spans="1:20" x14ac:dyDescent="0.25">
      <c r="A31" s="87">
        <v>24</v>
      </c>
      <c r="B31" s="109">
        <v>0.223</v>
      </c>
      <c r="C31" s="109">
        <v>0.224</v>
      </c>
      <c r="D31" s="109">
        <v>0.224</v>
      </c>
      <c r="E31" s="109">
        <v>0.22500000000000001</v>
      </c>
      <c r="F31" s="109">
        <v>0.22500000000000001</v>
      </c>
      <c r="G31" s="109">
        <v>0.22600000000000001</v>
      </c>
      <c r="H31" s="109">
        <v>0.22600000000000001</v>
      </c>
      <c r="I31" s="109">
        <v>0.22700000000000001</v>
      </c>
      <c r="J31" s="109">
        <v>0.22700000000000001</v>
      </c>
      <c r="K31" s="109">
        <v>0.22800000000000001</v>
      </c>
      <c r="L31" s="109">
        <v>0.22800000000000001</v>
      </c>
      <c r="M31" s="109">
        <v>0.22900000000000001</v>
      </c>
      <c r="N31" s="89"/>
      <c r="O31" s="89"/>
      <c r="P31" s="89"/>
      <c r="Q31" s="89"/>
      <c r="R31" s="89"/>
      <c r="S31" s="89"/>
      <c r="T31" s="89"/>
    </row>
    <row r="32" spans="1:20" x14ac:dyDescent="0.25">
      <c r="A32" s="87">
        <v>25</v>
      </c>
      <c r="B32" s="109">
        <v>0.22900000000000001</v>
      </c>
      <c r="C32" s="109">
        <v>0.23</v>
      </c>
      <c r="D32" s="109">
        <v>0.23100000000000001</v>
      </c>
      <c r="E32" s="109">
        <v>0.23100000000000001</v>
      </c>
      <c r="F32" s="109">
        <v>0.23200000000000001</v>
      </c>
      <c r="G32" s="109">
        <v>0.23200000000000001</v>
      </c>
      <c r="H32" s="109">
        <v>0.23300000000000001</v>
      </c>
      <c r="I32" s="109">
        <v>0.23300000000000001</v>
      </c>
      <c r="J32" s="109">
        <v>0.23400000000000001</v>
      </c>
      <c r="K32" s="109">
        <v>0.23400000000000001</v>
      </c>
      <c r="L32" s="109">
        <v>0.23499999999999999</v>
      </c>
      <c r="M32" s="109">
        <v>0.23499999999999999</v>
      </c>
      <c r="N32" s="89"/>
      <c r="O32" s="89"/>
      <c r="P32" s="89"/>
      <c r="Q32" s="89"/>
      <c r="R32" s="89"/>
      <c r="S32" s="89"/>
      <c r="T32" s="89"/>
    </row>
    <row r="33" spans="1:20" x14ac:dyDescent="0.25">
      <c r="A33" s="87">
        <v>26</v>
      </c>
      <c r="B33" s="109">
        <v>0.23599999999999999</v>
      </c>
      <c r="C33" s="109">
        <v>0.23599999999999999</v>
      </c>
      <c r="D33" s="109">
        <v>0.23699999999999999</v>
      </c>
      <c r="E33" s="109">
        <v>0.23699999999999999</v>
      </c>
      <c r="F33" s="109">
        <v>0.23799999999999999</v>
      </c>
      <c r="G33" s="109">
        <v>0.23899999999999999</v>
      </c>
      <c r="H33" s="109">
        <v>0.23899999999999999</v>
      </c>
      <c r="I33" s="109">
        <v>0.24</v>
      </c>
      <c r="J33" s="109">
        <v>0.24</v>
      </c>
      <c r="K33" s="109">
        <v>0.24099999999999999</v>
      </c>
      <c r="L33" s="109">
        <v>0.24099999999999999</v>
      </c>
      <c r="M33" s="109">
        <v>0.24199999999999999</v>
      </c>
      <c r="N33" s="89"/>
      <c r="O33" s="89"/>
      <c r="P33" s="89"/>
      <c r="Q33" s="89"/>
      <c r="R33" s="89"/>
      <c r="S33" s="89"/>
      <c r="T33" s="89"/>
    </row>
    <row r="34" spans="1:20" x14ac:dyDescent="0.25">
      <c r="A34" s="87">
        <v>27</v>
      </c>
      <c r="B34" s="109">
        <v>0.24199999999999999</v>
      </c>
      <c r="C34" s="109">
        <v>0.24299999999999999</v>
      </c>
      <c r="D34" s="109">
        <v>0.24399999999999999</v>
      </c>
      <c r="E34" s="109">
        <v>0.24399999999999999</v>
      </c>
      <c r="F34" s="109">
        <v>0.245</v>
      </c>
      <c r="G34" s="109">
        <v>0.245</v>
      </c>
      <c r="H34" s="109">
        <v>0.246</v>
      </c>
      <c r="I34" s="109">
        <v>0.246</v>
      </c>
      <c r="J34" s="109">
        <v>0.247</v>
      </c>
      <c r="K34" s="109">
        <v>0.248</v>
      </c>
      <c r="L34" s="109">
        <v>0.248</v>
      </c>
      <c r="M34" s="109">
        <v>0.249</v>
      </c>
      <c r="N34" s="89"/>
      <c r="O34" s="89"/>
      <c r="P34" s="89"/>
      <c r="Q34" s="89"/>
      <c r="R34" s="89"/>
      <c r="S34" s="89"/>
      <c r="T34" s="89"/>
    </row>
    <row r="35" spans="1:20" x14ac:dyDescent="0.25">
      <c r="A35" s="87">
        <v>28</v>
      </c>
      <c r="B35" s="109">
        <v>0.249</v>
      </c>
      <c r="C35" s="109">
        <v>0.25</v>
      </c>
      <c r="D35" s="109">
        <v>0.25</v>
      </c>
      <c r="E35" s="109">
        <v>0.251</v>
      </c>
      <c r="F35" s="109">
        <v>0.252</v>
      </c>
      <c r="G35" s="109">
        <v>0.252</v>
      </c>
      <c r="H35" s="109">
        <v>0.253</v>
      </c>
      <c r="I35" s="109">
        <v>0.253</v>
      </c>
      <c r="J35" s="109">
        <v>0.254</v>
      </c>
      <c r="K35" s="109">
        <v>0.255</v>
      </c>
      <c r="L35" s="109">
        <v>0.255</v>
      </c>
      <c r="M35" s="109">
        <v>0.25600000000000001</v>
      </c>
      <c r="N35" s="89"/>
      <c r="O35" s="89"/>
      <c r="P35" s="89"/>
      <c r="Q35" s="89"/>
      <c r="R35" s="89"/>
      <c r="S35" s="89"/>
      <c r="T35" s="89"/>
    </row>
    <row r="36" spans="1:20" x14ac:dyDescent="0.25">
      <c r="A36" s="87">
        <v>29</v>
      </c>
      <c r="B36" s="109">
        <v>0.25600000000000001</v>
      </c>
      <c r="C36" s="109">
        <v>0.25700000000000001</v>
      </c>
      <c r="D36" s="109">
        <v>0.25800000000000001</v>
      </c>
      <c r="E36" s="109">
        <v>0.25800000000000001</v>
      </c>
      <c r="F36" s="109">
        <v>0.25900000000000001</v>
      </c>
      <c r="G36" s="109">
        <v>0.26</v>
      </c>
      <c r="H36" s="109">
        <v>0.26</v>
      </c>
      <c r="I36" s="109">
        <v>0.26100000000000001</v>
      </c>
      <c r="J36" s="109">
        <v>0.26100000000000001</v>
      </c>
      <c r="K36" s="109">
        <v>0.26200000000000001</v>
      </c>
      <c r="L36" s="109">
        <v>0.26300000000000001</v>
      </c>
      <c r="M36" s="109">
        <v>0.26300000000000001</v>
      </c>
      <c r="N36" s="89"/>
      <c r="O36" s="89"/>
      <c r="P36" s="89"/>
      <c r="Q36" s="89"/>
      <c r="R36" s="89"/>
      <c r="S36" s="89"/>
      <c r="T36" s="89"/>
    </row>
    <row r="37" spans="1:20" x14ac:dyDescent="0.25">
      <c r="A37" s="87">
        <v>30</v>
      </c>
      <c r="B37" s="109">
        <v>0.26400000000000001</v>
      </c>
      <c r="C37" s="109">
        <v>0.26500000000000001</v>
      </c>
      <c r="D37" s="109">
        <v>0.26500000000000001</v>
      </c>
      <c r="E37" s="109">
        <v>0.26600000000000001</v>
      </c>
      <c r="F37" s="109">
        <v>0.26600000000000001</v>
      </c>
      <c r="G37" s="109">
        <v>0.26700000000000002</v>
      </c>
      <c r="H37" s="109">
        <v>0.26800000000000002</v>
      </c>
      <c r="I37" s="109">
        <v>0.26800000000000002</v>
      </c>
      <c r="J37" s="109">
        <v>0.26900000000000002</v>
      </c>
      <c r="K37" s="109">
        <v>0.27</v>
      </c>
      <c r="L37" s="109">
        <v>0.27</v>
      </c>
      <c r="M37" s="109">
        <v>0.27100000000000002</v>
      </c>
      <c r="N37" s="89"/>
      <c r="O37" s="89"/>
      <c r="P37" s="89"/>
      <c r="Q37" s="89"/>
      <c r="R37" s="89"/>
      <c r="S37" s="89"/>
      <c r="T37" s="89"/>
    </row>
    <row r="38" spans="1:20" x14ac:dyDescent="0.25">
      <c r="A38" s="87">
        <v>31</v>
      </c>
      <c r="B38" s="109">
        <v>0.27200000000000002</v>
      </c>
      <c r="C38" s="109">
        <v>0.27200000000000002</v>
      </c>
      <c r="D38" s="109">
        <v>0.27300000000000002</v>
      </c>
      <c r="E38" s="109">
        <v>0.27400000000000002</v>
      </c>
      <c r="F38" s="109">
        <v>0.27400000000000002</v>
      </c>
      <c r="G38" s="109">
        <v>0.27500000000000002</v>
      </c>
      <c r="H38" s="109">
        <v>0.27600000000000002</v>
      </c>
      <c r="I38" s="109">
        <v>0.27600000000000002</v>
      </c>
      <c r="J38" s="109">
        <v>0.27700000000000002</v>
      </c>
      <c r="K38" s="109">
        <v>0.27800000000000002</v>
      </c>
      <c r="L38" s="109">
        <v>0.27800000000000002</v>
      </c>
      <c r="M38" s="109">
        <v>0.27900000000000003</v>
      </c>
      <c r="N38" s="89"/>
      <c r="O38" s="89"/>
      <c r="P38" s="89"/>
      <c r="Q38" s="89"/>
      <c r="R38" s="89"/>
      <c r="S38" s="89"/>
      <c r="T38" s="89"/>
    </row>
    <row r="39" spans="1:20" x14ac:dyDescent="0.25">
      <c r="A39" s="87">
        <v>32</v>
      </c>
      <c r="B39" s="109">
        <v>0.28000000000000003</v>
      </c>
      <c r="C39" s="109">
        <v>0.28000000000000003</v>
      </c>
      <c r="D39" s="109">
        <v>0.28100000000000003</v>
      </c>
      <c r="E39" s="109">
        <v>0.28199999999999997</v>
      </c>
      <c r="F39" s="109">
        <v>0.28199999999999997</v>
      </c>
      <c r="G39" s="109">
        <v>0.28299999999999997</v>
      </c>
      <c r="H39" s="109">
        <v>0.28399999999999997</v>
      </c>
      <c r="I39" s="109">
        <v>0.28499999999999998</v>
      </c>
      <c r="J39" s="109">
        <v>0.28499999999999998</v>
      </c>
      <c r="K39" s="109">
        <v>0.28599999999999998</v>
      </c>
      <c r="L39" s="109">
        <v>0.28699999999999998</v>
      </c>
      <c r="M39" s="109">
        <v>0.28699999999999998</v>
      </c>
      <c r="N39" s="89"/>
      <c r="O39" s="89"/>
      <c r="P39" s="89"/>
      <c r="Q39" s="89"/>
      <c r="R39" s="89"/>
      <c r="S39" s="89"/>
      <c r="T39" s="89"/>
    </row>
    <row r="40" spans="1:20" x14ac:dyDescent="0.25">
      <c r="A40" s="87">
        <v>33</v>
      </c>
      <c r="B40" s="109">
        <v>0.28799999999999998</v>
      </c>
      <c r="C40" s="109">
        <v>0.28899999999999998</v>
      </c>
      <c r="D40" s="109">
        <v>0.28999999999999998</v>
      </c>
      <c r="E40" s="109">
        <v>0.28999999999999998</v>
      </c>
      <c r="F40" s="109">
        <v>0.29099999999999998</v>
      </c>
      <c r="G40" s="109">
        <v>0.29199999999999998</v>
      </c>
      <c r="H40" s="109">
        <v>0.29199999999999998</v>
      </c>
      <c r="I40" s="109">
        <v>0.29299999999999998</v>
      </c>
      <c r="J40" s="109">
        <v>0.29399999999999998</v>
      </c>
      <c r="K40" s="109">
        <v>0.29499999999999998</v>
      </c>
      <c r="L40" s="109">
        <v>0.29499999999999998</v>
      </c>
      <c r="M40" s="109">
        <v>0.29599999999999999</v>
      </c>
      <c r="N40" s="89"/>
      <c r="O40" s="89"/>
      <c r="P40" s="89"/>
      <c r="Q40" s="89"/>
      <c r="R40" s="89"/>
      <c r="S40" s="89"/>
      <c r="T40" s="89"/>
    </row>
    <row r="41" spans="1:20" x14ac:dyDescent="0.25">
      <c r="A41" s="87">
        <v>34</v>
      </c>
      <c r="B41" s="109">
        <v>0.29699999999999999</v>
      </c>
      <c r="C41" s="109">
        <v>0.29799999999999999</v>
      </c>
      <c r="D41" s="109">
        <v>0.29799999999999999</v>
      </c>
      <c r="E41" s="109">
        <v>0.29899999999999999</v>
      </c>
      <c r="F41" s="109">
        <v>0.3</v>
      </c>
      <c r="G41" s="109">
        <v>0.30099999999999999</v>
      </c>
      <c r="H41" s="109">
        <v>0.30099999999999999</v>
      </c>
      <c r="I41" s="109">
        <v>0.30199999999999999</v>
      </c>
      <c r="J41" s="109">
        <v>0.30299999999999999</v>
      </c>
      <c r="K41" s="109">
        <v>0.30399999999999999</v>
      </c>
      <c r="L41" s="109">
        <v>0.30399999999999999</v>
      </c>
      <c r="M41" s="109">
        <v>0.30499999999999999</v>
      </c>
      <c r="N41" s="89"/>
      <c r="O41" s="89"/>
      <c r="P41" s="89"/>
      <c r="Q41" s="89"/>
      <c r="R41" s="89"/>
      <c r="S41" s="89"/>
      <c r="T41" s="89"/>
    </row>
    <row r="42" spans="1:20" x14ac:dyDescent="0.25">
      <c r="A42" s="87">
        <v>35</v>
      </c>
      <c r="B42" s="109">
        <v>0.30599999999999999</v>
      </c>
      <c r="C42" s="109">
        <v>0.307</v>
      </c>
      <c r="D42" s="109">
        <v>0.308</v>
      </c>
      <c r="E42" s="109">
        <v>0.308</v>
      </c>
      <c r="F42" s="109">
        <v>0.309</v>
      </c>
      <c r="G42" s="109">
        <v>0.31</v>
      </c>
      <c r="H42" s="109">
        <v>0.311</v>
      </c>
      <c r="I42" s="109">
        <v>0.312</v>
      </c>
      <c r="J42" s="109">
        <v>0.312</v>
      </c>
      <c r="K42" s="109">
        <v>0.313</v>
      </c>
      <c r="L42" s="109">
        <v>0.314</v>
      </c>
      <c r="M42" s="109">
        <v>0.315</v>
      </c>
      <c r="N42" s="89"/>
      <c r="O42" s="89"/>
      <c r="P42" s="89"/>
      <c r="Q42" s="89"/>
      <c r="R42" s="89"/>
      <c r="S42" s="89"/>
      <c r="T42" s="89"/>
    </row>
    <row r="43" spans="1:20" x14ac:dyDescent="0.25">
      <c r="A43" s="87">
        <v>36</v>
      </c>
      <c r="B43" s="109">
        <v>0.316</v>
      </c>
      <c r="C43" s="109">
        <v>0.316</v>
      </c>
      <c r="D43" s="109">
        <v>0.317</v>
      </c>
      <c r="E43" s="109">
        <v>0.318</v>
      </c>
      <c r="F43" s="109">
        <v>0.31900000000000001</v>
      </c>
      <c r="G43" s="109">
        <v>0.32</v>
      </c>
      <c r="H43" s="109">
        <v>0.32</v>
      </c>
      <c r="I43" s="109">
        <v>0.32100000000000001</v>
      </c>
      <c r="J43" s="109">
        <v>0.32200000000000001</v>
      </c>
      <c r="K43" s="109">
        <v>0.32300000000000001</v>
      </c>
      <c r="L43" s="109">
        <v>0.32400000000000001</v>
      </c>
      <c r="M43" s="109">
        <v>0.32500000000000001</v>
      </c>
      <c r="N43" s="89"/>
      <c r="O43" s="89"/>
      <c r="P43" s="89"/>
      <c r="Q43" s="89"/>
      <c r="R43" s="89"/>
      <c r="S43" s="89"/>
      <c r="T43" s="89"/>
    </row>
    <row r="44" spans="1:20" x14ac:dyDescent="0.25">
      <c r="A44" s="87">
        <v>37</v>
      </c>
      <c r="B44" s="109">
        <v>0.32500000000000001</v>
      </c>
      <c r="C44" s="109">
        <v>0.32600000000000001</v>
      </c>
      <c r="D44" s="109">
        <v>0.32700000000000001</v>
      </c>
      <c r="E44" s="109">
        <v>0.32800000000000001</v>
      </c>
      <c r="F44" s="109">
        <v>0.32900000000000001</v>
      </c>
      <c r="G44" s="109">
        <v>0.33</v>
      </c>
      <c r="H44" s="109">
        <v>0.33100000000000002</v>
      </c>
      <c r="I44" s="109">
        <v>0.33200000000000002</v>
      </c>
      <c r="J44" s="109">
        <v>0.33200000000000002</v>
      </c>
      <c r="K44" s="109">
        <v>0.33300000000000002</v>
      </c>
      <c r="L44" s="109">
        <v>0.33400000000000002</v>
      </c>
      <c r="M44" s="109">
        <v>0.33500000000000002</v>
      </c>
      <c r="N44" s="89"/>
      <c r="O44" s="89"/>
      <c r="P44" s="89"/>
      <c r="Q44" s="89"/>
      <c r="R44" s="89"/>
      <c r="S44" s="89"/>
      <c r="T44" s="89"/>
    </row>
    <row r="45" spans="1:20" x14ac:dyDescent="0.25">
      <c r="A45" s="87">
        <v>38</v>
      </c>
      <c r="B45" s="109">
        <v>0.33600000000000002</v>
      </c>
      <c r="C45" s="109">
        <v>0.33700000000000002</v>
      </c>
      <c r="D45" s="109">
        <v>0.33800000000000002</v>
      </c>
      <c r="E45" s="109">
        <v>0.33900000000000002</v>
      </c>
      <c r="F45" s="109">
        <v>0.33900000000000002</v>
      </c>
      <c r="G45" s="109">
        <v>0.34</v>
      </c>
      <c r="H45" s="109">
        <v>0.34100000000000003</v>
      </c>
      <c r="I45" s="109">
        <v>0.34200000000000003</v>
      </c>
      <c r="J45" s="109">
        <v>0.34300000000000003</v>
      </c>
      <c r="K45" s="109">
        <v>0.34399999999999997</v>
      </c>
      <c r="L45" s="109">
        <v>0.34499999999999997</v>
      </c>
      <c r="M45" s="109">
        <v>0.34599999999999997</v>
      </c>
      <c r="N45" s="89"/>
      <c r="O45" s="89"/>
      <c r="P45" s="89"/>
      <c r="Q45" s="89"/>
      <c r="R45" s="89"/>
      <c r="S45" s="89"/>
      <c r="T45" s="89"/>
    </row>
    <row r="46" spans="1:20" x14ac:dyDescent="0.25">
      <c r="A46" s="87">
        <v>39</v>
      </c>
      <c r="B46" s="109">
        <v>0.34699999999999998</v>
      </c>
      <c r="C46" s="109">
        <v>0.34799999999999998</v>
      </c>
      <c r="D46" s="109">
        <v>0.34899999999999998</v>
      </c>
      <c r="E46" s="109">
        <v>0.35</v>
      </c>
      <c r="F46" s="109">
        <v>0.35099999999999998</v>
      </c>
      <c r="G46" s="109">
        <v>0.35099999999999998</v>
      </c>
      <c r="H46" s="109">
        <v>0.35199999999999998</v>
      </c>
      <c r="I46" s="109">
        <v>0.35299999999999998</v>
      </c>
      <c r="J46" s="109">
        <v>0.35399999999999998</v>
      </c>
      <c r="K46" s="109">
        <v>0.35499999999999998</v>
      </c>
      <c r="L46" s="109">
        <v>0.35599999999999998</v>
      </c>
      <c r="M46" s="109">
        <v>0.35699999999999998</v>
      </c>
      <c r="N46" s="89"/>
      <c r="O46" s="89"/>
      <c r="P46" s="89"/>
      <c r="Q46" s="89"/>
      <c r="R46" s="89"/>
      <c r="S46" s="89"/>
      <c r="T46" s="89"/>
    </row>
    <row r="47" spans="1:20" x14ac:dyDescent="0.25">
      <c r="A47" s="87">
        <v>40</v>
      </c>
      <c r="B47" s="109">
        <v>0.35799999999999998</v>
      </c>
      <c r="C47" s="109">
        <v>0.35899999999999999</v>
      </c>
      <c r="D47" s="109">
        <v>0.36</v>
      </c>
      <c r="E47" s="109">
        <v>0.36099999999999999</v>
      </c>
      <c r="F47" s="109">
        <v>0.36199999999999999</v>
      </c>
      <c r="G47" s="109">
        <v>0.36299999999999999</v>
      </c>
      <c r="H47" s="109">
        <v>0.36399999999999999</v>
      </c>
      <c r="I47" s="109">
        <v>0.36499999999999999</v>
      </c>
      <c r="J47" s="109">
        <v>0.36599999999999999</v>
      </c>
      <c r="K47" s="109">
        <v>0.36699999999999999</v>
      </c>
      <c r="L47" s="109">
        <v>0.36799999999999999</v>
      </c>
      <c r="M47" s="109">
        <v>0.36899999999999999</v>
      </c>
      <c r="N47" s="89"/>
      <c r="O47" s="89"/>
      <c r="P47" s="89"/>
      <c r="Q47" s="89"/>
      <c r="R47" s="89"/>
      <c r="S47" s="89"/>
      <c r="T47" s="89"/>
    </row>
    <row r="48" spans="1:20" x14ac:dyDescent="0.25">
      <c r="A48" s="87">
        <v>41</v>
      </c>
      <c r="B48" s="109">
        <v>0.37</v>
      </c>
      <c r="C48" s="109">
        <v>0.371</v>
      </c>
      <c r="D48" s="109">
        <v>0.372</v>
      </c>
      <c r="E48" s="109">
        <v>0.373</v>
      </c>
      <c r="F48" s="109">
        <v>0.374</v>
      </c>
      <c r="G48" s="109">
        <v>0.375</v>
      </c>
      <c r="H48" s="109">
        <v>0.376</v>
      </c>
      <c r="I48" s="109">
        <v>0.377</v>
      </c>
      <c r="J48" s="109">
        <v>0.378</v>
      </c>
      <c r="K48" s="109">
        <v>0.379</v>
      </c>
      <c r="L48" s="109">
        <v>0.38</v>
      </c>
      <c r="M48" s="109">
        <v>0.38100000000000001</v>
      </c>
      <c r="N48" s="89"/>
      <c r="O48" s="89"/>
      <c r="P48" s="89"/>
      <c r="Q48" s="89"/>
      <c r="R48" s="89"/>
      <c r="S48" s="89"/>
      <c r="T48" s="89"/>
    </row>
    <row r="49" spans="1:20" x14ac:dyDescent="0.25">
      <c r="A49" s="87">
        <v>42</v>
      </c>
      <c r="B49" s="109">
        <v>0.38200000000000001</v>
      </c>
      <c r="C49" s="109">
        <v>0.38300000000000001</v>
      </c>
      <c r="D49" s="109">
        <v>0.38500000000000001</v>
      </c>
      <c r="E49" s="109">
        <v>0.38600000000000001</v>
      </c>
      <c r="F49" s="109">
        <v>0.38700000000000001</v>
      </c>
      <c r="G49" s="109">
        <v>0.38800000000000001</v>
      </c>
      <c r="H49" s="109">
        <v>0.38900000000000001</v>
      </c>
      <c r="I49" s="109">
        <v>0.39</v>
      </c>
      <c r="J49" s="109">
        <v>0.39100000000000001</v>
      </c>
      <c r="K49" s="109">
        <v>0.39200000000000002</v>
      </c>
      <c r="L49" s="109">
        <v>0.39300000000000002</v>
      </c>
      <c r="M49" s="109">
        <v>0.39400000000000002</v>
      </c>
      <c r="N49" s="89"/>
      <c r="O49" s="89"/>
      <c r="P49" s="89"/>
      <c r="Q49" s="89"/>
      <c r="R49" s="89"/>
      <c r="S49" s="89"/>
      <c r="T49" s="89"/>
    </row>
    <row r="50" spans="1:20" x14ac:dyDescent="0.25">
      <c r="A50" s="87">
        <v>43</v>
      </c>
      <c r="B50" s="109">
        <v>0.39500000000000002</v>
      </c>
      <c r="C50" s="109">
        <v>0.39700000000000002</v>
      </c>
      <c r="D50" s="109">
        <v>0.39800000000000002</v>
      </c>
      <c r="E50" s="109">
        <v>0.39900000000000002</v>
      </c>
      <c r="F50" s="109">
        <v>0.4</v>
      </c>
      <c r="G50" s="109">
        <v>0.40100000000000002</v>
      </c>
      <c r="H50" s="109">
        <v>0.40200000000000002</v>
      </c>
      <c r="I50" s="109">
        <v>0.40300000000000002</v>
      </c>
      <c r="J50" s="109">
        <v>0.40500000000000003</v>
      </c>
      <c r="K50" s="109">
        <v>0.40600000000000003</v>
      </c>
      <c r="L50" s="109">
        <v>0.40699999999999997</v>
      </c>
      <c r="M50" s="109">
        <v>0.40799999999999997</v>
      </c>
      <c r="N50" s="89"/>
      <c r="O50" s="89"/>
      <c r="P50" s="89"/>
      <c r="Q50" s="89"/>
      <c r="R50" s="89"/>
      <c r="S50" s="89"/>
      <c r="T50" s="89"/>
    </row>
    <row r="51" spans="1:20" x14ac:dyDescent="0.25">
      <c r="A51" s="87">
        <v>44</v>
      </c>
      <c r="B51" s="109">
        <v>0.40899999999999997</v>
      </c>
      <c r="C51" s="109">
        <v>0.41</v>
      </c>
      <c r="D51" s="109">
        <v>0.41199999999999998</v>
      </c>
      <c r="E51" s="109">
        <v>0.41299999999999998</v>
      </c>
      <c r="F51" s="109">
        <v>0.41399999999999998</v>
      </c>
      <c r="G51" s="109">
        <v>0.41499999999999998</v>
      </c>
      <c r="H51" s="109">
        <v>0.41599999999999998</v>
      </c>
      <c r="I51" s="109">
        <v>0.41799999999999998</v>
      </c>
      <c r="J51" s="109">
        <v>0.41899999999999998</v>
      </c>
      <c r="K51" s="109">
        <v>0.42</v>
      </c>
      <c r="L51" s="109">
        <v>0.42099999999999999</v>
      </c>
      <c r="M51" s="109">
        <v>0.42199999999999999</v>
      </c>
      <c r="N51" s="89"/>
      <c r="O51" s="89"/>
      <c r="P51" s="89"/>
      <c r="Q51" s="89"/>
      <c r="R51" s="89"/>
      <c r="S51" s="89"/>
      <c r="T51" s="89"/>
    </row>
    <row r="52" spans="1:20" x14ac:dyDescent="0.25">
      <c r="A52" s="87">
        <v>45</v>
      </c>
      <c r="B52" s="109">
        <v>0.42399999999999999</v>
      </c>
      <c r="C52" s="109">
        <v>0.42499999999999999</v>
      </c>
      <c r="D52" s="109">
        <v>0.42599999999999999</v>
      </c>
      <c r="E52" s="109">
        <v>0.42699999999999999</v>
      </c>
      <c r="F52" s="109">
        <v>0.42899999999999999</v>
      </c>
      <c r="G52" s="109">
        <v>0.43</v>
      </c>
      <c r="H52" s="109">
        <v>0.43099999999999999</v>
      </c>
      <c r="I52" s="109">
        <v>0.432</v>
      </c>
      <c r="J52" s="109">
        <v>0.434</v>
      </c>
      <c r="K52" s="109">
        <v>0.435</v>
      </c>
      <c r="L52" s="109">
        <v>0.436</v>
      </c>
      <c r="M52" s="109">
        <v>0.437</v>
      </c>
      <c r="N52" s="89"/>
      <c r="O52" s="89"/>
      <c r="P52" s="89"/>
      <c r="Q52" s="89"/>
      <c r="R52" s="89"/>
      <c r="S52" s="89"/>
      <c r="T52" s="89"/>
    </row>
    <row r="53" spans="1:20" x14ac:dyDescent="0.25">
      <c r="A53" s="87">
        <v>46</v>
      </c>
      <c r="B53" s="109">
        <v>0.439</v>
      </c>
      <c r="C53" s="109">
        <v>0.44</v>
      </c>
      <c r="D53" s="109">
        <v>0.441</v>
      </c>
      <c r="E53" s="109">
        <v>0.443</v>
      </c>
      <c r="F53" s="109">
        <v>0.44400000000000001</v>
      </c>
      <c r="G53" s="109">
        <v>0.44500000000000001</v>
      </c>
      <c r="H53" s="109">
        <v>0.44700000000000001</v>
      </c>
      <c r="I53" s="109">
        <v>0.44800000000000001</v>
      </c>
      <c r="J53" s="109">
        <v>0.44900000000000001</v>
      </c>
      <c r="K53" s="109">
        <v>0.45100000000000001</v>
      </c>
      <c r="L53" s="109">
        <v>0.45200000000000001</v>
      </c>
      <c r="M53" s="109">
        <v>0.45300000000000001</v>
      </c>
      <c r="N53" s="89"/>
      <c r="O53" s="89"/>
      <c r="P53" s="89"/>
      <c r="Q53" s="89"/>
      <c r="R53" s="89"/>
      <c r="S53" s="89"/>
      <c r="T53" s="89"/>
    </row>
    <row r="54" spans="1:20" x14ac:dyDescent="0.25">
      <c r="A54" s="87">
        <v>47</v>
      </c>
      <c r="B54" s="109">
        <v>0.45500000000000002</v>
      </c>
      <c r="C54" s="109">
        <v>0.45600000000000002</v>
      </c>
      <c r="D54" s="109">
        <v>0.45700000000000002</v>
      </c>
      <c r="E54" s="109">
        <v>0.45900000000000002</v>
      </c>
      <c r="F54" s="109">
        <v>0.46</v>
      </c>
      <c r="G54" s="109">
        <v>0.46200000000000002</v>
      </c>
      <c r="H54" s="109">
        <v>0.46300000000000002</v>
      </c>
      <c r="I54" s="109">
        <v>0.46400000000000002</v>
      </c>
      <c r="J54" s="109">
        <v>0.46600000000000003</v>
      </c>
      <c r="K54" s="109">
        <v>0.46700000000000003</v>
      </c>
      <c r="L54" s="109">
        <v>0.46899999999999997</v>
      </c>
      <c r="M54" s="109">
        <v>0.47</v>
      </c>
      <c r="N54" s="89"/>
      <c r="O54" s="89"/>
      <c r="P54" s="89"/>
      <c r="Q54" s="89"/>
      <c r="R54" s="89"/>
      <c r="S54" s="89"/>
      <c r="T54" s="89"/>
    </row>
    <row r="55" spans="1:20" x14ac:dyDescent="0.25">
      <c r="A55" s="87">
        <v>48</v>
      </c>
      <c r="B55" s="109">
        <v>0.47099999999999997</v>
      </c>
      <c r="C55" s="109">
        <v>0.47299999999999998</v>
      </c>
      <c r="D55" s="109">
        <v>0.47399999999999998</v>
      </c>
      <c r="E55" s="109">
        <v>0.47599999999999998</v>
      </c>
      <c r="F55" s="109">
        <v>0.47699999999999998</v>
      </c>
      <c r="G55" s="109">
        <v>0.47899999999999998</v>
      </c>
      <c r="H55" s="109">
        <v>0.48</v>
      </c>
      <c r="I55" s="109">
        <v>0.48199999999999998</v>
      </c>
      <c r="J55" s="109">
        <v>0.48299999999999998</v>
      </c>
      <c r="K55" s="109">
        <v>0.48499999999999999</v>
      </c>
      <c r="L55" s="109">
        <v>0.48599999999999999</v>
      </c>
      <c r="M55" s="109">
        <v>0.48799999999999999</v>
      </c>
      <c r="N55" s="89"/>
      <c r="O55" s="89"/>
      <c r="P55" s="89"/>
      <c r="Q55" s="89"/>
      <c r="R55" s="89"/>
      <c r="S55" s="89"/>
      <c r="T55" s="89"/>
    </row>
    <row r="56" spans="1:20" x14ac:dyDescent="0.25">
      <c r="A56" s="87">
        <v>49</v>
      </c>
      <c r="B56" s="109">
        <v>0.48899999999999999</v>
      </c>
      <c r="C56" s="109">
        <v>0.49099999999999999</v>
      </c>
      <c r="D56" s="109">
        <v>0.49199999999999999</v>
      </c>
      <c r="E56" s="109">
        <v>0.49399999999999999</v>
      </c>
      <c r="F56" s="109">
        <v>0.495</v>
      </c>
      <c r="G56" s="109">
        <v>0.497</v>
      </c>
      <c r="H56" s="109">
        <v>0.499</v>
      </c>
      <c r="I56" s="109">
        <v>0.5</v>
      </c>
      <c r="J56" s="109">
        <v>0.502</v>
      </c>
      <c r="K56" s="109">
        <v>0.503</v>
      </c>
      <c r="L56" s="109">
        <v>0.505</v>
      </c>
      <c r="M56" s="109">
        <v>0.50600000000000001</v>
      </c>
      <c r="N56" s="89"/>
      <c r="O56" s="89"/>
      <c r="P56" s="89"/>
      <c r="Q56" s="89"/>
      <c r="R56" s="89"/>
      <c r="S56" s="89"/>
      <c r="T56" s="89"/>
    </row>
    <row r="57" spans="1:20" x14ac:dyDescent="0.25">
      <c r="A57" s="87">
        <v>50</v>
      </c>
      <c r="B57" s="109">
        <v>0.50800000000000001</v>
      </c>
      <c r="C57" s="109">
        <v>0.51</v>
      </c>
      <c r="D57" s="109">
        <v>0.51100000000000001</v>
      </c>
      <c r="E57" s="109">
        <v>0.51300000000000001</v>
      </c>
      <c r="F57" s="109">
        <v>0.51400000000000001</v>
      </c>
      <c r="G57" s="109">
        <v>0.51600000000000001</v>
      </c>
      <c r="H57" s="109">
        <v>0.51800000000000002</v>
      </c>
      <c r="I57" s="109">
        <v>0.51900000000000002</v>
      </c>
      <c r="J57" s="109">
        <v>0.52100000000000002</v>
      </c>
      <c r="K57" s="109">
        <v>0.52300000000000002</v>
      </c>
      <c r="L57" s="109">
        <v>0.52400000000000002</v>
      </c>
      <c r="M57" s="109">
        <v>0.52600000000000002</v>
      </c>
      <c r="N57" s="89"/>
      <c r="O57" s="89"/>
      <c r="P57" s="89"/>
      <c r="Q57" s="89"/>
      <c r="R57" s="89"/>
      <c r="S57" s="89"/>
      <c r="T57" s="89"/>
    </row>
    <row r="58" spans="1:20" x14ac:dyDescent="0.25">
      <c r="A58" s="87">
        <v>51</v>
      </c>
      <c r="B58" s="109">
        <v>0.52800000000000002</v>
      </c>
      <c r="C58" s="109">
        <v>0.52900000000000003</v>
      </c>
      <c r="D58" s="109">
        <v>0.53100000000000003</v>
      </c>
      <c r="E58" s="109">
        <v>0.53300000000000003</v>
      </c>
      <c r="F58" s="109">
        <v>0.53500000000000003</v>
      </c>
      <c r="G58" s="109">
        <v>0.53600000000000003</v>
      </c>
      <c r="H58" s="109">
        <v>0.53800000000000003</v>
      </c>
      <c r="I58" s="109">
        <v>0.54</v>
      </c>
      <c r="J58" s="109">
        <v>0.54200000000000004</v>
      </c>
      <c r="K58" s="109">
        <v>0.54300000000000004</v>
      </c>
      <c r="L58" s="109">
        <v>0.54500000000000004</v>
      </c>
      <c r="M58" s="109">
        <v>0.54700000000000004</v>
      </c>
      <c r="N58" s="89"/>
      <c r="O58" s="89"/>
      <c r="P58" s="89"/>
      <c r="Q58" s="89"/>
      <c r="R58" s="89"/>
      <c r="S58" s="89"/>
      <c r="T58" s="89"/>
    </row>
    <row r="59" spans="1:20" x14ac:dyDescent="0.25">
      <c r="A59" s="87">
        <v>52</v>
      </c>
      <c r="B59" s="109">
        <v>0.54900000000000004</v>
      </c>
      <c r="C59" s="109">
        <v>0.55100000000000005</v>
      </c>
      <c r="D59" s="109">
        <v>0.55200000000000005</v>
      </c>
      <c r="E59" s="109">
        <v>0.55400000000000005</v>
      </c>
      <c r="F59" s="109">
        <v>0.55600000000000005</v>
      </c>
      <c r="G59" s="109">
        <v>0.55800000000000005</v>
      </c>
      <c r="H59" s="109">
        <v>0.56000000000000005</v>
      </c>
      <c r="I59" s="109">
        <v>0.56200000000000006</v>
      </c>
      <c r="J59" s="109">
        <v>0.56399999999999995</v>
      </c>
      <c r="K59" s="109">
        <v>0.56499999999999995</v>
      </c>
      <c r="L59" s="109">
        <v>0.56699999999999995</v>
      </c>
      <c r="M59" s="109">
        <v>0.56899999999999995</v>
      </c>
      <c r="N59" s="89"/>
      <c r="O59" s="89"/>
      <c r="P59" s="89"/>
      <c r="Q59" s="89"/>
      <c r="R59" s="89"/>
      <c r="S59" s="89"/>
      <c r="T59" s="89"/>
    </row>
    <row r="60" spans="1:20" x14ac:dyDescent="0.25">
      <c r="A60" s="87">
        <v>53</v>
      </c>
      <c r="B60" s="109">
        <v>0.57099999999999995</v>
      </c>
      <c r="C60" s="109">
        <v>0.57299999999999995</v>
      </c>
      <c r="D60" s="109">
        <v>0.57499999999999996</v>
      </c>
      <c r="E60" s="109">
        <v>0.57699999999999996</v>
      </c>
      <c r="F60" s="109">
        <v>0.57899999999999996</v>
      </c>
      <c r="G60" s="109">
        <v>0.58099999999999996</v>
      </c>
      <c r="H60" s="109">
        <v>0.58299999999999996</v>
      </c>
      <c r="I60" s="109">
        <v>0.58499999999999996</v>
      </c>
      <c r="J60" s="109">
        <v>0.58699999999999997</v>
      </c>
      <c r="K60" s="109">
        <v>0.58899999999999997</v>
      </c>
      <c r="L60" s="109">
        <v>0.59099999999999997</v>
      </c>
      <c r="M60" s="109">
        <v>0.59299999999999997</v>
      </c>
      <c r="N60" s="89"/>
      <c r="O60" s="89"/>
      <c r="P60" s="89"/>
      <c r="Q60" s="89"/>
      <c r="R60" s="89"/>
      <c r="S60" s="89"/>
      <c r="T60" s="89"/>
    </row>
    <row r="61" spans="1:20" x14ac:dyDescent="0.25">
      <c r="A61" s="87">
        <v>54</v>
      </c>
      <c r="B61" s="109">
        <v>0.59499999999999997</v>
      </c>
      <c r="C61" s="109">
        <v>0.59699999999999998</v>
      </c>
      <c r="D61" s="109">
        <v>0.59899999999999998</v>
      </c>
      <c r="E61" s="109">
        <v>0.60099999999999998</v>
      </c>
      <c r="F61" s="109">
        <v>0.60299999999999998</v>
      </c>
      <c r="G61" s="109">
        <v>0.60499999999999998</v>
      </c>
      <c r="H61" s="109">
        <v>0.60699999999999998</v>
      </c>
      <c r="I61" s="109">
        <v>0.60899999999999999</v>
      </c>
      <c r="J61" s="109">
        <v>0.61199999999999999</v>
      </c>
      <c r="K61" s="109">
        <v>0.61399999999999999</v>
      </c>
      <c r="L61" s="109">
        <v>0.61599999999999999</v>
      </c>
      <c r="M61" s="109">
        <v>0.61799999999999999</v>
      </c>
      <c r="N61" s="89"/>
      <c r="O61" s="89"/>
      <c r="P61" s="89"/>
      <c r="Q61" s="89"/>
      <c r="R61" s="89"/>
      <c r="S61" s="89"/>
      <c r="T61" s="89"/>
    </row>
    <row r="62" spans="1:20" x14ac:dyDescent="0.25">
      <c r="A62" s="87">
        <v>55</v>
      </c>
      <c r="B62" s="109">
        <v>0.62</v>
      </c>
      <c r="C62" s="109">
        <v>0.622</v>
      </c>
      <c r="D62" s="109">
        <v>0.624</v>
      </c>
      <c r="E62" s="109">
        <v>0.627</v>
      </c>
      <c r="F62" s="109">
        <v>0.629</v>
      </c>
      <c r="G62" s="109">
        <v>0.63100000000000001</v>
      </c>
      <c r="H62" s="109">
        <v>0.63300000000000001</v>
      </c>
      <c r="I62" s="109">
        <v>0.63600000000000001</v>
      </c>
      <c r="J62" s="109">
        <v>0.63800000000000001</v>
      </c>
      <c r="K62" s="109">
        <v>0.64</v>
      </c>
      <c r="L62" s="109">
        <v>0.64200000000000002</v>
      </c>
      <c r="M62" s="109">
        <v>0.64500000000000002</v>
      </c>
      <c r="N62" s="89"/>
      <c r="O62" s="89"/>
      <c r="P62" s="89"/>
      <c r="Q62" s="89"/>
      <c r="R62" s="89"/>
      <c r="S62" s="89"/>
      <c r="T62" s="89"/>
    </row>
    <row r="63" spans="1:20" x14ac:dyDescent="0.25">
      <c r="A63" s="87">
        <v>56</v>
      </c>
      <c r="B63" s="109">
        <v>0.64700000000000002</v>
      </c>
      <c r="C63" s="109">
        <v>0.64900000000000002</v>
      </c>
      <c r="D63" s="109">
        <v>0.65200000000000002</v>
      </c>
      <c r="E63" s="109">
        <v>0.65400000000000003</v>
      </c>
      <c r="F63" s="109">
        <v>0.65700000000000003</v>
      </c>
      <c r="G63" s="109">
        <v>0.65900000000000003</v>
      </c>
      <c r="H63" s="109">
        <v>0.66100000000000003</v>
      </c>
      <c r="I63" s="109">
        <v>0.66400000000000003</v>
      </c>
      <c r="J63" s="109">
        <v>0.66600000000000004</v>
      </c>
      <c r="K63" s="109">
        <v>0.66800000000000004</v>
      </c>
      <c r="L63" s="109">
        <v>0.67100000000000004</v>
      </c>
      <c r="M63" s="109">
        <v>0.67300000000000004</v>
      </c>
      <c r="N63" s="89"/>
      <c r="O63" s="89"/>
      <c r="P63" s="89"/>
      <c r="Q63" s="89"/>
      <c r="R63" s="89"/>
      <c r="S63" s="89"/>
      <c r="T63" s="89"/>
    </row>
    <row r="64" spans="1:20" x14ac:dyDescent="0.25">
      <c r="A64" s="87">
        <v>57</v>
      </c>
      <c r="B64" s="109">
        <v>0.67600000000000005</v>
      </c>
      <c r="C64" s="109">
        <v>0.67800000000000005</v>
      </c>
      <c r="D64" s="109">
        <v>0.68100000000000005</v>
      </c>
      <c r="E64" s="109">
        <v>0.68300000000000005</v>
      </c>
      <c r="F64" s="109">
        <v>0.68600000000000005</v>
      </c>
      <c r="G64" s="109">
        <v>0.68899999999999995</v>
      </c>
      <c r="H64" s="109">
        <v>0.69099999999999995</v>
      </c>
      <c r="I64" s="109">
        <v>0.69399999999999995</v>
      </c>
      <c r="J64" s="109">
        <v>0.69599999999999995</v>
      </c>
      <c r="K64" s="109">
        <v>0.69899999999999995</v>
      </c>
      <c r="L64" s="109">
        <v>0.70099999999999996</v>
      </c>
      <c r="M64" s="109">
        <v>0.70399999999999996</v>
      </c>
      <c r="N64" s="89"/>
      <c r="O64" s="89"/>
      <c r="P64" s="89"/>
      <c r="Q64" s="89"/>
      <c r="R64" s="89"/>
      <c r="S64" s="89"/>
      <c r="T64" s="89"/>
    </row>
    <row r="65" spans="1:20" x14ac:dyDescent="0.25">
      <c r="A65" s="87">
        <v>58</v>
      </c>
      <c r="B65" s="109">
        <v>0.70699999999999996</v>
      </c>
      <c r="C65" s="109">
        <v>0.70899999999999996</v>
      </c>
      <c r="D65" s="109">
        <v>0.71199999999999997</v>
      </c>
      <c r="E65" s="109">
        <v>0.71499999999999997</v>
      </c>
      <c r="F65" s="109">
        <v>0.71799999999999997</v>
      </c>
      <c r="G65" s="109">
        <v>0.72</v>
      </c>
      <c r="H65" s="109">
        <v>0.72299999999999998</v>
      </c>
      <c r="I65" s="109">
        <v>0.72599999999999998</v>
      </c>
      <c r="J65" s="109">
        <v>0.72899999999999998</v>
      </c>
      <c r="K65" s="109">
        <v>0.73099999999999998</v>
      </c>
      <c r="L65" s="109">
        <v>0.73399999999999999</v>
      </c>
      <c r="M65" s="109">
        <v>0.73699999999999999</v>
      </c>
      <c r="N65" s="89"/>
      <c r="O65" s="89"/>
      <c r="P65" s="89"/>
      <c r="Q65" s="89"/>
      <c r="R65" s="89"/>
      <c r="S65" s="89"/>
      <c r="T65" s="89"/>
    </row>
    <row r="66" spans="1:20" x14ac:dyDescent="0.25">
      <c r="A66" s="87">
        <v>59</v>
      </c>
      <c r="B66" s="109">
        <v>0.74</v>
      </c>
      <c r="C66" s="109">
        <v>0.74299999999999999</v>
      </c>
      <c r="D66" s="109">
        <v>0.746</v>
      </c>
      <c r="E66" s="109">
        <v>0.749</v>
      </c>
      <c r="F66" s="109">
        <v>0.752</v>
      </c>
      <c r="G66" s="109">
        <v>0.754</v>
      </c>
      <c r="H66" s="109">
        <v>0.75700000000000001</v>
      </c>
      <c r="I66" s="109">
        <v>0.76</v>
      </c>
      <c r="J66" s="109">
        <v>0.76300000000000001</v>
      </c>
      <c r="K66" s="109">
        <v>0.76600000000000001</v>
      </c>
      <c r="L66" s="109">
        <v>0.76900000000000002</v>
      </c>
      <c r="M66" s="109">
        <v>0.77200000000000002</v>
      </c>
      <c r="N66" s="89"/>
      <c r="O66" s="89"/>
      <c r="P66" s="89"/>
      <c r="Q66" s="89"/>
      <c r="R66" s="89"/>
      <c r="S66" s="89"/>
      <c r="T66" s="89"/>
    </row>
    <row r="67" spans="1:20" x14ac:dyDescent="0.25">
      <c r="A67" s="87">
        <v>60</v>
      </c>
      <c r="B67" s="109">
        <v>0.77500000000000002</v>
      </c>
      <c r="C67" s="109">
        <v>0.77800000000000002</v>
      </c>
      <c r="D67" s="109">
        <v>0.78200000000000003</v>
      </c>
      <c r="E67" s="109">
        <v>0.78500000000000003</v>
      </c>
      <c r="F67" s="109">
        <v>0.78800000000000003</v>
      </c>
      <c r="G67" s="109">
        <v>0.79100000000000004</v>
      </c>
      <c r="H67" s="109">
        <v>0.79400000000000004</v>
      </c>
      <c r="I67" s="109">
        <v>0.79800000000000004</v>
      </c>
      <c r="J67" s="109">
        <v>0.80100000000000005</v>
      </c>
      <c r="K67" s="109">
        <v>0.80400000000000005</v>
      </c>
      <c r="L67" s="109">
        <v>0.80700000000000005</v>
      </c>
      <c r="M67" s="109">
        <v>0.81</v>
      </c>
      <c r="N67" s="89"/>
      <c r="O67" s="89"/>
      <c r="P67" s="89"/>
      <c r="Q67" s="89"/>
      <c r="R67" s="89"/>
      <c r="S67" s="89"/>
      <c r="T67" s="89"/>
    </row>
    <row r="68" spans="1:20" x14ac:dyDescent="0.25">
      <c r="A68" s="87">
        <v>61</v>
      </c>
      <c r="B68" s="109">
        <v>0.81399999999999995</v>
      </c>
      <c r="C68" s="109">
        <v>0.81699999999999995</v>
      </c>
      <c r="D68" s="109">
        <v>0.82099999999999995</v>
      </c>
      <c r="E68" s="109">
        <v>0.82399999999999995</v>
      </c>
      <c r="F68" s="109">
        <v>0.82699999999999996</v>
      </c>
      <c r="G68" s="109">
        <v>0.83099999999999996</v>
      </c>
      <c r="H68" s="109">
        <v>0.83399999999999996</v>
      </c>
      <c r="I68" s="109">
        <v>0.83799999999999997</v>
      </c>
      <c r="J68" s="109">
        <v>0.84099999999999997</v>
      </c>
      <c r="K68" s="109">
        <v>0.84499999999999997</v>
      </c>
      <c r="L68" s="109">
        <v>0.84799999999999998</v>
      </c>
      <c r="M68" s="109">
        <v>0.85199999999999998</v>
      </c>
      <c r="N68" s="89"/>
      <c r="O68" s="89"/>
      <c r="P68" s="89"/>
      <c r="Q68" s="89"/>
      <c r="R68" s="89"/>
      <c r="S68" s="89"/>
      <c r="T68" s="89"/>
    </row>
    <row r="69" spans="1:20" x14ac:dyDescent="0.25">
      <c r="A69" s="87">
        <v>62</v>
      </c>
      <c r="B69" s="109">
        <v>0.85499999999999998</v>
      </c>
      <c r="C69" s="109">
        <v>0.85899999999999999</v>
      </c>
      <c r="D69" s="109">
        <v>0.86299999999999999</v>
      </c>
      <c r="E69" s="109">
        <v>0.86599999999999999</v>
      </c>
      <c r="F69" s="109">
        <v>0.87</v>
      </c>
      <c r="G69" s="109">
        <v>0.874</v>
      </c>
      <c r="H69" s="109">
        <v>0.878</v>
      </c>
      <c r="I69" s="109">
        <v>0.88100000000000001</v>
      </c>
      <c r="J69" s="109">
        <v>0.88500000000000001</v>
      </c>
      <c r="K69" s="109">
        <v>0.88900000000000001</v>
      </c>
      <c r="L69" s="109">
        <v>0.89300000000000002</v>
      </c>
      <c r="M69" s="109">
        <v>0.89600000000000002</v>
      </c>
      <c r="N69" s="89"/>
      <c r="O69" s="89"/>
      <c r="P69" s="89"/>
      <c r="Q69" s="89"/>
      <c r="R69" s="89"/>
      <c r="S69" s="89"/>
      <c r="T69" s="89"/>
    </row>
    <row r="70" spans="1:20" x14ac:dyDescent="0.25">
      <c r="A70" s="87">
        <v>63</v>
      </c>
      <c r="B70" s="109">
        <v>0.9</v>
      </c>
      <c r="C70" s="109">
        <v>0.90400000000000003</v>
      </c>
      <c r="D70" s="109">
        <v>0.90800000000000003</v>
      </c>
      <c r="E70" s="109">
        <v>0.91200000000000003</v>
      </c>
      <c r="F70" s="109">
        <v>0.91600000000000004</v>
      </c>
      <c r="G70" s="109">
        <v>0.92</v>
      </c>
      <c r="H70" s="109">
        <v>0.92500000000000004</v>
      </c>
      <c r="I70" s="109">
        <v>0.92900000000000005</v>
      </c>
      <c r="J70" s="109">
        <v>0.93300000000000005</v>
      </c>
      <c r="K70" s="109">
        <v>0.93700000000000006</v>
      </c>
      <c r="L70" s="109">
        <v>0.94099999999999995</v>
      </c>
      <c r="M70" s="109">
        <v>0.94499999999999995</v>
      </c>
      <c r="N70" s="89"/>
      <c r="O70" s="89"/>
      <c r="P70" s="89"/>
      <c r="Q70" s="89"/>
      <c r="R70" s="89"/>
      <c r="S70" s="89"/>
      <c r="T70" s="89"/>
    </row>
    <row r="71" spans="1:20" x14ac:dyDescent="0.25">
      <c r="A71" s="87">
        <v>64</v>
      </c>
      <c r="B71" s="109">
        <v>0.94899999999999995</v>
      </c>
      <c r="C71" s="109">
        <v>0.95399999999999996</v>
      </c>
      <c r="D71" s="109">
        <v>0.95799999999999996</v>
      </c>
      <c r="E71" s="109">
        <v>0.96199999999999997</v>
      </c>
      <c r="F71" s="109">
        <v>0.96699999999999997</v>
      </c>
      <c r="G71" s="109">
        <v>0.97099999999999997</v>
      </c>
      <c r="H71" s="109">
        <v>0.97599999999999998</v>
      </c>
      <c r="I71" s="109">
        <v>0.98</v>
      </c>
      <c r="J71" s="109">
        <v>0.98499999999999999</v>
      </c>
      <c r="K71" s="109">
        <v>0.98899999999999999</v>
      </c>
      <c r="L71" s="109">
        <v>0.99299999999999999</v>
      </c>
      <c r="M71" s="109">
        <v>0.998</v>
      </c>
      <c r="N71" s="89"/>
      <c r="O71" s="89"/>
      <c r="P71" s="89"/>
      <c r="Q71" s="89"/>
      <c r="R71" s="89"/>
      <c r="S71" s="89"/>
      <c r="T71" s="89"/>
    </row>
    <row r="72" spans="1:20" x14ac:dyDescent="0.25">
      <c r="A72" s="87">
        <v>65</v>
      </c>
      <c r="B72" s="109">
        <v>1</v>
      </c>
      <c r="C72" s="109"/>
      <c r="D72" s="109"/>
      <c r="E72" s="109"/>
      <c r="F72" s="109"/>
      <c r="G72" s="109"/>
      <c r="H72" s="109"/>
      <c r="I72" s="109"/>
      <c r="J72" s="109"/>
      <c r="K72" s="109"/>
      <c r="L72" s="109"/>
      <c r="M72" s="10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row r="157" spans="1:20" x14ac:dyDescent="0.25">
      <c r="A157" s="89"/>
      <c r="B157" s="89"/>
      <c r="C157" s="89"/>
      <c r="D157" s="89"/>
      <c r="E157" s="89"/>
      <c r="F157" s="89"/>
      <c r="G157" s="89"/>
      <c r="H157" s="89"/>
      <c r="I157" s="89"/>
      <c r="J157" s="89"/>
      <c r="K157" s="89"/>
      <c r="L157" s="89"/>
      <c r="M157" s="89"/>
      <c r="N157" s="89"/>
      <c r="O157" s="89"/>
      <c r="P157" s="89"/>
      <c r="Q157" s="89"/>
      <c r="R157" s="89"/>
      <c r="S157" s="89"/>
      <c r="T157" s="89"/>
    </row>
  </sheetData>
  <sheetProtection algorithmName="SHA-512" hashValue="bEY02XO1XeGp4i6FAJxn8FWFNsa8IA+IFeHZSpzj3e2FzTwqAzqkleWAKKeLpj9WIZS+BIJpcX2PU51z5x6W3A==" saltValue="NfwLMugMt/xRoVB2wIJ58w==" spinCount="100000" sheet="1" objects="1" scenarios="1"/>
  <conditionalFormatting sqref="A6:A16 A18:A21">
    <cfRule type="expression" dxfId="767" priority="19" stopIfTrue="1">
      <formula>MOD(ROW(),2)=0</formula>
    </cfRule>
    <cfRule type="expression" dxfId="766" priority="20" stopIfTrue="1">
      <formula>MOD(ROW(),2)&lt;&gt;0</formula>
    </cfRule>
  </conditionalFormatting>
  <conditionalFormatting sqref="B6:M11 B13:M17 C12:M12 C18:M21">
    <cfRule type="expression" dxfId="765" priority="21" stopIfTrue="1">
      <formula>MOD(ROW(),2)=0</formula>
    </cfRule>
    <cfRule type="expression" dxfId="764" priority="22" stopIfTrue="1">
      <formula>MOD(ROW(),2)&lt;&gt;0</formula>
    </cfRule>
  </conditionalFormatting>
  <conditionalFormatting sqref="B12">
    <cfRule type="expression" dxfId="763" priority="13" stopIfTrue="1">
      <formula>MOD(ROW(),2)=0</formula>
    </cfRule>
    <cfRule type="expression" dxfId="762" priority="14" stopIfTrue="1">
      <formula>MOD(ROW(),2)&lt;&gt;0</formula>
    </cfRule>
  </conditionalFormatting>
  <conditionalFormatting sqref="A17">
    <cfRule type="expression" dxfId="761" priority="11" stopIfTrue="1">
      <formula>MOD(ROW(),2)=0</formula>
    </cfRule>
    <cfRule type="expression" dxfId="760" priority="12" stopIfTrue="1">
      <formula>MOD(ROW(),2)&lt;&gt;0</formula>
    </cfRule>
  </conditionalFormatting>
  <conditionalFormatting sqref="B19:B21">
    <cfRule type="expression" dxfId="759" priority="9" stopIfTrue="1">
      <formula>MOD(ROW(),2)=0</formula>
    </cfRule>
    <cfRule type="expression" dxfId="758" priority="10" stopIfTrue="1">
      <formula>MOD(ROW(),2)&lt;&gt;0</formula>
    </cfRule>
  </conditionalFormatting>
  <conditionalFormatting sqref="B18">
    <cfRule type="expression" dxfId="757" priority="5" stopIfTrue="1">
      <formula>MOD(ROW(),2)=0</formula>
    </cfRule>
    <cfRule type="expression" dxfId="756" priority="6" stopIfTrue="1">
      <formula>MOD(ROW(),2)&lt;&gt;0</formula>
    </cfRule>
  </conditionalFormatting>
  <conditionalFormatting sqref="A26:A72">
    <cfRule type="expression" dxfId="755" priority="1" stopIfTrue="1">
      <formula>MOD(ROW(),2)=0</formula>
    </cfRule>
    <cfRule type="expression" dxfId="754" priority="2" stopIfTrue="1">
      <formula>MOD(ROW(),2)&lt;&gt;0</formula>
    </cfRule>
  </conditionalFormatting>
  <conditionalFormatting sqref="B26:M72">
    <cfRule type="expression" dxfId="753" priority="3" stopIfTrue="1">
      <formula>MOD(ROW(),2)=0</formula>
    </cfRule>
    <cfRule type="expression" dxfId="752" priority="4"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16"/>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x-605</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584</v>
      </c>
    </row>
    <row r="10" spans="1:9" ht="30.75" customHeight="1" x14ac:dyDescent="0.25">
      <c r="A10" s="101" t="s">
        <v>6</v>
      </c>
      <c r="B10" s="92" t="s">
        <v>591</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605</v>
      </c>
    </row>
    <row r="15" spans="1:9" x14ac:dyDescent="0.25">
      <c r="A15" s="101" t="s">
        <v>763</v>
      </c>
      <c r="B15" s="92" t="s">
        <v>944</v>
      </c>
    </row>
    <row r="16" spans="1:9" x14ac:dyDescent="0.25">
      <c r="A16" s="101" t="s">
        <v>296</v>
      </c>
      <c r="B16" s="92" t="s">
        <v>602</v>
      </c>
    </row>
    <row r="17" spans="1:20" ht="57" customHeight="1" x14ac:dyDescent="0.25">
      <c r="A17" s="85" t="s">
        <v>297</v>
      </c>
      <c r="B17" s="92" t="s">
        <v>603</v>
      </c>
    </row>
    <row r="18" spans="1:20" x14ac:dyDescent="0.25">
      <c r="A18" s="101" t="s">
        <v>298</v>
      </c>
      <c r="B18" s="94">
        <v>45135</v>
      </c>
    </row>
    <row r="19" spans="1:20" x14ac:dyDescent="0.25">
      <c r="A19" s="101" t="s">
        <v>299</v>
      </c>
      <c r="B19" s="92"/>
    </row>
    <row r="20" spans="1:20" x14ac:dyDescent="0.25">
      <c r="A20" s="101" t="s">
        <v>300</v>
      </c>
      <c r="B20" s="92" t="s">
        <v>314</v>
      </c>
    </row>
    <row r="21" spans="1:20" x14ac:dyDescent="0.25">
      <c r="A21" s="101" t="s">
        <v>826</v>
      </c>
      <c r="B21" s="92" t="s">
        <v>315</v>
      </c>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26.4" x14ac:dyDescent="0.25">
      <c r="A26" s="86" t="s">
        <v>827</v>
      </c>
      <c r="B26" s="86" t="s">
        <v>945</v>
      </c>
      <c r="C26" s="89"/>
      <c r="D26" s="89"/>
      <c r="E26" s="89"/>
      <c r="F26" s="89"/>
      <c r="G26" s="89"/>
      <c r="H26" s="89"/>
      <c r="I26" s="89"/>
      <c r="J26" s="89"/>
      <c r="K26" s="89"/>
      <c r="L26" s="89"/>
      <c r="M26" s="89"/>
      <c r="N26" s="89"/>
      <c r="O26" s="89"/>
      <c r="P26" s="89"/>
      <c r="Q26" s="89"/>
      <c r="R26" s="89"/>
      <c r="S26" s="89"/>
      <c r="T26" s="89"/>
    </row>
    <row r="27" spans="1:20" x14ac:dyDescent="0.25">
      <c r="A27" s="87">
        <v>20</v>
      </c>
      <c r="B27" s="88">
        <v>9.99</v>
      </c>
      <c r="C27" s="89"/>
      <c r="D27" s="89"/>
      <c r="E27" s="89"/>
      <c r="F27" s="89"/>
      <c r="G27" s="89"/>
      <c r="H27" s="89"/>
      <c r="I27" s="89"/>
      <c r="J27" s="89"/>
      <c r="K27" s="89"/>
      <c r="L27" s="89"/>
      <c r="M27" s="89"/>
      <c r="N27" s="89"/>
      <c r="O27" s="89"/>
      <c r="P27" s="89"/>
      <c r="Q27" s="89"/>
      <c r="R27" s="89"/>
      <c r="S27" s="89"/>
      <c r="T27" s="89"/>
    </row>
    <row r="28" spans="1:20" x14ac:dyDescent="0.25">
      <c r="A28" s="87">
        <v>21</v>
      </c>
      <c r="B28" s="88">
        <v>10.130000000000001</v>
      </c>
      <c r="C28" s="89"/>
      <c r="D28" s="89"/>
      <c r="E28" s="89"/>
      <c r="F28" s="89"/>
      <c r="G28" s="89"/>
      <c r="H28" s="89"/>
      <c r="I28" s="89"/>
      <c r="J28" s="89"/>
      <c r="K28" s="89"/>
      <c r="L28" s="89"/>
      <c r="M28" s="89"/>
      <c r="N28" s="89"/>
      <c r="O28" s="89"/>
      <c r="P28" s="89"/>
      <c r="Q28" s="89"/>
      <c r="R28" s="89"/>
      <c r="S28" s="89"/>
      <c r="T28" s="89"/>
    </row>
    <row r="29" spans="1:20" x14ac:dyDescent="0.25">
      <c r="A29" s="87">
        <v>22</v>
      </c>
      <c r="B29" s="88">
        <v>10.28</v>
      </c>
      <c r="C29" s="89"/>
      <c r="D29" s="89"/>
      <c r="E29" s="89"/>
      <c r="F29" s="89"/>
      <c r="G29" s="89"/>
      <c r="H29" s="89"/>
      <c r="I29" s="89"/>
      <c r="J29" s="89"/>
      <c r="K29" s="89"/>
      <c r="L29" s="89"/>
      <c r="M29" s="89"/>
      <c r="N29" s="89"/>
      <c r="O29" s="89"/>
      <c r="P29" s="89"/>
      <c r="Q29" s="89"/>
      <c r="R29" s="89"/>
      <c r="S29" s="89"/>
      <c r="T29" s="89"/>
    </row>
    <row r="30" spans="1:20" x14ac:dyDescent="0.25">
      <c r="A30" s="87">
        <v>23</v>
      </c>
      <c r="B30" s="88">
        <v>10.43</v>
      </c>
      <c r="C30" s="89"/>
      <c r="D30" s="89"/>
      <c r="E30" s="89"/>
      <c r="F30" s="89"/>
      <c r="G30" s="89"/>
      <c r="H30" s="89"/>
      <c r="I30" s="89"/>
      <c r="J30" s="89"/>
      <c r="K30" s="89"/>
      <c r="L30" s="89"/>
      <c r="M30" s="89"/>
      <c r="N30" s="89"/>
      <c r="O30" s="89"/>
      <c r="P30" s="89"/>
      <c r="Q30" s="89"/>
      <c r="R30" s="89"/>
      <c r="S30" s="89"/>
      <c r="T30" s="89"/>
    </row>
    <row r="31" spans="1:20" x14ac:dyDescent="0.25">
      <c r="A31" s="87">
        <v>24</v>
      </c>
      <c r="B31" s="88">
        <v>10.59</v>
      </c>
      <c r="C31" s="89"/>
      <c r="D31" s="89"/>
      <c r="E31" s="89"/>
      <c r="F31" s="89"/>
      <c r="G31" s="89"/>
      <c r="H31" s="89"/>
      <c r="I31" s="89"/>
      <c r="J31" s="89"/>
      <c r="K31" s="89"/>
      <c r="L31" s="89"/>
      <c r="M31" s="89"/>
      <c r="N31" s="89"/>
      <c r="O31" s="89"/>
      <c r="P31" s="89"/>
      <c r="Q31" s="89"/>
      <c r="R31" s="89"/>
      <c r="S31" s="89"/>
      <c r="T31" s="89"/>
    </row>
    <row r="32" spans="1:20" x14ac:dyDescent="0.25">
      <c r="A32" s="87">
        <v>25</v>
      </c>
      <c r="B32" s="88">
        <v>10.74</v>
      </c>
      <c r="C32" s="89"/>
      <c r="D32" s="89"/>
      <c r="E32" s="89"/>
      <c r="F32" s="89"/>
      <c r="G32" s="89"/>
      <c r="H32" s="89"/>
      <c r="I32" s="89"/>
      <c r="J32" s="89"/>
      <c r="K32" s="89"/>
      <c r="L32" s="89"/>
      <c r="M32" s="89"/>
      <c r="N32" s="89"/>
      <c r="O32" s="89"/>
      <c r="P32" s="89"/>
      <c r="Q32" s="89"/>
      <c r="R32" s="89"/>
      <c r="S32" s="89"/>
      <c r="T32" s="89"/>
    </row>
    <row r="33" spans="1:20" x14ac:dyDescent="0.25">
      <c r="A33" s="87">
        <v>26</v>
      </c>
      <c r="B33" s="88">
        <v>10.9</v>
      </c>
      <c r="C33" s="89"/>
      <c r="D33" s="89"/>
      <c r="E33" s="89"/>
      <c r="F33" s="89"/>
      <c r="G33" s="89"/>
      <c r="H33" s="89"/>
      <c r="I33" s="89"/>
      <c r="J33" s="89"/>
      <c r="K33" s="89"/>
      <c r="L33" s="89"/>
      <c r="M33" s="89"/>
      <c r="N33" s="89"/>
      <c r="O33" s="89"/>
      <c r="P33" s="89"/>
      <c r="Q33" s="89"/>
      <c r="R33" s="89"/>
      <c r="S33" s="89"/>
      <c r="T33" s="89"/>
    </row>
    <row r="34" spans="1:20" x14ac:dyDescent="0.25">
      <c r="A34" s="87">
        <v>27</v>
      </c>
      <c r="B34" s="88">
        <v>11.06</v>
      </c>
      <c r="C34" s="89"/>
      <c r="D34" s="89"/>
      <c r="E34" s="89"/>
      <c r="F34" s="89"/>
      <c r="G34" s="89"/>
      <c r="H34" s="89"/>
      <c r="I34" s="89"/>
      <c r="J34" s="89"/>
      <c r="K34" s="89"/>
      <c r="L34" s="89"/>
      <c r="M34" s="89"/>
      <c r="N34" s="89"/>
      <c r="O34" s="89"/>
      <c r="P34" s="89"/>
      <c r="Q34" s="89"/>
      <c r="R34" s="89"/>
      <c r="S34" s="89"/>
      <c r="T34" s="89"/>
    </row>
    <row r="35" spans="1:20" x14ac:dyDescent="0.25">
      <c r="A35" s="87">
        <v>28</v>
      </c>
      <c r="B35" s="88">
        <v>11.22</v>
      </c>
      <c r="C35" s="89"/>
      <c r="D35" s="89"/>
      <c r="E35" s="89"/>
      <c r="F35" s="89"/>
      <c r="G35" s="89"/>
      <c r="H35" s="89"/>
      <c r="I35" s="89"/>
      <c r="J35" s="89"/>
      <c r="K35" s="89"/>
      <c r="L35" s="89"/>
      <c r="M35" s="89"/>
      <c r="N35" s="89"/>
      <c r="O35" s="89"/>
      <c r="P35" s="89"/>
      <c r="Q35" s="89"/>
      <c r="R35" s="89"/>
      <c r="S35" s="89"/>
      <c r="T35" s="89"/>
    </row>
    <row r="36" spans="1:20" x14ac:dyDescent="0.25">
      <c r="A36" s="87">
        <v>29</v>
      </c>
      <c r="B36" s="88">
        <v>11.39</v>
      </c>
      <c r="C36" s="89"/>
      <c r="D36" s="89"/>
      <c r="E36" s="89"/>
      <c r="F36" s="89"/>
      <c r="G36" s="89"/>
      <c r="H36" s="89"/>
      <c r="I36" s="89"/>
      <c r="J36" s="89"/>
      <c r="K36" s="89"/>
      <c r="L36" s="89"/>
      <c r="M36" s="89"/>
      <c r="N36" s="89"/>
      <c r="O36" s="89"/>
      <c r="P36" s="89"/>
      <c r="Q36" s="89"/>
      <c r="R36" s="89"/>
      <c r="S36" s="89"/>
      <c r="T36" s="89"/>
    </row>
    <row r="37" spans="1:20" x14ac:dyDescent="0.25">
      <c r="A37" s="87">
        <v>30</v>
      </c>
      <c r="B37" s="88">
        <v>11.55</v>
      </c>
      <c r="C37" s="89"/>
      <c r="D37" s="89"/>
      <c r="E37" s="89"/>
      <c r="F37" s="89"/>
      <c r="G37" s="89"/>
      <c r="H37" s="89"/>
      <c r="I37" s="89"/>
      <c r="J37" s="89"/>
      <c r="K37" s="89"/>
      <c r="L37" s="89"/>
      <c r="M37" s="89"/>
      <c r="N37" s="89"/>
      <c r="O37" s="89"/>
      <c r="P37" s="89"/>
      <c r="Q37" s="89"/>
      <c r="R37" s="89"/>
      <c r="S37" s="89"/>
      <c r="T37" s="89"/>
    </row>
    <row r="38" spans="1:20" x14ac:dyDescent="0.25">
      <c r="A38" s="87">
        <v>31</v>
      </c>
      <c r="B38" s="88">
        <v>11.72</v>
      </c>
      <c r="C38" s="89"/>
      <c r="D38" s="89"/>
      <c r="E38" s="89"/>
      <c r="F38" s="89"/>
      <c r="G38" s="89"/>
      <c r="H38" s="89"/>
      <c r="I38" s="89"/>
      <c r="J38" s="89"/>
      <c r="K38" s="89"/>
      <c r="L38" s="89"/>
      <c r="M38" s="89"/>
      <c r="N38" s="89"/>
      <c r="O38" s="89"/>
      <c r="P38" s="89"/>
      <c r="Q38" s="89"/>
      <c r="R38" s="89"/>
      <c r="S38" s="89"/>
      <c r="T38" s="89"/>
    </row>
    <row r="39" spans="1:20" x14ac:dyDescent="0.25">
      <c r="A39" s="87">
        <v>32</v>
      </c>
      <c r="B39" s="88">
        <v>11.89</v>
      </c>
      <c r="C39" s="89"/>
      <c r="D39" s="89"/>
      <c r="E39" s="89"/>
      <c r="F39" s="89"/>
      <c r="G39" s="89"/>
      <c r="H39" s="89"/>
      <c r="I39" s="89"/>
      <c r="J39" s="89"/>
      <c r="K39" s="89"/>
      <c r="L39" s="89"/>
      <c r="M39" s="89"/>
      <c r="N39" s="89"/>
      <c r="O39" s="89"/>
      <c r="P39" s="89"/>
      <c r="Q39" s="89"/>
      <c r="R39" s="89"/>
      <c r="S39" s="89"/>
      <c r="T39" s="89"/>
    </row>
    <row r="40" spans="1:20" x14ac:dyDescent="0.25">
      <c r="A40" s="87">
        <v>33</v>
      </c>
      <c r="B40" s="88">
        <v>12.07</v>
      </c>
      <c r="C40" s="89"/>
      <c r="D40" s="89"/>
      <c r="E40" s="89"/>
      <c r="F40" s="89"/>
      <c r="G40" s="89"/>
      <c r="H40" s="89"/>
      <c r="I40" s="89"/>
      <c r="J40" s="89"/>
      <c r="K40" s="89"/>
      <c r="L40" s="89"/>
      <c r="M40" s="89"/>
      <c r="N40" s="89"/>
      <c r="O40" s="89"/>
      <c r="P40" s="89"/>
      <c r="Q40" s="89"/>
      <c r="R40" s="89"/>
      <c r="S40" s="89"/>
      <c r="T40" s="89"/>
    </row>
    <row r="41" spans="1:20" x14ac:dyDescent="0.25">
      <c r="A41" s="87">
        <v>34</v>
      </c>
      <c r="B41" s="88">
        <v>12.25</v>
      </c>
      <c r="C41" s="89"/>
      <c r="D41" s="89"/>
      <c r="E41" s="89"/>
      <c r="F41" s="89"/>
      <c r="G41" s="89"/>
      <c r="H41" s="89"/>
      <c r="I41" s="89"/>
      <c r="J41" s="89"/>
      <c r="K41" s="89"/>
      <c r="L41" s="89"/>
      <c r="M41" s="89"/>
      <c r="N41" s="89"/>
      <c r="O41" s="89"/>
      <c r="P41" s="89"/>
      <c r="Q41" s="89"/>
      <c r="R41" s="89"/>
      <c r="S41" s="89"/>
      <c r="T41" s="89"/>
    </row>
    <row r="42" spans="1:20" x14ac:dyDescent="0.25">
      <c r="A42" s="87">
        <v>35</v>
      </c>
      <c r="B42" s="88">
        <v>12.43</v>
      </c>
      <c r="C42" s="89"/>
      <c r="D42" s="89"/>
      <c r="E42" s="89"/>
      <c r="F42" s="89"/>
      <c r="G42" s="89"/>
      <c r="H42" s="89"/>
      <c r="I42" s="89"/>
      <c r="J42" s="89"/>
      <c r="K42" s="89"/>
      <c r="L42" s="89"/>
      <c r="M42" s="89"/>
      <c r="N42" s="89"/>
      <c r="O42" s="89"/>
      <c r="P42" s="89"/>
      <c r="Q42" s="89"/>
      <c r="R42" s="89"/>
      <c r="S42" s="89"/>
      <c r="T42" s="89"/>
    </row>
    <row r="43" spans="1:20" x14ac:dyDescent="0.25">
      <c r="A43" s="87">
        <v>36</v>
      </c>
      <c r="B43" s="88">
        <v>12.61</v>
      </c>
      <c r="C43" s="89"/>
      <c r="D43" s="89"/>
      <c r="E43" s="89"/>
      <c r="F43" s="89"/>
      <c r="G43" s="89"/>
      <c r="H43" s="89"/>
      <c r="I43" s="89"/>
      <c r="J43" s="89"/>
      <c r="K43" s="89"/>
      <c r="L43" s="89"/>
      <c r="M43" s="89"/>
      <c r="N43" s="89"/>
      <c r="O43" s="89"/>
      <c r="P43" s="89"/>
      <c r="Q43" s="89"/>
      <c r="R43" s="89"/>
      <c r="S43" s="89"/>
      <c r="T43" s="89"/>
    </row>
    <row r="44" spans="1:20" x14ac:dyDescent="0.25">
      <c r="A44" s="87">
        <v>37</v>
      </c>
      <c r="B44" s="88">
        <v>12.8</v>
      </c>
      <c r="C44" s="89"/>
      <c r="D44" s="89"/>
      <c r="E44" s="89"/>
      <c r="F44" s="89"/>
      <c r="G44" s="89"/>
      <c r="H44" s="89"/>
      <c r="I44" s="89"/>
      <c r="J44" s="89"/>
      <c r="K44" s="89"/>
      <c r="L44" s="89"/>
      <c r="M44" s="89"/>
      <c r="N44" s="89"/>
      <c r="O44" s="89"/>
      <c r="P44" s="89"/>
      <c r="Q44" s="89"/>
      <c r="R44" s="89"/>
      <c r="S44" s="89"/>
      <c r="T44" s="89"/>
    </row>
    <row r="45" spans="1:20" x14ac:dyDescent="0.25">
      <c r="A45" s="87">
        <v>38</v>
      </c>
      <c r="B45" s="88">
        <v>12.99</v>
      </c>
      <c r="C45" s="89"/>
      <c r="D45" s="89"/>
      <c r="E45" s="89"/>
      <c r="F45" s="89"/>
      <c r="G45" s="89"/>
      <c r="H45" s="89"/>
      <c r="I45" s="89"/>
      <c r="J45" s="89"/>
      <c r="K45" s="89"/>
      <c r="L45" s="89"/>
      <c r="M45" s="89"/>
      <c r="N45" s="89"/>
      <c r="O45" s="89"/>
      <c r="P45" s="89"/>
      <c r="Q45" s="89"/>
      <c r="R45" s="89"/>
      <c r="S45" s="89"/>
      <c r="T45" s="89"/>
    </row>
    <row r="46" spans="1:20" x14ac:dyDescent="0.25">
      <c r="A46" s="87">
        <v>39</v>
      </c>
      <c r="B46" s="88">
        <v>13.18</v>
      </c>
      <c r="C46" s="89"/>
      <c r="D46" s="89"/>
      <c r="E46" s="89"/>
      <c r="F46" s="89"/>
      <c r="G46" s="89"/>
      <c r="H46" s="89"/>
      <c r="I46" s="89"/>
      <c r="J46" s="89"/>
      <c r="K46" s="89"/>
      <c r="L46" s="89"/>
      <c r="M46" s="89"/>
      <c r="N46" s="89"/>
      <c r="O46" s="89"/>
      <c r="P46" s="89"/>
      <c r="Q46" s="89"/>
      <c r="R46" s="89"/>
      <c r="S46" s="89"/>
      <c r="T46" s="89"/>
    </row>
    <row r="47" spans="1:20" x14ac:dyDescent="0.25">
      <c r="A47" s="87">
        <v>40</v>
      </c>
      <c r="B47" s="88">
        <v>13.37</v>
      </c>
      <c r="C47" s="89"/>
      <c r="D47" s="89"/>
      <c r="E47" s="89"/>
      <c r="F47" s="89"/>
      <c r="G47" s="89"/>
      <c r="H47" s="89"/>
      <c r="I47" s="89"/>
      <c r="J47" s="89"/>
      <c r="K47" s="89"/>
      <c r="L47" s="89"/>
      <c r="M47" s="89"/>
      <c r="N47" s="89"/>
      <c r="O47" s="89"/>
      <c r="P47" s="89"/>
      <c r="Q47" s="89"/>
      <c r="R47" s="89"/>
      <c r="S47" s="89"/>
      <c r="T47" s="89"/>
    </row>
    <row r="48" spans="1:20" x14ac:dyDescent="0.25">
      <c r="A48" s="87">
        <v>41</v>
      </c>
      <c r="B48" s="88">
        <v>13.57</v>
      </c>
      <c r="C48" s="89"/>
      <c r="D48" s="89"/>
      <c r="E48" s="89"/>
      <c r="F48" s="89"/>
      <c r="G48" s="89"/>
      <c r="H48" s="89"/>
      <c r="I48" s="89"/>
      <c r="J48" s="89"/>
      <c r="K48" s="89"/>
      <c r="L48" s="89"/>
      <c r="M48" s="89"/>
      <c r="N48" s="89"/>
      <c r="O48" s="89"/>
      <c r="P48" s="89"/>
      <c r="Q48" s="89"/>
      <c r="R48" s="89"/>
      <c r="S48" s="89"/>
      <c r="T48" s="89"/>
    </row>
    <row r="49" spans="1:20" x14ac:dyDescent="0.25">
      <c r="A49" s="87">
        <v>42</v>
      </c>
      <c r="B49" s="88">
        <v>13.77</v>
      </c>
      <c r="C49" s="89"/>
      <c r="D49" s="89"/>
      <c r="E49" s="89"/>
      <c r="F49" s="89"/>
      <c r="G49" s="89"/>
      <c r="H49" s="89"/>
      <c r="I49" s="89"/>
      <c r="J49" s="89"/>
      <c r="K49" s="89"/>
      <c r="L49" s="89"/>
      <c r="M49" s="89"/>
      <c r="N49" s="89"/>
      <c r="O49" s="89"/>
      <c r="P49" s="89"/>
      <c r="Q49" s="89"/>
      <c r="R49" s="89"/>
      <c r="S49" s="89"/>
      <c r="T49" s="89"/>
    </row>
    <row r="50" spans="1:20" x14ac:dyDescent="0.25">
      <c r="A50" s="87">
        <v>43</v>
      </c>
      <c r="B50" s="88">
        <v>13.98</v>
      </c>
      <c r="C50" s="89"/>
      <c r="D50" s="89"/>
      <c r="E50" s="89"/>
      <c r="F50" s="89"/>
      <c r="G50" s="89"/>
      <c r="H50" s="89"/>
      <c r="I50" s="89"/>
      <c r="J50" s="89"/>
      <c r="K50" s="89"/>
      <c r="L50" s="89"/>
      <c r="M50" s="89"/>
      <c r="N50" s="89"/>
      <c r="O50" s="89"/>
      <c r="P50" s="89"/>
      <c r="Q50" s="89"/>
      <c r="R50" s="89"/>
      <c r="S50" s="89"/>
      <c r="T50" s="89"/>
    </row>
    <row r="51" spans="1:20" x14ac:dyDescent="0.25">
      <c r="A51" s="87">
        <v>44</v>
      </c>
      <c r="B51" s="88">
        <v>14.19</v>
      </c>
      <c r="C51" s="89"/>
      <c r="D51" s="89"/>
      <c r="E51" s="89"/>
      <c r="F51" s="89"/>
      <c r="G51" s="89"/>
      <c r="H51" s="89"/>
      <c r="I51" s="89"/>
      <c r="J51" s="89"/>
      <c r="K51" s="89"/>
      <c r="L51" s="89"/>
      <c r="M51" s="89"/>
      <c r="N51" s="89"/>
      <c r="O51" s="89"/>
      <c r="P51" s="89"/>
      <c r="Q51" s="89"/>
      <c r="R51" s="89"/>
      <c r="S51" s="89"/>
      <c r="T51" s="89"/>
    </row>
    <row r="52" spans="1:20" x14ac:dyDescent="0.25">
      <c r="A52" s="87">
        <v>45</v>
      </c>
      <c r="B52" s="88">
        <v>14.4</v>
      </c>
      <c r="C52" s="89"/>
      <c r="D52" s="89"/>
      <c r="E52" s="89"/>
      <c r="F52" s="89"/>
      <c r="G52" s="89"/>
      <c r="H52" s="89"/>
      <c r="I52" s="89"/>
      <c r="J52" s="89"/>
      <c r="K52" s="89"/>
      <c r="L52" s="89"/>
      <c r="M52" s="89"/>
      <c r="N52" s="89"/>
      <c r="O52" s="89"/>
      <c r="P52" s="89"/>
      <c r="Q52" s="89"/>
      <c r="R52" s="89"/>
      <c r="S52" s="89"/>
      <c r="T52" s="89"/>
    </row>
    <row r="53" spans="1:20" x14ac:dyDescent="0.25">
      <c r="A53" s="87">
        <v>46</v>
      </c>
      <c r="B53" s="88">
        <v>14.62</v>
      </c>
      <c r="C53" s="89"/>
      <c r="D53" s="89"/>
      <c r="E53" s="89"/>
      <c r="F53" s="89"/>
      <c r="G53" s="89"/>
      <c r="H53" s="89"/>
      <c r="I53" s="89"/>
      <c r="J53" s="89"/>
      <c r="K53" s="89"/>
      <c r="L53" s="89"/>
      <c r="M53" s="89"/>
      <c r="N53" s="89"/>
      <c r="O53" s="89"/>
      <c r="P53" s="89"/>
      <c r="Q53" s="89"/>
      <c r="R53" s="89"/>
      <c r="S53" s="89"/>
      <c r="T53" s="89"/>
    </row>
    <row r="54" spans="1:20" x14ac:dyDescent="0.25">
      <c r="A54" s="87">
        <v>47</v>
      </c>
      <c r="B54" s="88">
        <v>14.84</v>
      </c>
      <c r="C54" s="89"/>
      <c r="D54" s="89"/>
      <c r="E54" s="89"/>
      <c r="F54" s="89"/>
      <c r="G54" s="89"/>
      <c r="H54" s="89"/>
      <c r="I54" s="89"/>
      <c r="J54" s="89"/>
      <c r="K54" s="89"/>
      <c r="L54" s="89"/>
      <c r="M54" s="89"/>
      <c r="N54" s="89"/>
      <c r="O54" s="89"/>
      <c r="P54" s="89"/>
      <c r="Q54" s="89"/>
      <c r="R54" s="89"/>
      <c r="S54" s="89"/>
      <c r="T54" s="89"/>
    </row>
    <row r="55" spans="1:20" x14ac:dyDescent="0.25">
      <c r="A55" s="87">
        <v>48</v>
      </c>
      <c r="B55" s="88">
        <v>15.06</v>
      </c>
      <c r="C55" s="89"/>
      <c r="D55" s="89"/>
      <c r="E55" s="89"/>
      <c r="F55" s="89"/>
      <c r="G55" s="89"/>
      <c r="H55" s="89"/>
      <c r="I55" s="89"/>
      <c r="J55" s="89"/>
      <c r="K55" s="89"/>
      <c r="L55" s="89"/>
      <c r="M55" s="89"/>
      <c r="N55" s="89"/>
      <c r="O55" s="89"/>
      <c r="P55" s="89"/>
      <c r="Q55" s="89"/>
      <c r="R55" s="89"/>
      <c r="S55" s="89"/>
      <c r="T55" s="89"/>
    </row>
    <row r="56" spans="1:20" x14ac:dyDescent="0.25">
      <c r="A56" s="87">
        <v>49</v>
      </c>
      <c r="B56" s="88">
        <v>15.29</v>
      </c>
      <c r="C56" s="89"/>
      <c r="D56" s="89"/>
      <c r="E56" s="89"/>
      <c r="F56" s="89"/>
      <c r="G56" s="89"/>
      <c r="H56" s="89"/>
      <c r="I56" s="89"/>
      <c r="J56" s="89"/>
      <c r="K56" s="89"/>
      <c r="L56" s="89"/>
      <c r="M56" s="89"/>
      <c r="N56" s="89"/>
      <c r="O56" s="89"/>
      <c r="P56" s="89"/>
      <c r="Q56" s="89"/>
      <c r="R56" s="89"/>
      <c r="S56" s="89"/>
      <c r="T56" s="89"/>
    </row>
    <row r="57" spans="1:20" x14ac:dyDescent="0.25">
      <c r="A57" s="87">
        <v>50</v>
      </c>
      <c r="B57" s="88">
        <v>15.52</v>
      </c>
      <c r="C57" s="89"/>
      <c r="D57" s="89"/>
      <c r="E57" s="89"/>
      <c r="F57" s="89"/>
      <c r="G57" s="89"/>
      <c r="H57" s="89"/>
      <c r="I57" s="89"/>
      <c r="J57" s="89"/>
      <c r="K57" s="89"/>
      <c r="L57" s="89"/>
      <c r="M57" s="89"/>
      <c r="N57" s="89"/>
      <c r="O57" s="89"/>
      <c r="P57" s="89"/>
      <c r="Q57" s="89"/>
      <c r="R57" s="89"/>
      <c r="S57" s="89"/>
      <c r="T57" s="89"/>
    </row>
    <row r="58" spans="1:20" x14ac:dyDescent="0.25">
      <c r="A58" s="87">
        <v>51</v>
      </c>
      <c r="B58" s="88">
        <v>15.76</v>
      </c>
      <c r="C58" s="89"/>
      <c r="D58" s="89"/>
      <c r="E58" s="89"/>
      <c r="F58" s="89"/>
      <c r="G58" s="89"/>
      <c r="H58" s="89"/>
      <c r="I58" s="89"/>
      <c r="J58" s="89"/>
      <c r="K58" s="89"/>
      <c r="L58" s="89"/>
      <c r="M58" s="89"/>
      <c r="N58" s="89"/>
      <c r="O58" s="89"/>
      <c r="P58" s="89"/>
      <c r="Q58" s="89"/>
      <c r="R58" s="89"/>
      <c r="S58" s="89"/>
      <c r="T58" s="89"/>
    </row>
    <row r="59" spans="1:20" x14ac:dyDescent="0.25">
      <c r="A59" s="87">
        <v>52</v>
      </c>
      <c r="B59" s="88">
        <v>16.010000000000002</v>
      </c>
      <c r="C59" s="89"/>
      <c r="D59" s="89"/>
      <c r="E59" s="89"/>
      <c r="F59" s="89"/>
      <c r="G59" s="89"/>
      <c r="H59" s="89"/>
      <c r="I59" s="89"/>
      <c r="J59" s="89"/>
      <c r="K59" s="89"/>
      <c r="L59" s="89"/>
      <c r="M59" s="89"/>
      <c r="N59" s="89"/>
      <c r="O59" s="89"/>
      <c r="P59" s="89"/>
      <c r="Q59" s="89"/>
      <c r="R59" s="89"/>
      <c r="S59" s="89"/>
      <c r="T59" s="89"/>
    </row>
    <row r="60" spans="1:20" x14ac:dyDescent="0.25">
      <c r="A60" s="87">
        <v>53</v>
      </c>
      <c r="B60" s="88">
        <v>16.260000000000002</v>
      </c>
      <c r="C60" s="89"/>
      <c r="D60" s="89"/>
      <c r="E60" s="89"/>
      <c r="F60" s="89"/>
      <c r="G60" s="89"/>
      <c r="H60" s="89"/>
      <c r="I60" s="89"/>
      <c r="J60" s="89"/>
      <c r="K60" s="89"/>
      <c r="L60" s="89"/>
      <c r="M60" s="89"/>
      <c r="N60" s="89"/>
      <c r="O60" s="89"/>
      <c r="P60" s="89"/>
      <c r="Q60" s="89"/>
      <c r="R60" s="89"/>
      <c r="S60" s="89"/>
      <c r="T60" s="89"/>
    </row>
    <row r="61" spans="1:20" x14ac:dyDescent="0.25">
      <c r="A61" s="87">
        <v>54</v>
      </c>
      <c r="B61" s="88">
        <v>16.510000000000002</v>
      </c>
      <c r="C61" s="89"/>
      <c r="D61" s="89"/>
      <c r="E61" s="89"/>
      <c r="F61" s="89"/>
      <c r="G61" s="89"/>
      <c r="H61" s="89"/>
      <c r="I61" s="89"/>
      <c r="J61" s="89"/>
      <c r="K61" s="89"/>
      <c r="L61" s="89"/>
      <c r="M61" s="89"/>
      <c r="N61" s="89"/>
      <c r="O61" s="89"/>
      <c r="P61" s="89"/>
      <c r="Q61" s="89"/>
      <c r="R61" s="89"/>
      <c r="S61" s="89"/>
      <c r="T61" s="89"/>
    </row>
    <row r="62" spans="1:20" x14ac:dyDescent="0.25">
      <c r="A62" s="87">
        <v>55</v>
      </c>
      <c r="B62" s="88">
        <v>16.77</v>
      </c>
      <c r="C62" s="89"/>
      <c r="D62" s="89"/>
      <c r="E62" s="89"/>
      <c r="F62" s="89"/>
      <c r="G62" s="89"/>
      <c r="H62" s="89"/>
      <c r="I62" s="89"/>
      <c r="J62" s="89"/>
      <c r="K62" s="89"/>
      <c r="L62" s="89"/>
      <c r="M62" s="89"/>
      <c r="N62" s="89"/>
      <c r="O62" s="89"/>
      <c r="P62" s="89"/>
      <c r="Q62" s="89"/>
      <c r="R62" s="89"/>
      <c r="S62" s="89"/>
      <c r="T62" s="89"/>
    </row>
    <row r="63" spans="1:20" x14ac:dyDescent="0.25">
      <c r="A63" s="87">
        <v>56</v>
      </c>
      <c r="B63" s="88">
        <v>17.04</v>
      </c>
      <c r="C63" s="89"/>
      <c r="D63" s="89"/>
      <c r="E63" s="89"/>
      <c r="F63" s="89"/>
      <c r="G63" s="89"/>
      <c r="H63" s="89"/>
      <c r="I63" s="89"/>
      <c r="J63" s="89"/>
      <c r="K63" s="89"/>
      <c r="L63" s="89"/>
      <c r="M63" s="89"/>
      <c r="N63" s="89"/>
      <c r="O63" s="89"/>
      <c r="P63" s="89"/>
      <c r="Q63" s="89"/>
      <c r="R63" s="89"/>
      <c r="S63" s="89"/>
      <c r="T63" s="89"/>
    </row>
    <row r="64" spans="1:20" x14ac:dyDescent="0.25">
      <c r="A64" s="87">
        <v>57</v>
      </c>
      <c r="B64" s="88">
        <v>17.309999999999999</v>
      </c>
      <c r="C64" s="89"/>
      <c r="D64" s="89"/>
      <c r="E64" s="89"/>
      <c r="F64" s="89"/>
      <c r="G64" s="89"/>
      <c r="H64" s="89"/>
      <c r="I64" s="89"/>
      <c r="J64" s="89"/>
      <c r="K64" s="89"/>
      <c r="L64" s="89"/>
      <c r="M64" s="89"/>
      <c r="N64" s="89"/>
      <c r="O64" s="89"/>
      <c r="P64" s="89"/>
      <c r="Q64" s="89"/>
      <c r="R64" s="89"/>
      <c r="S64" s="89"/>
      <c r="T64" s="89"/>
    </row>
    <row r="65" spans="1:20" x14ac:dyDescent="0.25">
      <c r="A65" s="87">
        <v>58</v>
      </c>
      <c r="B65" s="88">
        <v>17.600000000000001</v>
      </c>
      <c r="C65" s="89"/>
      <c r="D65" s="89"/>
      <c r="E65" s="89"/>
      <c r="F65" s="89"/>
      <c r="G65" s="89"/>
      <c r="H65" s="89"/>
      <c r="I65" s="89"/>
      <c r="J65" s="89"/>
      <c r="K65" s="89"/>
      <c r="L65" s="89"/>
      <c r="M65" s="89"/>
      <c r="N65" s="89"/>
      <c r="O65" s="89"/>
      <c r="P65" s="89"/>
      <c r="Q65" s="89"/>
      <c r="R65" s="89"/>
      <c r="S65" s="89"/>
      <c r="T65" s="89"/>
    </row>
    <row r="66" spans="1:20" x14ac:dyDescent="0.25">
      <c r="A66" s="87">
        <v>59</v>
      </c>
      <c r="B66" s="88">
        <v>17.89</v>
      </c>
      <c r="C66" s="89"/>
      <c r="D66" s="89"/>
      <c r="E66" s="89"/>
      <c r="F66" s="89"/>
      <c r="G66" s="89"/>
      <c r="H66" s="89"/>
      <c r="I66" s="89"/>
      <c r="J66" s="89"/>
      <c r="K66" s="89"/>
      <c r="L66" s="89"/>
      <c r="M66" s="89"/>
      <c r="N66" s="89"/>
      <c r="O66" s="89"/>
      <c r="P66" s="89"/>
      <c r="Q66" s="89"/>
      <c r="R66" s="89"/>
      <c r="S66" s="89"/>
      <c r="T66" s="89"/>
    </row>
    <row r="67" spans="1:20" x14ac:dyDescent="0.25">
      <c r="A67" s="87">
        <v>60</v>
      </c>
      <c r="B67" s="88">
        <v>18.190000000000001</v>
      </c>
      <c r="C67" s="89"/>
      <c r="D67" s="89"/>
      <c r="E67" s="89"/>
      <c r="F67" s="89"/>
      <c r="G67" s="89"/>
      <c r="H67" s="89"/>
      <c r="I67" s="89"/>
      <c r="J67" s="89"/>
      <c r="K67" s="89"/>
      <c r="L67" s="89"/>
      <c r="M67" s="89"/>
      <c r="N67" s="89"/>
      <c r="O67" s="89"/>
      <c r="P67" s="89"/>
      <c r="Q67" s="89"/>
      <c r="R67" s="89"/>
      <c r="S67" s="89"/>
      <c r="T67" s="89"/>
    </row>
    <row r="68" spans="1:20" x14ac:dyDescent="0.25">
      <c r="A68" s="87">
        <v>61</v>
      </c>
      <c r="B68" s="88">
        <v>18.5</v>
      </c>
      <c r="C68" s="89"/>
      <c r="D68" s="89"/>
      <c r="E68" s="89"/>
      <c r="F68" s="89"/>
      <c r="G68" s="89"/>
      <c r="H68" s="89"/>
      <c r="I68" s="89"/>
      <c r="J68" s="89"/>
      <c r="K68" s="89"/>
      <c r="L68" s="89"/>
      <c r="M68" s="89"/>
      <c r="N68" s="89"/>
      <c r="O68" s="89"/>
      <c r="P68" s="89"/>
      <c r="Q68" s="89"/>
      <c r="R68" s="89"/>
      <c r="S68" s="89"/>
      <c r="T68" s="89"/>
    </row>
    <row r="69" spans="1:20" x14ac:dyDescent="0.25">
      <c r="A69" s="87">
        <v>62</v>
      </c>
      <c r="B69" s="88">
        <v>18.82</v>
      </c>
      <c r="C69" s="89"/>
      <c r="D69" s="89"/>
      <c r="E69" s="89"/>
      <c r="F69" s="89"/>
      <c r="G69" s="89"/>
      <c r="H69" s="89"/>
      <c r="I69" s="89"/>
      <c r="J69" s="89"/>
      <c r="K69" s="89"/>
      <c r="L69" s="89"/>
      <c r="M69" s="89"/>
      <c r="N69" s="89"/>
      <c r="O69" s="89"/>
      <c r="P69" s="89"/>
      <c r="Q69" s="89"/>
      <c r="R69" s="89"/>
      <c r="S69" s="89"/>
      <c r="T69" s="89"/>
    </row>
    <row r="70" spans="1:20" x14ac:dyDescent="0.25">
      <c r="A70" s="87">
        <v>63</v>
      </c>
      <c r="B70" s="88">
        <v>19.16</v>
      </c>
      <c r="C70" s="89"/>
      <c r="D70" s="89"/>
      <c r="E70" s="89"/>
      <c r="F70" s="89"/>
      <c r="G70" s="89"/>
      <c r="H70" s="89"/>
      <c r="I70" s="89"/>
      <c r="J70" s="89"/>
      <c r="K70" s="89"/>
      <c r="L70" s="89"/>
      <c r="M70" s="89"/>
      <c r="N70" s="89"/>
      <c r="O70" s="89"/>
      <c r="P70" s="89"/>
      <c r="Q70" s="89"/>
      <c r="R70" s="89"/>
      <c r="S70" s="89"/>
      <c r="T70" s="89"/>
    </row>
    <row r="71" spans="1:20" x14ac:dyDescent="0.25">
      <c r="A71" s="87">
        <v>64</v>
      </c>
      <c r="B71" s="88">
        <v>19.510000000000002</v>
      </c>
      <c r="C71" s="89"/>
      <c r="D71" s="89"/>
      <c r="E71" s="89"/>
      <c r="F71" s="89"/>
      <c r="G71" s="89"/>
      <c r="H71" s="89"/>
      <c r="I71" s="89"/>
      <c r="J71" s="89"/>
      <c r="K71" s="89"/>
      <c r="L71" s="89"/>
      <c r="M71" s="89"/>
      <c r="N71" s="89"/>
      <c r="O71" s="89"/>
      <c r="P71" s="89"/>
      <c r="Q71" s="89"/>
      <c r="R71" s="89"/>
      <c r="S71" s="89"/>
      <c r="T71" s="89"/>
    </row>
    <row r="72" spans="1:20" x14ac:dyDescent="0.25">
      <c r="A72" s="87">
        <v>65</v>
      </c>
      <c r="B72" s="88">
        <v>19.36</v>
      </c>
      <c r="C72" s="89"/>
      <c r="D72" s="89"/>
      <c r="E72" s="89"/>
      <c r="F72" s="89"/>
      <c r="G72" s="89"/>
      <c r="H72" s="89"/>
      <c r="I72" s="89"/>
      <c r="J72" s="89"/>
      <c r="K72" s="89"/>
      <c r="L72" s="89"/>
      <c r="M72" s="89"/>
      <c r="N72" s="89"/>
      <c r="O72" s="89"/>
      <c r="P72" s="89"/>
      <c r="Q72" s="89"/>
      <c r="R72" s="89"/>
      <c r="S72" s="89"/>
      <c r="T72" s="89"/>
    </row>
    <row r="73" spans="1:20" x14ac:dyDescent="0.25">
      <c r="A73" s="87">
        <v>66</v>
      </c>
      <c r="B73" s="88">
        <v>18.7</v>
      </c>
      <c r="C73" s="89"/>
      <c r="D73" s="89"/>
      <c r="E73" s="89"/>
      <c r="F73" s="89"/>
      <c r="G73" s="89"/>
      <c r="H73" s="89"/>
      <c r="I73" s="89"/>
      <c r="J73" s="89"/>
      <c r="K73" s="89"/>
      <c r="L73" s="89"/>
      <c r="M73" s="89"/>
      <c r="N73" s="89"/>
      <c r="O73" s="89"/>
      <c r="P73" s="89"/>
      <c r="Q73" s="89"/>
      <c r="R73" s="89"/>
      <c r="S73" s="89"/>
      <c r="T73" s="89"/>
    </row>
    <row r="74" spans="1:20" x14ac:dyDescent="0.25">
      <c r="A74" s="87">
        <v>67</v>
      </c>
      <c r="B74" s="88">
        <v>18.04</v>
      </c>
      <c r="C74" s="89"/>
      <c r="D74" s="89"/>
      <c r="E74" s="89"/>
      <c r="F74" s="89"/>
      <c r="G74" s="89"/>
      <c r="H74" s="89"/>
      <c r="I74" s="89"/>
      <c r="J74" s="89"/>
      <c r="K74" s="89"/>
      <c r="L74" s="89"/>
      <c r="M74" s="89"/>
      <c r="N74" s="89"/>
      <c r="O74" s="89"/>
      <c r="P74" s="89"/>
      <c r="Q74" s="89"/>
      <c r="R74" s="89"/>
      <c r="S74" s="89"/>
      <c r="T74" s="89"/>
    </row>
    <row r="75" spans="1:20" x14ac:dyDescent="0.25">
      <c r="A75" s="87">
        <v>68</v>
      </c>
      <c r="B75" s="88">
        <v>17.38</v>
      </c>
      <c r="C75" s="89"/>
      <c r="D75" s="89"/>
      <c r="E75" s="89"/>
      <c r="F75" s="89"/>
      <c r="G75" s="89"/>
      <c r="H75" s="89"/>
      <c r="I75" s="89"/>
      <c r="J75" s="89"/>
      <c r="K75" s="89"/>
      <c r="L75" s="89"/>
      <c r="M75" s="89"/>
      <c r="N75" s="89"/>
      <c r="O75" s="89"/>
      <c r="P75" s="89"/>
      <c r="Q75" s="89"/>
      <c r="R75" s="89"/>
      <c r="S75" s="89"/>
      <c r="T75" s="89"/>
    </row>
    <row r="76" spans="1:20" x14ac:dyDescent="0.25">
      <c r="A76" s="87">
        <v>69</v>
      </c>
      <c r="B76" s="88">
        <v>16.72</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jG2Vb6io9Wo3L+69rsl9alY+k9U0Z+ixime3H2Hpetd4fVwUYaY/kxSmJaAzA83pO9EROvUBiIDXKKlQJMa8Ug==" saltValue="E9ynAioZBvmJjnB7RMZVvw==" spinCount="100000" sheet="1" objects="1" scenarios="1"/>
  <conditionalFormatting sqref="A6:A16 A18:A21">
    <cfRule type="expression" dxfId="751" priority="17" stopIfTrue="1">
      <formula>MOD(ROW(),2)=0</formula>
    </cfRule>
    <cfRule type="expression" dxfId="750" priority="18" stopIfTrue="1">
      <formula>MOD(ROW(),2)&lt;&gt;0</formula>
    </cfRule>
  </conditionalFormatting>
  <conditionalFormatting sqref="B6:B17">
    <cfRule type="expression" dxfId="749" priority="19" stopIfTrue="1">
      <formula>MOD(ROW(),2)=0</formula>
    </cfRule>
    <cfRule type="expression" dxfId="748" priority="20" stopIfTrue="1">
      <formula>MOD(ROW(),2)&lt;&gt;0</formula>
    </cfRule>
  </conditionalFormatting>
  <conditionalFormatting sqref="A17">
    <cfRule type="expression" dxfId="747" priority="11" stopIfTrue="1">
      <formula>MOD(ROW(),2)=0</formula>
    </cfRule>
    <cfRule type="expression" dxfId="746" priority="12" stopIfTrue="1">
      <formula>MOD(ROW(),2)&lt;&gt;0</formula>
    </cfRule>
  </conditionalFormatting>
  <conditionalFormatting sqref="B19:B21">
    <cfRule type="expression" dxfId="745" priority="9" stopIfTrue="1">
      <formula>MOD(ROW(),2)=0</formula>
    </cfRule>
    <cfRule type="expression" dxfId="744" priority="10" stopIfTrue="1">
      <formula>MOD(ROW(),2)&lt;&gt;0</formula>
    </cfRule>
  </conditionalFormatting>
  <conditionalFormatting sqref="B18">
    <cfRule type="expression" dxfId="743" priority="5" stopIfTrue="1">
      <formula>MOD(ROW(),2)=0</formula>
    </cfRule>
    <cfRule type="expression" dxfId="742" priority="6" stopIfTrue="1">
      <formula>MOD(ROW(),2)&lt;&gt;0</formula>
    </cfRule>
  </conditionalFormatting>
  <conditionalFormatting sqref="A26:A81">
    <cfRule type="expression" dxfId="741" priority="1" stopIfTrue="1">
      <formula>MOD(ROW(),2)=0</formula>
    </cfRule>
    <cfRule type="expression" dxfId="740" priority="2" stopIfTrue="1">
      <formula>MOD(ROW(),2)&lt;&gt;0</formula>
    </cfRule>
  </conditionalFormatting>
  <conditionalFormatting sqref="B26:B81">
    <cfRule type="expression" dxfId="739" priority="3" stopIfTrue="1">
      <formula>MOD(ROW(),2)=0</formula>
    </cfRule>
    <cfRule type="expression" dxfId="738" priority="4"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17"/>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x-606</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584</v>
      </c>
    </row>
    <row r="10" spans="1:9" ht="28.5" customHeight="1" x14ac:dyDescent="0.25">
      <c r="A10" s="101" t="s">
        <v>6</v>
      </c>
      <c r="B10" s="92" t="s">
        <v>604</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606</v>
      </c>
    </row>
    <row r="15" spans="1:9" x14ac:dyDescent="0.25">
      <c r="A15" s="101" t="s">
        <v>763</v>
      </c>
      <c r="B15" s="92" t="s">
        <v>946</v>
      </c>
    </row>
    <row r="16" spans="1:9" x14ac:dyDescent="0.25">
      <c r="A16" s="101" t="s">
        <v>296</v>
      </c>
      <c r="B16" s="92" t="s">
        <v>606</v>
      </c>
    </row>
    <row r="17" spans="1:20" ht="57.6" customHeight="1" x14ac:dyDescent="0.25">
      <c r="A17" s="85" t="s">
        <v>297</v>
      </c>
      <c r="B17" s="92" t="s">
        <v>603</v>
      </c>
    </row>
    <row r="18" spans="1:20" x14ac:dyDescent="0.25">
      <c r="A18" s="101" t="s">
        <v>298</v>
      </c>
      <c r="B18" s="94">
        <v>45135</v>
      </c>
    </row>
    <row r="19" spans="1:20" x14ac:dyDescent="0.25">
      <c r="A19" s="101" t="s">
        <v>299</v>
      </c>
      <c r="B19" s="92"/>
    </row>
    <row r="20" spans="1:20" x14ac:dyDescent="0.25">
      <c r="A20" s="101" t="s">
        <v>300</v>
      </c>
      <c r="B20" s="92" t="s">
        <v>314</v>
      </c>
    </row>
    <row r="21" spans="1:20" x14ac:dyDescent="0.25">
      <c r="A21" s="101" t="s">
        <v>826</v>
      </c>
      <c r="B21" s="92" t="s">
        <v>315</v>
      </c>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26.4" x14ac:dyDescent="0.25">
      <c r="A26" s="86" t="s">
        <v>827</v>
      </c>
      <c r="B26" s="86" t="s">
        <v>939</v>
      </c>
      <c r="C26" s="89"/>
      <c r="D26" s="89"/>
      <c r="E26" s="89"/>
      <c r="F26" s="89"/>
      <c r="G26" s="89"/>
      <c r="H26" s="89"/>
      <c r="I26" s="89"/>
      <c r="J26" s="89"/>
      <c r="K26" s="89"/>
      <c r="L26" s="89"/>
      <c r="M26" s="89"/>
      <c r="N26" s="89"/>
      <c r="O26" s="89"/>
      <c r="P26" s="89"/>
      <c r="Q26" s="89"/>
      <c r="R26" s="89"/>
      <c r="S26" s="89"/>
      <c r="T26" s="89"/>
    </row>
    <row r="27" spans="1:20" x14ac:dyDescent="0.25">
      <c r="A27" s="87">
        <v>20</v>
      </c>
      <c r="B27" s="88">
        <v>9.5399999999999991</v>
      </c>
      <c r="C27" s="89"/>
      <c r="D27" s="89"/>
      <c r="E27" s="89"/>
      <c r="F27" s="89"/>
      <c r="G27" s="89"/>
      <c r="H27" s="89"/>
      <c r="I27" s="89"/>
      <c r="J27" s="89"/>
      <c r="K27" s="89"/>
      <c r="L27" s="89"/>
      <c r="M27" s="89"/>
      <c r="N27" s="89"/>
      <c r="O27" s="89"/>
      <c r="P27" s="89"/>
      <c r="Q27" s="89"/>
      <c r="R27" s="89"/>
      <c r="S27" s="89"/>
      <c r="T27" s="89"/>
    </row>
    <row r="28" spans="1:20" x14ac:dyDescent="0.25">
      <c r="A28" s="87">
        <v>21</v>
      </c>
      <c r="B28" s="88">
        <v>9.68</v>
      </c>
      <c r="C28" s="89"/>
      <c r="D28" s="89"/>
      <c r="E28" s="89"/>
      <c r="F28" s="89"/>
      <c r="G28" s="89"/>
      <c r="H28" s="89"/>
      <c r="I28" s="89"/>
      <c r="J28" s="89"/>
      <c r="K28" s="89"/>
      <c r="L28" s="89"/>
      <c r="M28" s="89"/>
      <c r="N28" s="89"/>
      <c r="O28" s="89"/>
      <c r="P28" s="89"/>
      <c r="Q28" s="89"/>
      <c r="R28" s="89"/>
      <c r="S28" s="89"/>
      <c r="T28" s="89"/>
    </row>
    <row r="29" spans="1:20" x14ac:dyDescent="0.25">
      <c r="A29" s="87">
        <v>22</v>
      </c>
      <c r="B29" s="88">
        <v>9.82</v>
      </c>
      <c r="C29" s="89"/>
      <c r="D29" s="89"/>
      <c r="E29" s="89"/>
      <c r="F29" s="89"/>
      <c r="G29" s="89"/>
      <c r="H29" s="89"/>
      <c r="I29" s="89"/>
      <c r="J29" s="89"/>
      <c r="K29" s="89"/>
      <c r="L29" s="89"/>
      <c r="M29" s="89"/>
      <c r="N29" s="89"/>
      <c r="O29" s="89"/>
      <c r="P29" s="89"/>
      <c r="Q29" s="89"/>
      <c r="R29" s="89"/>
      <c r="S29" s="89"/>
      <c r="T29" s="89"/>
    </row>
    <row r="30" spans="1:20" x14ac:dyDescent="0.25">
      <c r="A30" s="87">
        <v>23</v>
      </c>
      <c r="B30" s="88">
        <v>9.9600000000000009</v>
      </c>
      <c r="C30" s="89"/>
      <c r="D30" s="89"/>
      <c r="E30" s="89"/>
      <c r="F30" s="89"/>
      <c r="G30" s="89"/>
      <c r="H30" s="89"/>
      <c r="I30" s="89"/>
      <c r="J30" s="89"/>
      <c r="K30" s="89"/>
      <c r="L30" s="89"/>
      <c r="M30" s="89"/>
      <c r="N30" s="89"/>
      <c r="O30" s="89"/>
      <c r="P30" s="89"/>
      <c r="Q30" s="89"/>
      <c r="R30" s="89"/>
      <c r="S30" s="89"/>
      <c r="T30" s="89"/>
    </row>
    <row r="31" spans="1:20" x14ac:dyDescent="0.25">
      <c r="A31" s="87">
        <v>24</v>
      </c>
      <c r="B31" s="88">
        <v>10.1</v>
      </c>
      <c r="C31" s="89"/>
      <c r="D31" s="89"/>
      <c r="E31" s="89"/>
      <c r="F31" s="89"/>
      <c r="G31" s="89"/>
      <c r="H31" s="89"/>
      <c r="I31" s="89"/>
      <c r="J31" s="89"/>
      <c r="K31" s="89"/>
      <c r="L31" s="89"/>
      <c r="M31" s="89"/>
      <c r="N31" s="89"/>
      <c r="O31" s="89"/>
      <c r="P31" s="89"/>
      <c r="Q31" s="89"/>
      <c r="R31" s="89"/>
      <c r="S31" s="89"/>
      <c r="T31" s="89"/>
    </row>
    <row r="32" spans="1:20" x14ac:dyDescent="0.25">
      <c r="A32" s="87">
        <v>25</v>
      </c>
      <c r="B32" s="88">
        <v>10.25</v>
      </c>
      <c r="C32" s="89"/>
      <c r="D32" s="89"/>
      <c r="E32" s="89"/>
      <c r="F32" s="89"/>
      <c r="G32" s="89"/>
      <c r="H32" s="89"/>
      <c r="I32" s="89"/>
      <c r="J32" s="89"/>
      <c r="K32" s="89"/>
      <c r="L32" s="89"/>
      <c r="M32" s="89"/>
      <c r="N32" s="89"/>
      <c r="O32" s="89"/>
      <c r="P32" s="89"/>
      <c r="Q32" s="89"/>
      <c r="R32" s="89"/>
      <c r="S32" s="89"/>
      <c r="T32" s="89"/>
    </row>
    <row r="33" spans="1:20" x14ac:dyDescent="0.25">
      <c r="A33" s="87">
        <v>26</v>
      </c>
      <c r="B33" s="88">
        <v>10.4</v>
      </c>
      <c r="C33" s="89"/>
      <c r="D33" s="89"/>
      <c r="E33" s="89"/>
      <c r="F33" s="89"/>
      <c r="G33" s="89"/>
      <c r="H33" s="89"/>
      <c r="I33" s="89"/>
      <c r="J33" s="89"/>
      <c r="K33" s="89"/>
      <c r="L33" s="89"/>
      <c r="M33" s="89"/>
      <c r="N33" s="89"/>
      <c r="O33" s="89"/>
      <c r="P33" s="89"/>
      <c r="Q33" s="89"/>
      <c r="R33" s="89"/>
      <c r="S33" s="89"/>
      <c r="T33" s="89"/>
    </row>
    <row r="34" spans="1:20" x14ac:dyDescent="0.25">
      <c r="A34" s="87">
        <v>27</v>
      </c>
      <c r="B34" s="88">
        <v>10.55</v>
      </c>
      <c r="C34" s="89"/>
      <c r="D34" s="89"/>
      <c r="E34" s="89"/>
      <c r="F34" s="89"/>
      <c r="G34" s="89"/>
      <c r="H34" s="89"/>
      <c r="I34" s="89"/>
      <c r="J34" s="89"/>
      <c r="K34" s="89"/>
      <c r="L34" s="89"/>
      <c r="M34" s="89"/>
      <c r="N34" s="89"/>
      <c r="O34" s="89"/>
      <c r="P34" s="89"/>
      <c r="Q34" s="89"/>
      <c r="R34" s="89"/>
      <c r="S34" s="89"/>
      <c r="T34" s="89"/>
    </row>
    <row r="35" spans="1:20" x14ac:dyDescent="0.25">
      <c r="A35" s="87">
        <v>28</v>
      </c>
      <c r="B35" s="88">
        <v>10.7</v>
      </c>
      <c r="C35" s="89"/>
      <c r="D35" s="89"/>
      <c r="E35" s="89"/>
      <c r="F35" s="89"/>
      <c r="G35" s="89"/>
      <c r="H35" s="89"/>
      <c r="I35" s="89"/>
      <c r="J35" s="89"/>
      <c r="K35" s="89"/>
      <c r="L35" s="89"/>
      <c r="M35" s="89"/>
      <c r="N35" s="89"/>
      <c r="O35" s="89"/>
      <c r="P35" s="89"/>
      <c r="Q35" s="89"/>
      <c r="R35" s="89"/>
      <c r="S35" s="89"/>
      <c r="T35" s="89"/>
    </row>
    <row r="36" spans="1:20" x14ac:dyDescent="0.25">
      <c r="A36" s="87">
        <v>29</v>
      </c>
      <c r="B36" s="88">
        <v>10.86</v>
      </c>
      <c r="C36" s="89"/>
      <c r="D36" s="89"/>
      <c r="E36" s="89"/>
      <c r="F36" s="89"/>
      <c r="G36" s="89"/>
      <c r="H36" s="89"/>
      <c r="I36" s="89"/>
      <c r="J36" s="89"/>
      <c r="K36" s="89"/>
      <c r="L36" s="89"/>
      <c r="M36" s="89"/>
      <c r="N36" s="89"/>
      <c r="O36" s="89"/>
      <c r="P36" s="89"/>
      <c r="Q36" s="89"/>
      <c r="R36" s="89"/>
      <c r="S36" s="89"/>
      <c r="T36" s="89"/>
    </row>
    <row r="37" spans="1:20" x14ac:dyDescent="0.25">
      <c r="A37" s="87">
        <v>30</v>
      </c>
      <c r="B37" s="88">
        <v>11.02</v>
      </c>
      <c r="C37" s="89"/>
      <c r="D37" s="89"/>
      <c r="E37" s="89"/>
      <c r="F37" s="89"/>
      <c r="G37" s="89"/>
      <c r="H37" s="89"/>
      <c r="I37" s="89"/>
      <c r="J37" s="89"/>
      <c r="K37" s="89"/>
      <c r="L37" s="89"/>
      <c r="M37" s="89"/>
      <c r="N37" s="89"/>
      <c r="O37" s="89"/>
      <c r="P37" s="89"/>
      <c r="Q37" s="89"/>
      <c r="R37" s="89"/>
      <c r="S37" s="89"/>
      <c r="T37" s="89"/>
    </row>
    <row r="38" spans="1:20" x14ac:dyDescent="0.25">
      <c r="A38" s="87">
        <v>31</v>
      </c>
      <c r="B38" s="88">
        <v>11.18</v>
      </c>
      <c r="C38" s="89"/>
      <c r="D38" s="89"/>
      <c r="E38" s="89"/>
      <c r="F38" s="89"/>
      <c r="G38" s="89"/>
      <c r="H38" s="89"/>
      <c r="I38" s="89"/>
      <c r="J38" s="89"/>
      <c r="K38" s="89"/>
      <c r="L38" s="89"/>
      <c r="M38" s="89"/>
      <c r="N38" s="89"/>
      <c r="O38" s="89"/>
      <c r="P38" s="89"/>
      <c r="Q38" s="89"/>
      <c r="R38" s="89"/>
      <c r="S38" s="89"/>
      <c r="T38" s="89"/>
    </row>
    <row r="39" spans="1:20" x14ac:dyDescent="0.25">
      <c r="A39" s="87">
        <v>32</v>
      </c>
      <c r="B39" s="88">
        <v>11.34</v>
      </c>
      <c r="C39" s="89"/>
      <c r="D39" s="89"/>
      <c r="E39" s="89"/>
      <c r="F39" s="89"/>
      <c r="G39" s="89"/>
      <c r="H39" s="89"/>
      <c r="I39" s="89"/>
      <c r="J39" s="89"/>
      <c r="K39" s="89"/>
      <c r="L39" s="89"/>
      <c r="M39" s="89"/>
      <c r="N39" s="89"/>
      <c r="O39" s="89"/>
      <c r="P39" s="89"/>
      <c r="Q39" s="89"/>
      <c r="R39" s="89"/>
      <c r="S39" s="89"/>
      <c r="T39" s="89"/>
    </row>
    <row r="40" spans="1:20" x14ac:dyDescent="0.25">
      <c r="A40" s="87">
        <v>33</v>
      </c>
      <c r="B40" s="88">
        <v>11.51</v>
      </c>
      <c r="C40" s="89"/>
      <c r="D40" s="89"/>
      <c r="E40" s="89"/>
      <c r="F40" s="89"/>
      <c r="G40" s="89"/>
      <c r="H40" s="89"/>
      <c r="I40" s="89"/>
      <c r="J40" s="89"/>
      <c r="K40" s="89"/>
      <c r="L40" s="89"/>
      <c r="M40" s="89"/>
      <c r="N40" s="89"/>
      <c r="O40" s="89"/>
      <c r="P40" s="89"/>
      <c r="Q40" s="89"/>
      <c r="R40" s="89"/>
      <c r="S40" s="89"/>
      <c r="T40" s="89"/>
    </row>
    <row r="41" spans="1:20" x14ac:dyDescent="0.25">
      <c r="A41" s="87">
        <v>34</v>
      </c>
      <c r="B41" s="88">
        <v>11.68</v>
      </c>
      <c r="C41" s="89"/>
      <c r="D41" s="89"/>
      <c r="E41" s="89"/>
      <c r="F41" s="89"/>
      <c r="G41" s="89"/>
      <c r="H41" s="89"/>
      <c r="I41" s="89"/>
      <c r="J41" s="89"/>
      <c r="K41" s="89"/>
      <c r="L41" s="89"/>
      <c r="M41" s="89"/>
      <c r="N41" s="89"/>
      <c r="O41" s="89"/>
      <c r="P41" s="89"/>
      <c r="Q41" s="89"/>
      <c r="R41" s="89"/>
      <c r="S41" s="89"/>
      <c r="T41" s="89"/>
    </row>
    <row r="42" spans="1:20" x14ac:dyDescent="0.25">
      <c r="A42" s="87">
        <v>35</v>
      </c>
      <c r="B42" s="88">
        <v>11.85</v>
      </c>
      <c r="C42" s="89"/>
      <c r="D42" s="89"/>
      <c r="E42" s="89"/>
      <c r="F42" s="89"/>
      <c r="G42" s="89"/>
      <c r="H42" s="89"/>
      <c r="I42" s="89"/>
      <c r="J42" s="89"/>
      <c r="K42" s="89"/>
      <c r="L42" s="89"/>
      <c r="M42" s="89"/>
      <c r="N42" s="89"/>
      <c r="O42" s="89"/>
      <c r="P42" s="89"/>
      <c r="Q42" s="89"/>
      <c r="R42" s="89"/>
      <c r="S42" s="89"/>
      <c r="T42" s="89"/>
    </row>
    <row r="43" spans="1:20" x14ac:dyDescent="0.25">
      <c r="A43" s="87">
        <v>36</v>
      </c>
      <c r="B43" s="88">
        <v>12.02</v>
      </c>
      <c r="C43" s="89"/>
      <c r="D43" s="89"/>
      <c r="E43" s="89"/>
      <c r="F43" s="89"/>
      <c r="G43" s="89"/>
      <c r="H43" s="89"/>
      <c r="I43" s="89"/>
      <c r="J43" s="89"/>
      <c r="K43" s="89"/>
      <c r="L43" s="89"/>
      <c r="M43" s="89"/>
      <c r="N43" s="89"/>
      <c r="O43" s="89"/>
      <c r="P43" s="89"/>
      <c r="Q43" s="89"/>
      <c r="R43" s="89"/>
      <c r="S43" s="89"/>
      <c r="T43" s="89"/>
    </row>
    <row r="44" spans="1:20" x14ac:dyDescent="0.25">
      <c r="A44" s="87">
        <v>37</v>
      </c>
      <c r="B44" s="88">
        <v>12.2</v>
      </c>
      <c r="C44" s="89"/>
      <c r="D44" s="89"/>
      <c r="E44" s="89"/>
      <c r="F44" s="89"/>
      <c r="G44" s="89"/>
      <c r="H44" s="89"/>
      <c r="I44" s="89"/>
      <c r="J44" s="89"/>
      <c r="K44" s="89"/>
      <c r="L44" s="89"/>
      <c r="M44" s="89"/>
      <c r="N44" s="89"/>
      <c r="O44" s="89"/>
      <c r="P44" s="89"/>
      <c r="Q44" s="89"/>
      <c r="R44" s="89"/>
      <c r="S44" s="89"/>
      <c r="T44" s="89"/>
    </row>
    <row r="45" spans="1:20" x14ac:dyDescent="0.25">
      <c r="A45" s="87">
        <v>38</v>
      </c>
      <c r="B45" s="88">
        <v>12.37</v>
      </c>
      <c r="C45" s="89"/>
      <c r="D45" s="89"/>
      <c r="E45" s="89"/>
      <c r="F45" s="89"/>
      <c r="G45" s="89"/>
      <c r="H45" s="89"/>
      <c r="I45" s="89"/>
      <c r="J45" s="89"/>
      <c r="K45" s="89"/>
      <c r="L45" s="89"/>
      <c r="M45" s="89"/>
      <c r="N45" s="89"/>
      <c r="O45" s="89"/>
      <c r="P45" s="89"/>
      <c r="Q45" s="89"/>
      <c r="R45" s="89"/>
      <c r="S45" s="89"/>
      <c r="T45" s="89"/>
    </row>
    <row r="46" spans="1:20" x14ac:dyDescent="0.25">
      <c r="A46" s="87">
        <v>39</v>
      </c>
      <c r="B46" s="88">
        <v>12.56</v>
      </c>
      <c r="C46" s="89"/>
      <c r="D46" s="89"/>
      <c r="E46" s="89"/>
      <c r="F46" s="89"/>
      <c r="G46" s="89"/>
      <c r="H46" s="89"/>
      <c r="I46" s="89"/>
      <c r="J46" s="89"/>
      <c r="K46" s="89"/>
      <c r="L46" s="89"/>
      <c r="M46" s="89"/>
      <c r="N46" s="89"/>
      <c r="O46" s="89"/>
      <c r="P46" s="89"/>
      <c r="Q46" s="89"/>
      <c r="R46" s="89"/>
      <c r="S46" s="89"/>
      <c r="T46" s="89"/>
    </row>
    <row r="47" spans="1:20" x14ac:dyDescent="0.25">
      <c r="A47" s="87">
        <v>40</v>
      </c>
      <c r="B47" s="88">
        <v>12.74</v>
      </c>
      <c r="C47" s="89"/>
      <c r="D47" s="89"/>
      <c r="E47" s="89"/>
      <c r="F47" s="89"/>
      <c r="G47" s="89"/>
      <c r="H47" s="89"/>
      <c r="I47" s="89"/>
      <c r="J47" s="89"/>
      <c r="K47" s="89"/>
      <c r="L47" s="89"/>
      <c r="M47" s="89"/>
      <c r="N47" s="89"/>
      <c r="O47" s="89"/>
      <c r="P47" s="89"/>
      <c r="Q47" s="89"/>
      <c r="R47" s="89"/>
      <c r="S47" s="89"/>
      <c r="T47" s="89"/>
    </row>
    <row r="48" spans="1:20" x14ac:dyDescent="0.25">
      <c r="A48" s="87">
        <v>41</v>
      </c>
      <c r="B48" s="88">
        <v>12.93</v>
      </c>
      <c r="C48" s="89"/>
      <c r="D48" s="89"/>
      <c r="E48" s="89"/>
      <c r="F48" s="89"/>
      <c r="G48" s="89"/>
      <c r="H48" s="89"/>
      <c r="I48" s="89"/>
      <c r="J48" s="89"/>
      <c r="K48" s="89"/>
      <c r="L48" s="89"/>
      <c r="M48" s="89"/>
      <c r="N48" s="89"/>
      <c r="O48" s="89"/>
      <c r="P48" s="89"/>
      <c r="Q48" s="89"/>
      <c r="R48" s="89"/>
      <c r="S48" s="89"/>
      <c r="T48" s="89"/>
    </row>
    <row r="49" spans="1:20" x14ac:dyDescent="0.25">
      <c r="A49" s="87">
        <v>42</v>
      </c>
      <c r="B49" s="88">
        <v>13.12</v>
      </c>
      <c r="C49" s="89"/>
      <c r="D49" s="89"/>
      <c r="E49" s="89"/>
      <c r="F49" s="89"/>
      <c r="G49" s="89"/>
      <c r="H49" s="89"/>
      <c r="I49" s="89"/>
      <c r="J49" s="89"/>
      <c r="K49" s="89"/>
      <c r="L49" s="89"/>
      <c r="M49" s="89"/>
      <c r="N49" s="89"/>
      <c r="O49" s="89"/>
      <c r="P49" s="89"/>
      <c r="Q49" s="89"/>
      <c r="R49" s="89"/>
      <c r="S49" s="89"/>
      <c r="T49" s="89"/>
    </row>
    <row r="50" spans="1:20" x14ac:dyDescent="0.25">
      <c r="A50" s="87">
        <v>43</v>
      </c>
      <c r="B50" s="88">
        <v>13.31</v>
      </c>
      <c r="C50" s="89"/>
      <c r="D50" s="89"/>
      <c r="E50" s="89"/>
      <c r="F50" s="89"/>
      <c r="G50" s="89"/>
      <c r="H50" s="89"/>
      <c r="I50" s="89"/>
      <c r="J50" s="89"/>
      <c r="K50" s="89"/>
      <c r="L50" s="89"/>
      <c r="M50" s="89"/>
      <c r="N50" s="89"/>
      <c r="O50" s="89"/>
      <c r="P50" s="89"/>
      <c r="Q50" s="89"/>
      <c r="R50" s="89"/>
      <c r="S50" s="89"/>
      <c r="T50" s="89"/>
    </row>
    <row r="51" spans="1:20" x14ac:dyDescent="0.25">
      <c r="A51" s="87">
        <v>44</v>
      </c>
      <c r="B51" s="88">
        <v>13.51</v>
      </c>
      <c r="C51" s="89"/>
      <c r="D51" s="89"/>
      <c r="E51" s="89"/>
      <c r="F51" s="89"/>
      <c r="G51" s="89"/>
      <c r="H51" s="89"/>
      <c r="I51" s="89"/>
      <c r="J51" s="89"/>
      <c r="K51" s="89"/>
      <c r="L51" s="89"/>
      <c r="M51" s="89"/>
      <c r="N51" s="89"/>
      <c r="O51" s="89"/>
      <c r="P51" s="89"/>
      <c r="Q51" s="89"/>
      <c r="R51" s="89"/>
      <c r="S51" s="89"/>
      <c r="T51" s="89"/>
    </row>
    <row r="52" spans="1:20" x14ac:dyDescent="0.25">
      <c r="A52" s="87">
        <v>45</v>
      </c>
      <c r="B52" s="88">
        <v>13.71</v>
      </c>
      <c r="C52" s="89"/>
      <c r="D52" s="89"/>
      <c r="E52" s="89"/>
      <c r="F52" s="89"/>
      <c r="G52" s="89"/>
      <c r="H52" s="89"/>
      <c r="I52" s="89"/>
      <c r="J52" s="89"/>
      <c r="K52" s="89"/>
      <c r="L52" s="89"/>
      <c r="M52" s="89"/>
      <c r="N52" s="89"/>
      <c r="O52" s="89"/>
      <c r="P52" s="89"/>
      <c r="Q52" s="89"/>
      <c r="R52" s="89"/>
      <c r="S52" s="89"/>
      <c r="T52" s="89"/>
    </row>
    <row r="53" spans="1:20" x14ac:dyDescent="0.25">
      <c r="A53" s="87">
        <v>46</v>
      </c>
      <c r="B53" s="88">
        <v>13.92</v>
      </c>
      <c r="C53" s="89"/>
      <c r="D53" s="89"/>
      <c r="E53" s="89"/>
      <c r="F53" s="89"/>
      <c r="G53" s="89"/>
      <c r="H53" s="89"/>
      <c r="I53" s="89"/>
      <c r="J53" s="89"/>
      <c r="K53" s="89"/>
      <c r="L53" s="89"/>
      <c r="M53" s="89"/>
      <c r="N53" s="89"/>
      <c r="O53" s="89"/>
      <c r="P53" s="89"/>
      <c r="Q53" s="89"/>
      <c r="R53" s="89"/>
      <c r="S53" s="89"/>
      <c r="T53" s="89"/>
    </row>
    <row r="54" spans="1:20" x14ac:dyDescent="0.25">
      <c r="A54" s="87">
        <v>47</v>
      </c>
      <c r="B54" s="88">
        <v>14.12</v>
      </c>
      <c r="C54" s="89"/>
      <c r="D54" s="89"/>
      <c r="E54" s="89"/>
      <c r="F54" s="89"/>
      <c r="G54" s="89"/>
      <c r="H54" s="89"/>
      <c r="I54" s="89"/>
      <c r="J54" s="89"/>
      <c r="K54" s="89"/>
      <c r="L54" s="89"/>
      <c r="M54" s="89"/>
      <c r="N54" s="89"/>
      <c r="O54" s="89"/>
      <c r="P54" s="89"/>
      <c r="Q54" s="89"/>
      <c r="R54" s="89"/>
      <c r="S54" s="89"/>
      <c r="T54" s="89"/>
    </row>
    <row r="55" spans="1:20" x14ac:dyDescent="0.25">
      <c r="A55" s="87">
        <v>48</v>
      </c>
      <c r="B55" s="88">
        <v>14.34</v>
      </c>
      <c r="C55" s="89"/>
      <c r="D55" s="89"/>
      <c r="E55" s="89"/>
      <c r="F55" s="89"/>
      <c r="G55" s="89"/>
      <c r="H55" s="89"/>
      <c r="I55" s="89"/>
      <c r="J55" s="89"/>
      <c r="K55" s="89"/>
      <c r="L55" s="89"/>
      <c r="M55" s="89"/>
      <c r="N55" s="89"/>
      <c r="O55" s="89"/>
      <c r="P55" s="89"/>
      <c r="Q55" s="89"/>
      <c r="R55" s="89"/>
      <c r="S55" s="89"/>
      <c r="T55" s="89"/>
    </row>
    <row r="56" spans="1:20" x14ac:dyDescent="0.25">
      <c r="A56" s="87">
        <v>49</v>
      </c>
      <c r="B56" s="88">
        <v>14.55</v>
      </c>
      <c r="C56" s="89"/>
      <c r="D56" s="89"/>
      <c r="E56" s="89"/>
      <c r="F56" s="89"/>
      <c r="G56" s="89"/>
      <c r="H56" s="89"/>
      <c r="I56" s="89"/>
      <c r="J56" s="89"/>
      <c r="K56" s="89"/>
      <c r="L56" s="89"/>
      <c r="M56" s="89"/>
      <c r="N56" s="89"/>
      <c r="O56" s="89"/>
      <c r="P56" s="89"/>
      <c r="Q56" s="89"/>
      <c r="R56" s="89"/>
      <c r="S56" s="89"/>
      <c r="T56" s="89"/>
    </row>
    <row r="57" spans="1:20" x14ac:dyDescent="0.25">
      <c r="A57" s="87">
        <v>50</v>
      </c>
      <c r="B57" s="88">
        <v>14.77</v>
      </c>
      <c r="C57" s="89"/>
      <c r="D57" s="89"/>
      <c r="E57" s="89"/>
      <c r="F57" s="89"/>
      <c r="G57" s="89"/>
      <c r="H57" s="89"/>
      <c r="I57" s="89"/>
      <c r="J57" s="89"/>
      <c r="K57" s="89"/>
      <c r="L57" s="89"/>
      <c r="M57" s="89"/>
      <c r="N57" s="89"/>
      <c r="O57" s="89"/>
      <c r="P57" s="89"/>
      <c r="Q57" s="89"/>
      <c r="R57" s="89"/>
      <c r="S57" s="89"/>
      <c r="T57" s="89"/>
    </row>
    <row r="58" spans="1:20" x14ac:dyDescent="0.25">
      <c r="A58" s="87">
        <v>51</v>
      </c>
      <c r="B58" s="88">
        <v>15</v>
      </c>
      <c r="C58" s="89"/>
      <c r="D58" s="89"/>
      <c r="E58" s="89"/>
      <c r="F58" s="89"/>
      <c r="G58" s="89"/>
      <c r="H58" s="89"/>
      <c r="I58" s="89"/>
      <c r="J58" s="89"/>
      <c r="K58" s="89"/>
      <c r="L58" s="89"/>
      <c r="M58" s="89"/>
      <c r="N58" s="89"/>
      <c r="O58" s="89"/>
      <c r="P58" s="89"/>
      <c r="Q58" s="89"/>
      <c r="R58" s="89"/>
      <c r="S58" s="89"/>
      <c r="T58" s="89"/>
    </row>
    <row r="59" spans="1:20" x14ac:dyDescent="0.25">
      <c r="A59" s="87">
        <v>52</v>
      </c>
      <c r="B59" s="88">
        <v>15.23</v>
      </c>
      <c r="C59" s="89"/>
      <c r="D59" s="89"/>
      <c r="E59" s="89"/>
      <c r="F59" s="89"/>
      <c r="G59" s="89"/>
      <c r="H59" s="89"/>
      <c r="I59" s="89"/>
      <c r="J59" s="89"/>
      <c r="K59" s="89"/>
      <c r="L59" s="89"/>
      <c r="M59" s="89"/>
      <c r="N59" s="89"/>
      <c r="O59" s="89"/>
      <c r="P59" s="89"/>
      <c r="Q59" s="89"/>
      <c r="R59" s="89"/>
      <c r="S59" s="89"/>
      <c r="T59" s="89"/>
    </row>
    <row r="60" spans="1:20" x14ac:dyDescent="0.25">
      <c r="A60" s="87">
        <v>53</v>
      </c>
      <c r="B60" s="88">
        <v>15.46</v>
      </c>
      <c r="C60" s="89"/>
      <c r="D60" s="89"/>
      <c r="E60" s="89"/>
      <c r="F60" s="89"/>
      <c r="G60" s="89"/>
      <c r="H60" s="89"/>
      <c r="I60" s="89"/>
      <c r="J60" s="89"/>
      <c r="K60" s="89"/>
      <c r="L60" s="89"/>
      <c r="M60" s="89"/>
      <c r="N60" s="89"/>
      <c r="O60" s="89"/>
      <c r="P60" s="89"/>
      <c r="Q60" s="89"/>
      <c r="R60" s="89"/>
      <c r="S60" s="89"/>
      <c r="T60" s="89"/>
    </row>
    <row r="61" spans="1:20" x14ac:dyDescent="0.25">
      <c r="A61" s="87">
        <v>54</v>
      </c>
      <c r="B61" s="88">
        <v>15.7</v>
      </c>
      <c r="C61" s="89"/>
      <c r="D61" s="89"/>
      <c r="E61" s="89"/>
      <c r="F61" s="89"/>
      <c r="G61" s="89"/>
      <c r="H61" s="89"/>
      <c r="I61" s="89"/>
      <c r="J61" s="89"/>
      <c r="K61" s="89"/>
      <c r="L61" s="89"/>
      <c r="M61" s="89"/>
      <c r="N61" s="89"/>
      <c r="O61" s="89"/>
      <c r="P61" s="89"/>
      <c r="Q61" s="89"/>
      <c r="R61" s="89"/>
      <c r="S61" s="89"/>
      <c r="T61" s="89"/>
    </row>
    <row r="62" spans="1:20" x14ac:dyDescent="0.25">
      <c r="A62" s="87">
        <v>55</v>
      </c>
      <c r="B62" s="88">
        <v>15.95</v>
      </c>
      <c r="C62" s="89"/>
      <c r="D62" s="89"/>
      <c r="E62" s="89"/>
      <c r="F62" s="89"/>
      <c r="G62" s="89"/>
      <c r="H62" s="89"/>
      <c r="I62" s="89"/>
      <c r="J62" s="89"/>
      <c r="K62" s="89"/>
      <c r="L62" s="89"/>
      <c r="M62" s="89"/>
      <c r="N62" s="89"/>
      <c r="O62" s="89"/>
      <c r="P62" s="89"/>
      <c r="Q62" s="89"/>
      <c r="R62" s="89"/>
      <c r="S62" s="89"/>
      <c r="T62" s="89"/>
    </row>
    <row r="63" spans="1:20" x14ac:dyDescent="0.25">
      <c r="A63" s="87">
        <v>56</v>
      </c>
      <c r="B63" s="88">
        <v>16.2</v>
      </c>
      <c r="C63" s="89"/>
      <c r="D63" s="89"/>
      <c r="E63" s="89"/>
      <c r="F63" s="89"/>
      <c r="G63" s="89"/>
      <c r="H63" s="89"/>
      <c r="I63" s="89"/>
      <c r="J63" s="89"/>
      <c r="K63" s="89"/>
      <c r="L63" s="89"/>
      <c r="M63" s="89"/>
      <c r="N63" s="89"/>
      <c r="O63" s="89"/>
      <c r="P63" s="89"/>
      <c r="Q63" s="89"/>
      <c r="R63" s="89"/>
      <c r="S63" s="89"/>
      <c r="T63" s="89"/>
    </row>
    <row r="64" spans="1:20" x14ac:dyDescent="0.25">
      <c r="A64" s="87">
        <v>57</v>
      </c>
      <c r="B64" s="88">
        <v>16.46</v>
      </c>
      <c r="C64" s="89"/>
      <c r="D64" s="89"/>
      <c r="E64" s="89"/>
      <c r="F64" s="89"/>
      <c r="G64" s="89"/>
      <c r="H64" s="89"/>
      <c r="I64" s="89"/>
      <c r="J64" s="89"/>
      <c r="K64" s="89"/>
      <c r="L64" s="89"/>
      <c r="M64" s="89"/>
      <c r="N64" s="89"/>
      <c r="O64" s="89"/>
      <c r="P64" s="89"/>
      <c r="Q64" s="89"/>
      <c r="R64" s="89"/>
      <c r="S64" s="89"/>
      <c r="T64" s="89"/>
    </row>
    <row r="65" spans="1:20" x14ac:dyDescent="0.25">
      <c r="A65" s="87">
        <v>58</v>
      </c>
      <c r="B65" s="88">
        <v>16.73</v>
      </c>
      <c r="C65" s="89"/>
      <c r="D65" s="89"/>
      <c r="E65" s="89"/>
      <c r="F65" s="89"/>
      <c r="G65" s="89"/>
      <c r="H65" s="89"/>
      <c r="I65" s="89"/>
      <c r="J65" s="89"/>
      <c r="K65" s="89"/>
      <c r="L65" s="89"/>
      <c r="M65" s="89"/>
      <c r="N65" s="89"/>
      <c r="O65" s="89"/>
      <c r="P65" s="89"/>
      <c r="Q65" s="89"/>
      <c r="R65" s="89"/>
      <c r="S65" s="89"/>
      <c r="T65" s="89"/>
    </row>
    <row r="66" spans="1:20" x14ac:dyDescent="0.25">
      <c r="A66" s="87">
        <v>59</v>
      </c>
      <c r="B66" s="88">
        <v>17</v>
      </c>
      <c r="C66" s="89"/>
      <c r="D66" s="89"/>
      <c r="E66" s="89"/>
      <c r="F66" s="89"/>
      <c r="G66" s="89"/>
      <c r="H66" s="89"/>
      <c r="I66" s="89"/>
      <c r="J66" s="89"/>
      <c r="K66" s="89"/>
      <c r="L66" s="89"/>
      <c r="M66" s="89"/>
      <c r="N66" s="89"/>
      <c r="O66" s="89"/>
      <c r="P66" s="89"/>
      <c r="Q66" s="89"/>
      <c r="R66" s="89"/>
      <c r="S66" s="89"/>
      <c r="T66" s="89"/>
    </row>
    <row r="67" spans="1:20" x14ac:dyDescent="0.25">
      <c r="A67" s="87">
        <v>60</v>
      </c>
      <c r="B67" s="88">
        <v>17.29</v>
      </c>
      <c r="C67" s="89"/>
      <c r="D67" s="89"/>
      <c r="E67" s="89"/>
      <c r="F67" s="89"/>
      <c r="G67" s="89"/>
      <c r="H67" s="89"/>
      <c r="I67" s="89"/>
      <c r="J67" s="89"/>
      <c r="K67" s="89"/>
      <c r="L67" s="89"/>
      <c r="M67" s="89"/>
      <c r="N67" s="89"/>
      <c r="O67" s="89"/>
      <c r="P67" s="89"/>
      <c r="Q67" s="89"/>
      <c r="R67" s="89"/>
      <c r="S67" s="89"/>
      <c r="T67" s="89"/>
    </row>
    <row r="68" spans="1:20" x14ac:dyDescent="0.25">
      <c r="A68" s="87">
        <v>61</v>
      </c>
      <c r="B68" s="88">
        <v>17.579999999999998</v>
      </c>
      <c r="C68" s="89"/>
      <c r="D68" s="89"/>
      <c r="E68" s="89"/>
      <c r="F68" s="89"/>
      <c r="G68" s="89"/>
      <c r="H68" s="89"/>
      <c r="I68" s="89"/>
      <c r="J68" s="89"/>
      <c r="K68" s="89"/>
      <c r="L68" s="89"/>
      <c r="M68" s="89"/>
      <c r="N68" s="89"/>
      <c r="O68" s="89"/>
      <c r="P68" s="89"/>
      <c r="Q68" s="89"/>
      <c r="R68" s="89"/>
      <c r="S68" s="89"/>
      <c r="T68" s="89"/>
    </row>
    <row r="69" spans="1:20" x14ac:dyDescent="0.25">
      <c r="A69" s="87">
        <v>62</v>
      </c>
      <c r="B69" s="88">
        <v>17.88</v>
      </c>
      <c r="C69" s="89"/>
      <c r="D69" s="89"/>
      <c r="E69" s="89"/>
      <c r="F69" s="89"/>
      <c r="G69" s="89"/>
      <c r="H69" s="89"/>
      <c r="I69" s="89"/>
      <c r="J69" s="89"/>
      <c r="K69" s="89"/>
      <c r="L69" s="89"/>
      <c r="M69" s="89"/>
      <c r="N69" s="89"/>
      <c r="O69" s="89"/>
      <c r="P69" s="89"/>
      <c r="Q69" s="89"/>
      <c r="R69" s="89"/>
      <c r="S69" s="89"/>
      <c r="T69" s="89"/>
    </row>
    <row r="70" spans="1:20" x14ac:dyDescent="0.25">
      <c r="A70" s="87">
        <v>63</v>
      </c>
      <c r="B70" s="88">
        <v>18.2</v>
      </c>
      <c r="C70" s="89"/>
      <c r="D70" s="89"/>
      <c r="E70" s="89"/>
      <c r="F70" s="89"/>
      <c r="G70" s="89"/>
      <c r="H70" s="89"/>
      <c r="I70" s="89"/>
      <c r="J70" s="89"/>
      <c r="K70" s="89"/>
      <c r="L70" s="89"/>
      <c r="M70" s="89"/>
      <c r="N70" s="89"/>
      <c r="O70" s="89"/>
      <c r="P70" s="89"/>
      <c r="Q70" s="89"/>
      <c r="R70" s="89"/>
      <c r="S70" s="89"/>
      <c r="T70" s="89"/>
    </row>
    <row r="71" spans="1:20" x14ac:dyDescent="0.25">
      <c r="A71" s="87">
        <v>64</v>
      </c>
      <c r="B71" s="88">
        <v>18.53</v>
      </c>
      <c r="C71" s="89"/>
      <c r="D71" s="89"/>
      <c r="E71" s="89"/>
      <c r="F71" s="89"/>
      <c r="G71" s="89"/>
      <c r="H71" s="89"/>
      <c r="I71" s="89"/>
      <c r="J71" s="89"/>
      <c r="K71" s="89"/>
      <c r="L71" s="89"/>
      <c r="M71" s="89"/>
      <c r="N71" s="89"/>
      <c r="O71" s="89"/>
      <c r="P71" s="89"/>
      <c r="Q71" s="89"/>
      <c r="R71" s="89"/>
      <c r="S71" s="89"/>
      <c r="T71" s="89"/>
    </row>
    <row r="72" spans="1:20" x14ac:dyDescent="0.25">
      <c r="A72" s="87">
        <v>65</v>
      </c>
      <c r="B72" s="88">
        <v>18.87</v>
      </c>
      <c r="C72" s="89"/>
      <c r="D72" s="89"/>
      <c r="E72" s="89"/>
      <c r="F72" s="89"/>
      <c r="G72" s="89"/>
      <c r="H72" s="89"/>
      <c r="I72" s="89"/>
      <c r="J72" s="89"/>
      <c r="K72" s="89"/>
      <c r="L72" s="89"/>
      <c r="M72" s="89"/>
      <c r="N72" s="89"/>
      <c r="O72" s="89"/>
      <c r="P72" s="89"/>
      <c r="Q72" s="89"/>
      <c r="R72" s="89"/>
      <c r="S72" s="89"/>
      <c r="T72" s="89"/>
    </row>
    <row r="73" spans="1:20" x14ac:dyDescent="0.25">
      <c r="A73" s="87">
        <v>66</v>
      </c>
      <c r="B73" s="88">
        <v>18.72</v>
      </c>
      <c r="C73" s="89"/>
      <c r="D73" s="89"/>
      <c r="E73" s="89"/>
      <c r="F73" s="89"/>
      <c r="G73" s="89"/>
      <c r="H73" s="89"/>
      <c r="I73" s="89"/>
      <c r="J73" s="89"/>
      <c r="K73" s="89"/>
      <c r="L73" s="89"/>
      <c r="M73" s="89"/>
      <c r="N73" s="89"/>
      <c r="O73" s="89"/>
      <c r="P73" s="89"/>
      <c r="Q73" s="89"/>
      <c r="R73" s="89"/>
      <c r="S73" s="89"/>
      <c r="T73" s="89"/>
    </row>
    <row r="74" spans="1:20" x14ac:dyDescent="0.25">
      <c r="A74" s="87">
        <v>67</v>
      </c>
      <c r="B74" s="88">
        <v>18.05</v>
      </c>
      <c r="C74" s="89"/>
      <c r="D74" s="89"/>
      <c r="E74" s="89"/>
      <c r="F74" s="89"/>
      <c r="G74" s="89"/>
      <c r="H74" s="89"/>
      <c r="I74" s="89"/>
      <c r="J74" s="89"/>
      <c r="K74" s="89"/>
      <c r="L74" s="89"/>
      <c r="M74" s="89"/>
      <c r="N74" s="89"/>
      <c r="O74" s="89"/>
      <c r="P74" s="89"/>
      <c r="Q74" s="89"/>
      <c r="R74" s="89"/>
      <c r="S74" s="89"/>
      <c r="T74" s="89"/>
    </row>
    <row r="75" spans="1:20" x14ac:dyDescent="0.25">
      <c r="A75" s="87">
        <v>68</v>
      </c>
      <c r="B75" s="88">
        <v>17.39</v>
      </c>
      <c r="C75" s="89"/>
      <c r="D75" s="89"/>
      <c r="E75" s="89"/>
      <c r="F75" s="89"/>
      <c r="G75" s="89"/>
      <c r="H75" s="89"/>
      <c r="I75" s="89"/>
      <c r="J75" s="89"/>
      <c r="K75" s="89"/>
      <c r="L75" s="89"/>
      <c r="M75" s="89"/>
      <c r="N75" s="89"/>
      <c r="O75" s="89"/>
      <c r="P75" s="89"/>
      <c r="Q75" s="89"/>
      <c r="R75" s="89"/>
      <c r="S75" s="89"/>
      <c r="T75" s="89"/>
    </row>
    <row r="76" spans="1:20" x14ac:dyDescent="0.25">
      <c r="A76" s="87">
        <v>69</v>
      </c>
      <c r="B76" s="88">
        <v>16.72</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SzHP8WqGgyrx713RW54KOE42RL8IerKa4Fxc7FP/Y5+NuUHXQlOY82QAX37x250zvFclwkhHRIYbIlywXhx3Fw==" saltValue="RublA8dK40ArVXVfCFPvug==" spinCount="100000" sheet="1" objects="1" scenarios="1"/>
  <conditionalFormatting sqref="A6:A16 A18:A21">
    <cfRule type="expression" dxfId="737" priority="19" stopIfTrue="1">
      <formula>MOD(ROW(),2)=0</formula>
    </cfRule>
    <cfRule type="expression" dxfId="736" priority="20" stopIfTrue="1">
      <formula>MOD(ROW(),2)&lt;&gt;0</formula>
    </cfRule>
  </conditionalFormatting>
  <conditionalFormatting sqref="B6:B16">
    <cfRule type="expression" dxfId="735" priority="21" stopIfTrue="1">
      <formula>MOD(ROW(),2)=0</formula>
    </cfRule>
    <cfRule type="expression" dxfId="734" priority="22" stopIfTrue="1">
      <formula>MOD(ROW(),2)&lt;&gt;0</formula>
    </cfRule>
  </conditionalFormatting>
  <conditionalFormatting sqref="B17">
    <cfRule type="expression" dxfId="733" priority="13" stopIfTrue="1">
      <formula>MOD(ROW(),2)=0</formula>
    </cfRule>
    <cfRule type="expression" dxfId="732" priority="14" stopIfTrue="1">
      <formula>MOD(ROW(),2)&lt;&gt;0</formula>
    </cfRule>
  </conditionalFormatting>
  <conditionalFormatting sqref="A17">
    <cfRule type="expression" dxfId="731" priority="11" stopIfTrue="1">
      <formula>MOD(ROW(),2)=0</formula>
    </cfRule>
    <cfRule type="expression" dxfId="730" priority="12" stopIfTrue="1">
      <formula>MOD(ROW(),2)&lt;&gt;0</formula>
    </cfRule>
  </conditionalFormatting>
  <conditionalFormatting sqref="B19:B21">
    <cfRule type="expression" dxfId="729" priority="9" stopIfTrue="1">
      <formula>MOD(ROW(),2)=0</formula>
    </cfRule>
    <cfRule type="expression" dxfId="728" priority="10" stopIfTrue="1">
      <formula>MOD(ROW(),2)&lt;&gt;0</formula>
    </cfRule>
  </conditionalFormatting>
  <conditionalFormatting sqref="B18">
    <cfRule type="expression" dxfId="727" priority="5" stopIfTrue="1">
      <formula>MOD(ROW(),2)=0</formula>
    </cfRule>
    <cfRule type="expression" dxfId="726" priority="6" stopIfTrue="1">
      <formula>MOD(ROW(),2)&lt;&gt;0</formula>
    </cfRule>
  </conditionalFormatting>
  <conditionalFormatting sqref="A26:A81">
    <cfRule type="expression" dxfId="725" priority="1" stopIfTrue="1">
      <formula>MOD(ROW(),2)=0</formula>
    </cfRule>
    <cfRule type="expression" dxfId="724" priority="2" stopIfTrue="1">
      <formula>MOD(ROW(),2)&lt;&gt;0</formula>
    </cfRule>
  </conditionalFormatting>
  <conditionalFormatting sqref="B26:B81">
    <cfRule type="expression" dxfId="723" priority="3" stopIfTrue="1">
      <formula>MOD(ROW(),2)=0</formula>
    </cfRule>
    <cfRule type="expression" dxfId="722" priority="4"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18"/>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x-607</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584</v>
      </c>
    </row>
    <row r="10" spans="1:9" ht="34.5" customHeight="1" x14ac:dyDescent="0.25">
      <c r="A10" s="101" t="s">
        <v>6</v>
      </c>
      <c r="B10" s="92" t="s">
        <v>607</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607</v>
      </c>
    </row>
    <row r="15" spans="1:9" x14ac:dyDescent="0.25">
      <c r="A15" s="101" t="s">
        <v>763</v>
      </c>
      <c r="B15" s="92" t="s">
        <v>947</v>
      </c>
    </row>
    <row r="16" spans="1:9" x14ac:dyDescent="0.25">
      <c r="A16" s="101" t="s">
        <v>296</v>
      </c>
      <c r="B16" s="92" t="s">
        <v>609</v>
      </c>
    </row>
    <row r="17" spans="1:20" ht="55.5" customHeight="1" x14ac:dyDescent="0.25">
      <c r="A17" s="85" t="s">
        <v>297</v>
      </c>
      <c r="B17" s="92" t="s">
        <v>603</v>
      </c>
    </row>
    <row r="18" spans="1:20" x14ac:dyDescent="0.25">
      <c r="A18" s="101" t="s">
        <v>298</v>
      </c>
      <c r="B18" s="94">
        <v>45135</v>
      </c>
    </row>
    <row r="19" spans="1:20" x14ac:dyDescent="0.25">
      <c r="A19" s="101" t="s">
        <v>299</v>
      </c>
      <c r="B19" s="92"/>
    </row>
    <row r="20" spans="1:20" x14ac:dyDescent="0.25">
      <c r="A20" s="101" t="s">
        <v>300</v>
      </c>
      <c r="B20" s="92" t="s">
        <v>314</v>
      </c>
    </row>
    <row r="21" spans="1:20" x14ac:dyDescent="0.25">
      <c r="A21" s="101" t="s">
        <v>826</v>
      </c>
      <c r="B21" s="92" t="s">
        <v>315</v>
      </c>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26.4" x14ac:dyDescent="0.25">
      <c r="A26" s="86" t="s">
        <v>827</v>
      </c>
      <c r="B26" s="86" t="s">
        <v>939</v>
      </c>
      <c r="C26" s="89"/>
      <c r="D26" s="89"/>
      <c r="E26" s="89"/>
      <c r="F26" s="89"/>
      <c r="G26" s="89"/>
      <c r="H26" s="89"/>
      <c r="I26" s="89"/>
      <c r="J26" s="89"/>
      <c r="K26" s="89"/>
      <c r="L26" s="89"/>
      <c r="M26" s="89"/>
      <c r="N26" s="89"/>
      <c r="O26" s="89"/>
      <c r="P26" s="89"/>
      <c r="Q26" s="89"/>
      <c r="R26" s="89"/>
      <c r="S26" s="89"/>
      <c r="T26" s="89"/>
    </row>
    <row r="27" spans="1:20" x14ac:dyDescent="0.25">
      <c r="A27" s="87">
        <v>20</v>
      </c>
      <c r="B27" s="88">
        <v>9.09</v>
      </c>
      <c r="C27" s="89"/>
      <c r="D27" s="89"/>
      <c r="E27" s="89"/>
      <c r="F27" s="89"/>
      <c r="G27" s="89"/>
      <c r="H27" s="89"/>
      <c r="I27" s="89"/>
      <c r="J27" s="89"/>
      <c r="K27" s="89"/>
      <c r="L27" s="89"/>
      <c r="M27" s="89"/>
      <c r="N27" s="89"/>
      <c r="O27" s="89"/>
      <c r="P27" s="89"/>
      <c r="Q27" s="89"/>
      <c r="R27" s="89"/>
      <c r="S27" s="89"/>
      <c r="T27" s="89"/>
    </row>
    <row r="28" spans="1:20" x14ac:dyDescent="0.25">
      <c r="A28" s="87">
        <v>21</v>
      </c>
      <c r="B28" s="88">
        <v>9.23</v>
      </c>
      <c r="C28" s="89"/>
      <c r="D28" s="89"/>
      <c r="E28" s="89"/>
      <c r="F28" s="89"/>
      <c r="G28" s="89"/>
      <c r="H28" s="89"/>
      <c r="I28" s="89"/>
      <c r="J28" s="89"/>
      <c r="K28" s="89"/>
      <c r="L28" s="89"/>
      <c r="M28" s="89"/>
      <c r="N28" s="89"/>
      <c r="O28" s="89"/>
      <c r="P28" s="89"/>
      <c r="Q28" s="89"/>
      <c r="R28" s="89"/>
      <c r="S28" s="89"/>
      <c r="T28" s="89"/>
    </row>
    <row r="29" spans="1:20" x14ac:dyDescent="0.25">
      <c r="A29" s="87">
        <v>22</v>
      </c>
      <c r="B29" s="88">
        <v>9.36</v>
      </c>
      <c r="C29" s="89"/>
      <c r="D29" s="89"/>
      <c r="E29" s="89"/>
      <c r="F29" s="89"/>
      <c r="G29" s="89"/>
      <c r="H29" s="89"/>
      <c r="I29" s="89"/>
      <c r="J29" s="89"/>
      <c r="K29" s="89"/>
      <c r="L29" s="89"/>
      <c r="M29" s="89"/>
      <c r="N29" s="89"/>
      <c r="O29" s="89"/>
      <c r="P29" s="89"/>
      <c r="Q29" s="89"/>
      <c r="R29" s="89"/>
      <c r="S29" s="89"/>
      <c r="T29" s="89"/>
    </row>
    <row r="30" spans="1:20" x14ac:dyDescent="0.25">
      <c r="A30" s="87">
        <v>23</v>
      </c>
      <c r="B30" s="88">
        <v>9.49</v>
      </c>
      <c r="C30" s="89"/>
      <c r="D30" s="89"/>
      <c r="E30" s="89"/>
      <c r="F30" s="89"/>
      <c r="G30" s="89"/>
      <c r="H30" s="89"/>
      <c r="I30" s="89"/>
      <c r="J30" s="89"/>
      <c r="K30" s="89"/>
      <c r="L30" s="89"/>
      <c r="M30" s="89"/>
      <c r="N30" s="89"/>
      <c r="O30" s="89"/>
      <c r="P30" s="89"/>
      <c r="Q30" s="89"/>
      <c r="R30" s="89"/>
      <c r="S30" s="89"/>
      <c r="T30" s="89"/>
    </row>
    <row r="31" spans="1:20" x14ac:dyDescent="0.25">
      <c r="A31" s="87">
        <v>24</v>
      </c>
      <c r="B31" s="88">
        <v>9.6300000000000008</v>
      </c>
      <c r="C31" s="89"/>
      <c r="D31" s="89"/>
      <c r="E31" s="89"/>
      <c r="F31" s="89"/>
      <c r="G31" s="89"/>
      <c r="H31" s="89"/>
      <c r="I31" s="89"/>
      <c r="J31" s="89"/>
      <c r="K31" s="89"/>
      <c r="L31" s="89"/>
      <c r="M31" s="89"/>
      <c r="N31" s="89"/>
      <c r="O31" s="89"/>
      <c r="P31" s="89"/>
      <c r="Q31" s="89"/>
      <c r="R31" s="89"/>
      <c r="S31" s="89"/>
      <c r="T31" s="89"/>
    </row>
    <row r="32" spans="1:20" x14ac:dyDescent="0.25">
      <c r="A32" s="87">
        <v>25</v>
      </c>
      <c r="B32" s="88">
        <v>9.77</v>
      </c>
      <c r="C32" s="89"/>
      <c r="D32" s="89"/>
      <c r="E32" s="89"/>
      <c r="F32" s="89"/>
      <c r="G32" s="89"/>
      <c r="H32" s="89"/>
      <c r="I32" s="89"/>
      <c r="J32" s="89"/>
      <c r="K32" s="89"/>
      <c r="L32" s="89"/>
      <c r="M32" s="89"/>
      <c r="N32" s="89"/>
      <c r="O32" s="89"/>
      <c r="P32" s="89"/>
      <c r="Q32" s="89"/>
      <c r="R32" s="89"/>
      <c r="S32" s="89"/>
      <c r="T32" s="89"/>
    </row>
    <row r="33" spans="1:20" x14ac:dyDescent="0.25">
      <c r="A33" s="87">
        <v>26</v>
      </c>
      <c r="B33" s="88">
        <v>9.91</v>
      </c>
      <c r="C33" s="89"/>
      <c r="D33" s="89"/>
      <c r="E33" s="89"/>
      <c r="F33" s="89"/>
      <c r="G33" s="89"/>
      <c r="H33" s="89"/>
      <c r="I33" s="89"/>
      <c r="J33" s="89"/>
      <c r="K33" s="89"/>
      <c r="L33" s="89"/>
      <c r="M33" s="89"/>
      <c r="N33" s="89"/>
      <c r="O33" s="89"/>
      <c r="P33" s="89"/>
      <c r="Q33" s="89"/>
      <c r="R33" s="89"/>
      <c r="S33" s="89"/>
      <c r="T33" s="89"/>
    </row>
    <row r="34" spans="1:20" x14ac:dyDescent="0.25">
      <c r="A34" s="87">
        <v>27</v>
      </c>
      <c r="B34" s="88">
        <v>10.050000000000001</v>
      </c>
      <c r="C34" s="89"/>
      <c r="D34" s="89"/>
      <c r="E34" s="89"/>
      <c r="F34" s="89"/>
      <c r="G34" s="89"/>
      <c r="H34" s="89"/>
      <c r="I34" s="89"/>
      <c r="J34" s="89"/>
      <c r="K34" s="89"/>
      <c r="L34" s="89"/>
      <c r="M34" s="89"/>
      <c r="N34" s="89"/>
      <c r="O34" s="89"/>
      <c r="P34" s="89"/>
      <c r="Q34" s="89"/>
      <c r="R34" s="89"/>
      <c r="S34" s="89"/>
      <c r="T34" s="89"/>
    </row>
    <row r="35" spans="1:20" x14ac:dyDescent="0.25">
      <c r="A35" s="87">
        <v>28</v>
      </c>
      <c r="B35" s="88">
        <v>10.199999999999999</v>
      </c>
      <c r="C35" s="89"/>
      <c r="D35" s="89"/>
      <c r="E35" s="89"/>
      <c r="F35" s="89"/>
      <c r="G35" s="89"/>
      <c r="H35" s="89"/>
      <c r="I35" s="89"/>
      <c r="J35" s="89"/>
      <c r="K35" s="89"/>
      <c r="L35" s="89"/>
      <c r="M35" s="89"/>
      <c r="N35" s="89"/>
      <c r="O35" s="89"/>
      <c r="P35" s="89"/>
      <c r="Q35" s="89"/>
      <c r="R35" s="89"/>
      <c r="S35" s="89"/>
      <c r="T35" s="89"/>
    </row>
    <row r="36" spans="1:20" x14ac:dyDescent="0.25">
      <c r="A36" s="87">
        <v>29</v>
      </c>
      <c r="B36" s="88">
        <v>10.35</v>
      </c>
      <c r="C36" s="89"/>
      <c r="D36" s="89"/>
      <c r="E36" s="89"/>
      <c r="F36" s="89"/>
      <c r="G36" s="89"/>
      <c r="H36" s="89"/>
      <c r="I36" s="89"/>
      <c r="J36" s="89"/>
      <c r="K36" s="89"/>
      <c r="L36" s="89"/>
      <c r="M36" s="89"/>
      <c r="N36" s="89"/>
      <c r="O36" s="89"/>
      <c r="P36" s="89"/>
      <c r="Q36" s="89"/>
      <c r="R36" s="89"/>
      <c r="S36" s="89"/>
      <c r="T36" s="89"/>
    </row>
    <row r="37" spans="1:20" x14ac:dyDescent="0.25">
      <c r="A37" s="87">
        <v>30</v>
      </c>
      <c r="B37" s="88">
        <v>10.5</v>
      </c>
      <c r="C37" s="89"/>
      <c r="D37" s="89"/>
      <c r="E37" s="89"/>
      <c r="F37" s="89"/>
      <c r="G37" s="89"/>
      <c r="H37" s="89"/>
      <c r="I37" s="89"/>
      <c r="J37" s="89"/>
      <c r="K37" s="89"/>
      <c r="L37" s="89"/>
      <c r="M37" s="89"/>
      <c r="N37" s="89"/>
      <c r="O37" s="89"/>
      <c r="P37" s="89"/>
      <c r="Q37" s="89"/>
      <c r="R37" s="89"/>
      <c r="S37" s="89"/>
      <c r="T37" s="89"/>
    </row>
    <row r="38" spans="1:20" x14ac:dyDescent="0.25">
      <c r="A38" s="87">
        <v>31</v>
      </c>
      <c r="B38" s="88">
        <v>10.65</v>
      </c>
      <c r="C38" s="89"/>
      <c r="D38" s="89"/>
      <c r="E38" s="89"/>
      <c r="F38" s="89"/>
      <c r="G38" s="89"/>
      <c r="H38" s="89"/>
      <c r="I38" s="89"/>
      <c r="J38" s="89"/>
      <c r="K38" s="89"/>
      <c r="L38" s="89"/>
      <c r="M38" s="89"/>
      <c r="N38" s="89"/>
      <c r="O38" s="89"/>
      <c r="P38" s="89"/>
      <c r="Q38" s="89"/>
      <c r="R38" s="89"/>
      <c r="S38" s="89"/>
      <c r="T38" s="89"/>
    </row>
    <row r="39" spans="1:20" x14ac:dyDescent="0.25">
      <c r="A39" s="87">
        <v>32</v>
      </c>
      <c r="B39" s="88">
        <v>10.8</v>
      </c>
      <c r="C39" s="89"/>
      <c r="D39" s="89"/>
      <c r="E39" s="89"/>
      <c r="F39" s="89"/>
      <c r="G39" s="89"/>
      <c r="H39" s="89"/>
      <c r="I39" s="89"/>
      <c r="J39" s="89"/>
      <c r="K39" s="89"/>
      <c r="L39" s="89"/>
      <c r="M39" s="89"/>
      <c r="N39" s="89"/>
      <c r="O39" s="89"/>
      <c r="P39" s="89"/>
      <c r="Q39" s="89"/>
      <c r="R39" s="89"/>
      <c r="S39" s="89"/>
      <c r="T39" s="89"/>
    </row>
    <row r="40" spans="1:20" x14ac:dyDescent="0.25">
      <c r="A40" s="87">
        <v>33</v>
      </c>
      <c r="B40" s="88">
        <v>10.96</v>
      </c>
      <c r="C40" s="89"/>
      <c r="D40" s="89"/>
      <c r="E40" s="89"/>
      <c r="F40" s="89"/>
      <c r="G40" s="89"/>
      <c r="H40" s="89"/>
      <c r="I40" s="89"/>
      <c r="J40" s="89"/>
      <c r="K40" s="89"/>
      <c r="L40" s="89"/>
      <c r="M40" s="89"/>
      <c r="N40" s="89"/>
      <c r="O40" s="89"/>
      <c r="P40" s="89"/>
      <c r="Q40" s="89"/>
      <c r="R40" s="89"/>
      <c r="S40" s="89"/>
      <c r="T40" s="89"/>
    </row>
    <row r="41" spans="1:20" x14ac:dyDescent="0.25">
      <c r="A41" s="87">
        <v>34</v>
      </c>
      <c r="B41" s="88">
        <v>11.12</v>
      </c>
      <c r="C41" s="89"/>
      <c r="D41" s="89"/>
      <c r="E41" s="89"/>
      <c r="F41" s="89"/>
      <c r="G41" s="89"/>
      <c r="H41" s="89"/>
      <c r="I41" s="89"/>
      <c r="J41" s="89"/>
      <c r="K41" s="89"/>
      <c r="L41" s="89"/>
      <c r="M41" s="89"/>
      <c r="N41" s="89"/>
      <c r="O41" s="89"/>
      <c r="P41" s="89"/>
      <c r="Q41" s="89"/>
      <c r="R41" s="89"/>
      <c r="S41" s="89"/>
      <c r="T41" s="89"/>
    </row>
    <row r="42" spans="1:20" x14ac:dyDescent="0.25">
      <c r="A42" s="87">
        <v>35</v>
      </c>
      <c r="B42" s="88">
        <v>11.28</v>
      </c>
      <c r="C42" s="89"/>
      <c r="D42" s="89"/>
      <c r="E42" s="89"/>
      <c r="F42" s="89"/>
      <c r="G42" s="89"/>
      <c r="H42" s="89"/>
      <c r="I42" s="89"/>
      <c r="J42" s="89"/>
      <c r="K42" s="89"/>
      <c r="L42" s="89"/>
      <c r="M42" s="89"/>
      <c r="N42" s="89"/>
      <c r="O42" s="89"/>
      <c r="P42" s="89"/>
      <c r="Q42" s="89"/>
      <c r="R42" s="89"/>
      <c r="S42" s="89"/>
      <c r="T42" s="89"/>
    </row>
    <row r="43" spans="1:20" x14ac:dyDescent="0.25">
      <c r="A43" s="87">
        <v>36</v>
      </c>
      <c r="B43" s="88">
        <v>11.44</v>
      </c>
      <c r="C43" s="89"/>
      <c r="D43" s="89"/>
      <c r="E43" s="89"/>
      <c r="F43" s="89"/>
      <c r="G43" s="89"/>
      <c r="H43" s="89"/>
      <c r="I43" s="89"/>
      <c r="J43" s="89"/>
      <c r="K43" s="89"/>
      <c r="L43" s="89"/>
      <c r="M43" s="89"/>
      <c r="N43" s="89"/>
      <c r="O43" s="89"/>
      <c r="P43" s="89"/>
      <c r="Q43" s="89"/>
      <c r="R43" s="89"/>
      <c r="S43" s="89"/>
      <c r="T43" s="89"/>
    </row>
    <row r="44" spans="1:20" x14ac:dyDescent="0.25">
      <c r="A44" s="87">
        <v>37</v>
      </c>
      <c r="B44" s="88">
        <v>11.61</v>
      </c>
      <c r="C44" s="89"/>
      <c r="D44" s="89"/>
      <c r="E44" s="89"/>
      <c r="F44" s="89"/>
      <c r="G44" s="89"/>
      <c r="H44" s="89"/>
      <c r="I44" s="89"/>
      <c r="J44" s="89"/>
      <c r="K44" s="89"/>
      <c r="L44" s="89"/>
      <c r="M44" s="89"/>
      <c r="N44" s="89"/>
      <c r="O44" s="89"/>
      <c r="P44" s="89"/>
      <c r="Q44" s="89"/>
      <c r="R44" s="89"/>
      <c r="S44" s="89"/>
      <c r="T44" s="89"/>
    </row>
    <row r="45" spans="1:20" x14ac:dyDescent="0.25">
      <c r="A45" s="87">
        <v>38</v>
      </c>
      <c r="B45" s="88">
        <v>11.78</v>
      </c>
      <c r="C45" s="89"/>
      <c r="D45" s="89"/>
      <c r="E45" s="89"/>
      <c r="F45" s="89"/>
      <c r="G45" s="89"/>
      <c r="H45" s="89"/>
      <c r="I45" s="89"/>
      <c r="J45" s="89"/>
      <c r="K45" s="89"/>
      <c r="L45" s="89"/>
      <c r="M45" s="89"/>
      <c r="N45" s="89"/>
      <c r="O45" s="89"/>
      <c r="P45" s="89"/>
      <c r="Q45" s="89"/>
      <c r="R45" s="89"/>
      <c r="S45" s="89"/>
      <c r="T45" s="89"/>
    </row>
    <row r="46" spans="1:20" x14ac:dyDescent="0.25">
      <c r="A46" s="87">
        <v>39</v>
      </c>
      <c r="B46" s="88">
        <v>11.95</v>
      </c>
      <c r="C46" s="89"/>
      <c r="D46" s="89"/>
      <c r="E46" s="89"/>
      <c r="F46" s="89"/>
      <c r="G46" s="89"/>
      <c r="H46" s="89"/>
      <c r="I46" s="89"/>
      <c r="J46" s="89"/>
      <c r="K46" s="89"/>
      <c r="L46" s="89"/>
      <c r="M46" s="89"/>
      <c r="N46" s="89"/>
      <c r="O46" s="89"/>
      <c r="P46" s="89"/>
      <c r="Q46" s="89"/>
      <c r="R46" s="89"/>
      <c r="S46" s="89"/>
      <c r="T46" s="89"/>
    </row>
    <row r="47" spans="1:20" x14ac:dyDescent="0.25">
      <c r="A47" s="87">
        <v>40</v>
      </c>
      <c r="B47" s="88">
        <v>12.12</v>
      </c>
      <c r="C47" s="89"/>
      <c r="D47" s="89"/>
      <c r="E47" s="89"/>
      <c r="F47" s="89"/>
      <c r="G47" s="89"/>
      <c r="H47" s="89"/>
      <c r="I47" s="89"/>
      <c r="J47" s="89"/>
      <c r="K47" s="89"/>
      <c r="L47" s="89"/>
      <c r="M47" s="89"/>
      <c r="N47" s="89"/>
      <c r="O47" s="89"/>
      <c r="P47" s="89"/>
      <c r="Q47" s="89"/>
      <c r="R47" s="89"/>
      <c r="S47" s="89"/>
      <c r="T47" s="89"/>
    </row>
    <row r="48" spans="1:20" x14ac:dyDescent="0.25">
      <c r="A48" s="87">
        <v>41</v>
      </c>
      <c r="B48" s="88">
        <v>12.3</v>
      </c>
      <c r="C48" s="89"/>
      <c r="D48" s="89"/>
      <c r="E48" s="89"/>
      <c r="F48" s="89"/>
      <c r="G48" s="89"/>
      <c r="H48" s="89"/>
      <c r="I48" s="89"/>
      <c r="J48" s="89"/>
      <c r="K48" s="89"/>
      <c r="L48" s="89"/>
      <c r="M48" s="89"/>
      <c r="N48" s="89"/>
      <c r="O48" s="89"/>
      <c r="P48" s="89"/>
      <c r="Q48" s="89"/>
      <c r="R48" s="89"/>
      <c r="S48" s="89"/>
      <c r="T48" s="89"/>
    </row>
    <row r="49" spans="1:20" x14ac:dyDescent="0.25">
      <c r="A49" s="87">
        <v>42</v>
      </c>
      <c r="B49" s="88">
        <v>12.48</v>
      </c>
      <c r="C49" s="89"/>
      <c r="D49" s="89"/>
      <c r="E49" s="89"/>
      <c r="F49" s="89"/>
      <c r="G49" s="89"/>
      <c r="H49" s="89"/>
      <c r="I49" s="89"/>
      <c r="J49" s="89"/>
      <c r="K49" s="89"/>
      <c r="L49" s="89"/>
      <c r="M49" s="89"/>
      <c r="N49" s="89"/>
      <c r="O49" s="89"/>
      <c r="P49" s="89"/>
      <c r="Q49" s="89"/>
      <c r="R49" s="89"/>
      <c r="S49" s="89"/>
      <c r="T49" s="89"/>
    </row>
    <row r="50" spans="1:20" x14ac:dyDescent="0.25">
      <c r="A50" s="87">
        <v>43</v>
      </c>
      <c r="B50" s="88">
        <v>12.66</v>
      </c>
      <c r="C50" s="89"/>
      <c r="D50" s="89"/>
      <c r="E50" s="89"/>
      <c r="F50" s="89"/>
      <c r="G50" s="89"/>
      <c r="H50" s="89"/>
      <c r="I50" s="89"/>
      <c r="J50" s="89"/>
      <c r="K50" s="89"/>
      <c r="L50" s="89"/>
      <c r="M50" s="89"/>
      <c r="N50" s="89"/>
      <c r="O50" s="89"/>
      <c r="P50" s="89"/>
      <c r="Q50" s="89"/>
      <c r="R50" s="89"/>
      <c r="S50" s="89"/>
      <c r="T50" s="89"/>
    </row>
    <row r="51" spans="1:20" x14ac:dyDescent="0.25">
      <c r="A51" s="87">
        <v>44</v>
      </c>
      <c r="B51" s="88">
        <v>12.85</v>
      </c>
      <c r="C51" s="89"/>
      <c r="D51" s="89"/>
      <c r="E51" s="89"/>
      <c r="F51" s="89"/>
      <c r="G51" s="89"/>
      <c r="H51" s="89"/>
      <c r="I51" s="89"/>
      <c r="J51" s="89"/>
      <c r="K51" s="89"/>
      <c r="L51" s="89"/>
      <c r="M51" s="89"/>
      <c r="N51" s="89"/>
      <c r="O51" s="89"/>
      <c r="P51" s="89"/>
      <c r="Q51" s="89"/>
      <c r="R51" s="89"/>
      <c r="S51" s="89"/>
      <c r="T51" s="89"/>
    </row>
    <row r="52" spans="1:20" x14ac:dyDescent="0.25">
      <c r="A52" s="87">
        <v>45</v>
      </c>
      <c r="B52" s="88">
        <v>13.04</v>
      </c>
      <c r="C52" s="89"/>
      <c r="D52" s="89"/>
      <c r="E52" s="89"/>
      <c r="F52" s="89"/>
      <c r="G52" s="89"/>
      <c r="H52" s="89"/>
      <c r="I52" s="89"/>
      <c r="J52" s="89"/>
      <c r="K52" s="89"/>
      <c r="L52" s="89"/>
      <c r="M52" s="89"/>
      <c r="N52" s="89"/>
      <c r="O52" s="89"/>
      <c r="P52" s="89"/>
      <c r="Q52" s="89"/>
      <c r="R52" s="89"/>
      <c r="S52" s="89"/>
      <c r="T52" s="89"/>
    </row>
    <row r="53" spans="1:20" x14ac:dyDescent="0.25">
      <c r="A53" s="87">
        <v>46</v>
      </c>
      <c r="B53" s="88">
        <v>13.23</v>
      </c>
      <c r="C53" s="89"/>
      <c r="D53" s="89"/>
      <c r="E53" s="89"/>
      <c r="F53" s="89"/>
      <c r="G53" s="89"/>
      <c r="H53" s="89"/>
      <c r="I53" s="89"/>
      <c r="J53" s="89"/>
      <c r="K53" s="89"/>
      <c r="L53" s="89"/>
      <c r="M53" s="89"/>
      <c r="N53" s="89"/>
      <c r="O53" s="89"/>
      <c r="P53" s="89"/>
      <c r="Q53" s="89"/>
      <c r="R53" s="89"/>
      <c r="S53" s="89"/>
      <c r="T53" s="89"/>
    </row>
    <row r="54" spans="1:20" x14ac:dyDescent="0.25">
      <c r="A54" s="87">
        <v>47</v>
      </c>
      <c r="B54" s="88">
        <v>13.43</v>
      </c>
      <c r="C54" s="89"/>
      <c r="D54" s="89"/>
      <c r="E54" s="89"/>
      <c r="F54" s="89"/>
      <c r="G54" s="89"/>
      <c r="H54" s="89"/>
      <c r="I54" s="89"/>
      <c r="J54" s="89"/>
      <c r="K54" s="89"/>
      <c r="L54" s="89"/>
      <c r="M54" s="89"/>
      <c r="N54" s="89"/>
      <c r="O54" s="89"/>
      <c r="P54" s="89"/>
      <c r="Q54" s="89"/>
      <c r="R54" s="89"/>
      <c r="S54" s="89"/>
      <c r="T54" s="89"/>
    </row>
    <row r="55" spans="1:20" x14ac:dyDescent="0.25">
      <c r="A55" s="87">
        <v>48</v>
      </c>
      <c r="B55" s="88">
        <v>13.63</v>
      </c>
      <c r="C55" s="89"/>
      <c r="D55" s="89"/>
      <c r="E55" s="89"/>
      <c r="F55" s="89"/>
      <c r="G55" s="89"/>
      <c r="H55" s="89"/>
      <c r="I55" s="89"/>
      <c r="J55" s="89"/>
      <c r="K55" s="89"/>
      <c r="L55" s="89"/>
      <c r="M55" s="89"/>
      <c r="N55" s="89"/>
      <c r="O55" s="89"/>
      <c r="P55" s="89"/>
      <c r="Q55" s="89"/>
      <c r="R55" s="89"/>
      <c r="S55" s="89"/>
      <c r="T55" s="89"/>
    </row>
    <row r="56" spans="1:20" x14ac:dyDescent="0.25">
      <c r="A56" s="87">
        <v>49</v>
      </c>
      <c r="B56" s="88">
        <v>13.83</v>
      </c>
      <c r="C56" s="89"/>
      <c r="D56" s="89"/>
      <c r="E56" s="89"/>
      <c r="F56" s="89"/>
      <c r="G56" s="89"/>
      <c r="H56" s="89"/>
      <c r="I56" s="89"/>
      <c r="J56" s="89"/>
      <c r="K56" s="89"/>
      <c r="L56" s="89"/>
      <c r="M56" s="89"/>
      <c r="N56" s="89"/>
      <c r="O56" s="89"/>
      <c r="P56" s="89"/>
      <c r="Q56" s="89"/>
      <c r="R56" s="89"/>
      <c r="S56" s="89"/>
      <c r="T56" s="89"/>
    </row>
    <row r="57" spans="1:20" x14ac:dyDescent="0.25">
      <c r="A57" s="87">
        <v>50</v>
      </c>
      <c r="B57" s="88">
        <v>14.04</v>
      </c>
      <c r="C57" s="89"/>
      <c r="D57" s="89"/>
      <c r="E57" s="89"/>
      <c r="F57" s="89"/>
      <c r="G57" s="89"/>
      <c r="H57" s="89"/>
      <c r="I57" s="89"/>
      <c r="J57" s="89"/>
      <c r="K57" s="89"/>
      <c r="L57" s="89"/>
      <c r="M57" s="89"/>
      <c r="N57" s="89"/>
      <c r="O57" s="89"/>
      <c r="P57" s="89"/>
      <c r="Q57" s="89"/>
      <c r="R57" s="89"/>
      <c r="S57" s="89"/>
      <c r="T57" s="89"/>
    </row>
    <row r="58" spans="1:20" x14ac:dyDescent="0.25">
      <c r="A58" s="87">
        <v>51</v>
      </c>
      <c r="B58" s="88">
        <v>14.25</v>
      </c>
      <c r="C58" s="89"/>
      <c r="D58" s="89"/>
      <c r="E58" s="89"/>
      <c r="F58" s="89"/>
      <c r="G58" s="89"/>
      <c r="H58" s="89"/>
      <c r="I58" s="89"/>
      <c r="J58" s="89"/>
      <c r="K58" s="89"/>
      <c r="L58" s="89"/>
      <c r="M58" s="89"/>
      <c r="N58" s="89"/>
      <c r="O58" s="89"/>
      <c r="P58" s="89"/>
      <c r="Q58" s="89"/>
      <c r="R58" s="89"/>
      <c r="S58" s="89"/>
      <c r="T58" s="89"/>
    </row>
    <row r="59" spans="1:20" x14ac:dyDescent="0.25">
      <c r="A59" s="87">
        <v>52</v>
      </c>
      <c r="B59" s="88">
        <v>14.47</v>
      </c>
      <c r="C59" s="89"/>
      <c r="D59" s="89"/>
      <c r="E59" s="89"/>
      <c r="F59" s="89"/>
      <c r="G59" s="89"/>
      <c r="H59" s="89"/>
      <c r="I59" s="89"/>
      <c r="J59" s="89"/>
      <c r="K59" s="89"/>
      <c r="L59" s="89"/>
      <c r="M59" s="89"/>
      <c r="N59" s="89"/>
      <c r="O59" s="89"/>
      <c r="P59" s="89"/>
      <c r="Q59" s="89"/>
      <c r="R59" s="89"/>
      <c r="S59" s="89"/>
      <c r="T59" s="89"/>
    </row>
    <row r="60" spans="1:20" x14ac:dyDescent="0.25">
      <c r="A60" s="87">
        <v>53</v>
      </c>
      <c r="B60" s="88">
        <v>14.69</v>
      </c>
      <c r="C60" s="89"/>
      <c r="D60" s="89"/>
      <c r="E60" s="89"/>
      <c r="F60" s="89"/>
      <c r="G60" s="89"/>
      <c r="H60" s="89"/>
      <c r="I60" s="89"/>
      <c r="J60" s="89"/>
      <c r="K60" s="89"/>
      <c r="L60" s="89"/>
      <c r="M60" s="89"/>
      <c r="N60" s="89"/>
      <c r="O60" s="89"/>
      <c r="P60" s="89"/>
      <c r="Q60" s="89"/>
      <c r="R60" s="89"/>
      <c r="S60" s="89"/>
      <c r="T60" s="89"/>
    </row>
    <row r="61" spans="1:20" x14ac:dyDescent="0.25">
      <c r="A61" s="87">
        <v>54</v>
      </c>
      <c r="B61" s="88">
        <v>14.92</v>
      </c>
      <c r="C61" s="89"/>
      <c r="D61" s="89"/>
      <c r="E61" s="89"/>
      <c r="F61" s="89"/>
      <c r="G61" s="89"/>
      <c r="H61" s="89"/>
      <c r="I61" s="89"/>
      <c r="J61" s="89"/>
      <c r="K61" s="89"/>
      <c r="L61" s="89"/>
      <c r="M61" s="89"/>
      <c r="N61" s="89"/>
      <c r="O61" s="89"/>
      <c r="P61" s="89"/>
      <c r="Q61" s="89"/>
      <c r="R61" s="89"/>
      <c r="S61" s="89"/>
      <c r="T61" s="89"/>
    </row>
    <row r="62" spans="1:20" x14ac:dyDescent="0.25">
      <c r="A62" s="87">
        <v>55</v>
      </c>
      <c r="B62" s="88">
        <v>15.15</v>
      </c>
      <c r="C62" s="89"/>
      <c r="D62" s="89"/>
      <c r="E62" s="89"/>
      <c r="F62" s="89"/>
      <c r="G62" s="89"/>
      <c r="H62" s="89"/>
      <c r="I62" s="89"/>
      <c r="J62" s="89"/>
      <c r="K62" s="89"/>
      <c r="L62" s="89"/>
      <c r="M62" s="89"/>
      <c r="N62" s="89"/>
      <c r="O62" s="89"/>
      <c r="P62" s="89"/>
      <c r="Q62" s="89"/>
      <c r="R62" s="89"/>
      <c r="S62" s="89"/>
      <c r="T62" s="89"/>
    </row>
    <row r="63" spans="1:20" x14ac:dyDescent="0.25">
      <c r="A63" s="87">
        <v>56</v>
      </c>
      <c r="B63" s="88">
        <v>15.38</v>
      </c>
      <c r="C63" s="89"/>
      <c r="D63" s="89"/>
      <c r="E63" s="89"/>
      <c r="F63" s="89"/>
      <c r="G63" s="89"/>
      <c r="H63" s="89"/>
      <c r="I63" s="89"/>
      <c r="J63" s="89"/>
      <c r="K63" s="89"/>
      <c r="L63" s="89"/>
      <c r="M63" s="89"/>
      <c r="N63" s="89"/>
      <c r="O63" s="89"/>
      <c r="P63" s="89"/>
      <c r="Q63" s="89"/>
      <c r="R63" s="89"/>
      <c r="S63" s="89"/>
      <c r="T63" s="89"/>
    </row>
    <row r="64" spans="1:20" x14ac:dyDescent="0.25">
      <c r="A64" s="87">
        <v>57</v>
      </c>
      <c r="B64" s="88">
        <v>15.63</v>
      </c>
      <c r="C64" s="89"/>
      <c r="D64" s="89"/>
      <c r="E64" s="89"/>
      <c r="F64" s="89"/>
      <c r="G64" s="89"/>
      <c r="H64" s="89"/>
      <c r="I64" s="89"/>
      <c r="J64" s="89"/>
      <c r="K64" s="89"/>
      <c r="L64" s="89"/>
      <c r="M64" s="89"/>
      <c r="N64" s="89"/>
      <c r="O64" s="89"/>
      <c r="P64" s="89"/>
      <c r="Q64" s="89"/>
      <c r="R64" s="89"/>
      <c r="S64" s="89"/>
      <c r="T64" s="89"/>
    </row>
    <row r="65" spans="1:20" x14ac:dyDescent="0.25">
      <c r="A65" s="87">
        <v>58</v>
      </c>
      <c r="B65" s="88">
        <v>15.88</v>
      </c>
      <c r="C65" s="89"/>
      <c r="D65" s="89"/>
      <c r="E65" s="89"/>
      <c r="F65" s="89"/>
      <c r="G65" s="89"/>
      <c r="H65" s="89"/>
      <c r="I65" s="89"/>
      <c r="J65" s="89"/>
      <c r="K65" s="89"/>
      <c r="L65" s="89"/>
      <c r="M65" s="89"/>
      <c r="N65" s="89"/>
      <c r="O65" s="89"/>
      <c r="P65" s="89"/>
      <c r="Q65" s="89"/>
      <c r="R65" s="89"/>
      <c r="S65" s="89"/>
      <c r="T65" s="89"/>
    </row>
    <row r="66" spans="1:20" x14ac:dyDescent="0.25">
      <c r="A66" s="87">
        <v>59</v>
      </c>
      <c r="B66" s="88">
        <v>16.14</v>
      </c>
      <c r="C66" s="89"/>
      <c r="D66" s="89"/>
      <c r="E66" s="89"/>
      <c r="F66" s="89"/>
      <c r="G66" s="89"/>
      <c r="H66" s="89"/>
      <c r="I66" s="89"/>
      <c r="J66" s="89"/>
      <c r="K66" s="89"/>
      <c r="L66" s="89"/>
      <c r="M66" s="89"/>
      <c r="N66" s="89"/>
      <c r="O66" s="89"/>
      <c r="P66" s="89"/>
      <c r="Q66" s="89"/>
      <c r="R66" s="89"/>
      <c r="S66" s="89"/>
      <c r="T66" s="89"/>
    </row>
    <row r="67" spans="1:20" x14ac:dyDescent="0.25">
      <c r="A67" s="87">
        <v>60</v>
      </c>
      <c r="B67" s="88">
        <v>16.41</v>
      </c>
      <c r="C67" s="89"/>
      <c r="D67" s="89"/>
      <c r="E67" s="89"/>
      <c r="F67" s="89"/>
      <c r="G67" s="89"/>
      <c r="H67" s="89"/>
      <c r="I67" s="89"/>
      <c r="J67" s="89"/>
      <c r="K67" s="89"/>
      <c r="L67" s="89"/>
      <c r="M67" s="89"/>
      <c r="N67" s="89"/>
      <c r="O67" s="89"/>
      <c r="P67" s="89"/>
      <c r="Q67" s="89"/>
      <c r="R67" s="89"/>
      <c r="S67" s="89"/>
      <c r="T67" s="89"/>
    </row>
    <row r="68" spans="1:20" x14ac:dyDescent="0.25">
      <c r="A68" s="87">
        <v>61</v>
      </c>
      <c r="B68" s="88">
        <v>16.68</v>
      </c>
      <c r="C68" s="89"/>
      <c r="D68" s="89"/>
      <c r="E68" s="89"/>
      <c r="F68" s="89"/>
      <c r="G68" s="89"/>
      <c r="H68" s="89"/>
      <c r="I68" s="89"/>
      <c r="J68" s="89"/>
      <c r="K68" s="89"/>
      <c r="L68" s="89"/>
      <c r="M68" s="89"/>
      <c r="N68" s="89"/>
      <c r="O68" s="89"/>
      <c r="P68" s="89"/>
      <c r="Q68" s="89"/>
      <c r="R68" s="89"/>
      <c r="S68" s="89"/>
      <c r="T68" s="89"/>
    </row>
    <row r="69" spans="1:20" x14ac:dyDescent="0.25">
      <c r="A69" s="87">
        <v>62</v>
      </c>
      <c r="B69" s="88">
        <v>16.97</v>
      </c>
      <c r="C69" s="89"/>
      <c r="D69" s="89"/>
      <c r="E69" s="89"/>
      <c r="F69" s="89"/>
      <c r="G69" s="89"/>
      <c r="H69" s="89"/>
      <c r="I69" s="89"/>
      <c r="J69" s="89"/>
      <c r="K69" s="89"/>
      <c r="L69" s="89"/>
      <c r="M69" s="89"/>
      <c r="N69" s="89"/>
      <c r="O69" s="89"/>
      <c r="P69" s="89"/>
      <c r="Q69" s="89"/>
      <c r="R69" s="89"/>
      <c r="S69" s="89"/>
      <c r="T69" s="89"/>
    </row>
    <row r="70" spans="1:20" x14ac:dyDescent="0.25">
      <c r="A70" s="87">
        <v>63</v>
      </c>
      <c r="B70" s="88">
        <v>17.27</v>
      </c>
      <c r="C70" s="89"/>
      <c r="D70" s="89"/>
      <c r="E70" s="89"/>
      <c r="F70" s="89"/>
      <c r="G70" s="89"/>
      <c r="H70" s="89"/>
      <c r="I70" s="89"/>
      <c r="J70" s="89"/>
      <c r="K70" s="89"/>
      <c r="L70" s="89"/>
      <c r="M70" s="89"/>
      <c r="N70" s="89"/>
      <c r="O70" s="89"/>
      <c r="P70" s="89"/>
      <c r="Q70" s="89"/>
      <c r="R70" s="89"/>
      <c r="S70" s="89"/>
      <c r="T70" s="89"/>
    </row>
    <row r="71" spans="1:20" x14ac:dyDescent="0.25">
      <c r="A71" s="87">
        <v>64</v>
      </c>
      <c r="B71" s="88">
        <v>17.579999999999998</v>
      </c>
      <c r="C71" s="89"/>
      <c r="D71" s="89"/>
      <c r="E71" s="89"/>
      <c r="F71" s="89"/>
      <c r="G71" s="89"/>
      <c r="H71" s="89"/>
      <c r="I71" s="89"/>
      <c r="J71" s="89"/>
      <c r="K71" s="89"/>
      <c r="L71" s="89"/>
      <c r="M71" s="89"/>
      <c r="N71" s="89"/>
      <c r="O71" s="89"/>
      <c r="P71" s="89"/>
      <c r="Q71" s="89"/>
      <c r="R71" s="89"/>
      <c r="S71" s="89"/>
      <c r="T71" s="89"/>
    </row>
    <row r="72" spans="1:20" x14ac:dyDescent="0.25">
      <c r="A72" s="87">
        <v>65</v>
      </c>
      <c r="B72" s="88">
        <v>17.899999999999999</v>
      </c>
      <c r="C72" s="89"/>
      <c r="D72" s="89"/>
      <c r="E72" s="89"/>
      <c r="F72" s="89"/>
      <c r="G72" s="89"/>
      <c r="H72" s="89"/>
      <c r="I72" s="89"/>
      <c r="J72" s="89"/>
      <c r="K72" s="89"/>
      <c r="L72" s="89"/>
      <c r="M72" s="89"/>
      <c r="N72" s="89"/>
      <c r="O72" s="89"/>
      <c r="P72" s="89"/>
      <c r="Q72" s="89"/>
      <c r="R72" s="89"/>
      <c r="S72" s="89"/>
      <c r="T72" s="89"/>
    </row>
    <row r="73" spans="1:20" x14ac:dyDescent="0.25">
      <c r="A73" s="87">
        <v>66</v>
      </c>
      <c r="B73" s="88">
        <v>18.239999999999998</v>
      </c>
      <c r="C73" s="89"/>
      <c r="D73" s="89"/>
      <c r="E73" s="89"/>
      <c r="F73" s="89"/>
      <c r="G73" s="89"/>
      <c r="H73" s="89"/>
      <c r="I73" s="89"/>
      <c r="J73" s="89"/>
      <c r="K73" s="89"/>
      <c r="L73" s="89"/>
      <c r="M73" s="89"/>
      <c r="N73" s="89"/>
      <c r="O73" s="89"/>
      <c r="P73" s="89"/>
      <c r="Q73" s="89"/>
      <c r="R73" s="89"/>
      <c r="S73" s="89"/>
      <c r="T73" s="89"/>
    </row>
    <row r="74" spans="1:20" x14ac:dyDescent="0.25">
      <c r="A74" s="87">
        <v>67</v>
      </c>
      <c r="B74" s="88">
        <v>18.079999999999998</v>
      </c>
      <c r="C74" s="89"/>
      <c r="D74" s="89"/>
      <c r="E74" s="89"/>
      <c r="F74" s="89"/>
      <c r="G74" s="89"/>
      <c r="H74" s="89"/>
      <c r="I74" s="89"/>
      <c r="J74" s="89"/>
      <c r="K74" s="89"/>
      <c r="L74" s="89"/>
      <c r="M74" s="89"/>
      <c r="N74" s="89"/>
      <c r="O74" s="89"/>
      <c r="P74" s="89"/>
      <c r="Q74" s="89"/>
      <c r="R74" s="89"/>
      <c r="S74" s="89"/>
      <c r="T74" s="89"/>
    </row>
    <row r="75" spans="1:20" x14ac:dyDescent="0.25">
      <c r="A75" s="87">
        <v>68</v>
      </c>
      <c r="B75" s="88">
        <v>17.41</v>
      </c>
      <c r="C75" s="89"/>
      <c r="D75" s="89"/>
      <c r="E75" s="89"/>
      <c r="F75" s="89"/>
      <c r="G75" s="89"/>
      <c r="H75" s="89"/>
      <c r="I75" s="89"/>
      <c r="J75" s="89"/>
      <c r="K75" s="89"/>
      <c r="L75" s="89"/>
      <c r="M75" s="89"/>
      <c r="N75" s="89"/>
      <c r="O75" s="89"/>
      <c r="P75" s="89"/>
      <c r="Q75" s="89"/>
      <c r="R75" s="89"/>
      <c r="S75" s="89"/>
      <c r="T75" s="89"/>
    </row>
    <row r="76" spans="1:20" x14ac:dyDescent="0.25">
      <c r="A76" s="87">
        <v>69</v>
      </c>
      <c r="B76" s="88">
        <v>16.739999999999998</v>
      </c>
      <c r="C76" s="89"/>
      <c r="D76" s="89"/>
      <c r="E76" s="89"/>
      <c r="F76" s="89"/>
      <c r="G76" s="89"/>
      <c r="H76" s="89"/>
      <c r="I76" s="89"/>
      <c r="J76" s="89"/>
      <c r="K76" s="89"/>
      <c r="L76" s="89"/>
      <c r="M76" s="89"/>
      <c r="N76" s="89"/>
      <c r="O76" s="89"/>
      <c r="P76" s="89"/>
      <c r="Q76" s="89"/>
      <c r="R76" s="89"/>
      <c r="S76" s="89"/>
      <c r="T76" s="89"/>
    </row>
    <row r="77" spans="1:20" x14ac:dyDescent="0.25">
      <c r="A77" s="87">
        <v>70</v>
      </c>
      <c r="B77" s="88">
        <v>16.059999999999999</v>
      </c>
      <c r="C77" s="89"/>
      <c r="D77" s="89"/>
      <c r="E77" s="89"/>
      <c r="F77" s="89"/>
      <c r="G77" s="89"/>
      <c r="H77" s="89"/>
      <c r="I77" s="89"/>
      <c r="J77" s="89"/>
      <c r="K77" s="89"/>
      <c r="L77" s="89"/>
      <c r="M77" s="89"/>
      <c r="N77" s="89"/>
      <c r="O77" s="89"/>
      <c r="P77" s="89"/>
      <c r="Q77" s="89"/>
      <c r="R77" s="89"/>
      <c r="S77" s="89"/>
      <c r="T77" s="89"/>
    </row>
    <row r="78" spans="1:20" x14ac:dyDescent="0.25">
      <c r="A78" s="87">
        <v>71</v>
      </c>
      <c r="B78" s="88">
        <v>15.4</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OWyog2zwIfgW66lZweagtD+8QU8Ly/O6tGtJBvQdpS5VFJ5lVEbzWG6zNP/SQB+ZyrmB5D5lVqe6a2zFIlMGvA==" saltValue="VXufkj6H6fxVn6yO4qp+VQ==" spinCount="100000" sheet="1" objects="1" scenarios="1"/>
  <conditionalFormatting sqref="A6:A16 A18:A21">
    <cfRule type="expression" dxfId="721" priority="19" stopIfTrue="1">
      <formula>MOD(ROW(),2)=0</formula>
    </cfRule>
    <cfRule type="expression" dxfId="720" priority="20" stopIfTrue="1">
      <formula>MOD(ROW(),2)&lt;&gt;0</formula>
    </cfRule>
  </conditionalFormatting>
  <conditionalFormatting sqref="B6:B16">
    <cfRule type="expression" dxfId="719" priority="21" stopIfTrue="1">
      <formula>MOD(ROW(),2)=0</formula>
    </cfRule>
    <cfRule type="expression" dxfId="718" priority="22" stopIfTrue="1">
      <formula>MOD(ROW(),2)&lt;&gt;0</formula>
    </cfRule>
  </conditionalFormatting>
  <conditionalFormatting sqref="B17">
    <cfRule type="expression" dxfId="717" priority="13" stopIfTrue="1">
      <formula>MOD(ROW(),2)=0</formula>
    </cfRule>
    <cfRule type="expression" dxfId="716" priority="14" stopIfTrue="1">
      <formula>MOD(ROW(),2)&lt;&gt;0</formula>
    </cfRule>
  </conditionalFormatting>
  <conditionalFormatting sqref="A17">
    <cfRule type="expression" dxfId="715" priority="11" stopIfTrue="1">
      <formula>MOD(ROW(),2)=0</formula>
    </cfRule>
    <cfRule type="expression" dxfId="714" priority="12" stopIfTrue="1">
      <formula>MOD(ROW(),2)&lt;&gt;0</formula>
    </cfRule>
  </conditionalFormatting>
  <conditionalFormatting sqref="B19:B21">
    <cfRule type="expression" dxfId="713" priority="9" stopIfTrue="1">
      <formula>MOD(ROW(),2)=0</formula>
    </cfRule>
    <cfRule type="expression" dxfId="712" priority="10" stopIfTrue="1">
      <formula>MOD(ROW(),2)&lt;&gt;0</formula>
    </cfRule>
  </conditionalFormatting>
  <conditionalFormatting sqref="B18">
    <cfRule type="expression" dxfId="711" priority="5" stopIfTrue="1">
      <formula>MOD(ROW(),2)=0</formula>
    </cfRule>
    <cfRule type="expression" dxfId="710" priority="6" stopIfTrue="1">
      <formula>MOD(ROW(),2)&lt;&gt;0</formula>
    </cfRule>
  </conditionalFormatting>
  <conditionalFormatting sqref="A26:A81">
    <cfRule type="expression" dxfId="709" priority="1" stopIfTrue="1">
      <formula>MOD(ROW(),2)=0</formula>
    </cfRule>
    <cfRule type="expression" dxfId="708" priority="2" stopIfTrue="1">
      <formula>MOD(ROW(),2)&lt;&gt;0</formula>
    </cfRule>
  </conditionalFormatting>
  <conditionalFormatting sqref="B26:B81">
    <cfRule type="expression" dxfId="707" priority="3" stopIfTrue="1">
      <formula>MOD(ROW(),2)=0</formula>
    </cfRule>
    <cfRule type="expression" dxfId="706" priority="4"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19"/>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AA - x-608</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87</v>
      </c>
    </row>
    <row r="9" spans="1:9" x14ac:dyDescent="0.25">
      <c r="A9" s="101" t="s">
        <v>290</v>
      </c>
      <c r="B9" s="92" t="s">
        <v>584</v>
      </c>
    </row>
    <row r="10" spans="1:9" ht="31.5" customHeight="1" x14ac:dyDescent="0.25">
      <c r="A10" s="101" t="s">
        <v>6</v>
      </c>
      <c r="B10" s="92" t="s">
        <v>610</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608</v>
      </c>
    </row>
    <row r="15" spans="1:9" x14ac:dyDescent="0.25">
      <c r="A15" s="101" t="s">
        <v>763</v>
      </c>
      <c r="B15" s="92" t="s">
        <v>948</v>
      </c>
    </row>
    <row r="16" spans="1:9" x14ac:dyDescent="0.25">
      <c r="A16" s="101" t="s">
        <v>296</v>
      </c>
      <c r="B16" s="92" t="s">
        <v>612</v>
      </c>
    </row>
    <row r="17" spans="1:20" ht="60" customHeight="1" x14ac:dyDescent="0.25">
      <c r="A17" s="85" t="s">
        <v>297</v>
      </c>
      <c r="B17" s="92" t="s">
        <v>603</v>
      </c>
    </row>
    <row r="18" spans="1:20" x14ac:dyDescent="0.25">
      <c r="A18" s="101" t="s">
        <v>298</v>
      </c>
      <c r="B18" s="94">
        <v>45135</v>
      </c>
    </row>
    <row r="19" spans="1:20" x14ac:dyDescent="0.25">
      <c r="A19" s="101" t="s">
        <v>299</v>
      </c>
      <c r="B19" s="92"/>
    </row>
    <row r="20" spans="1:20" x14ac:dyDescent="0.25">
      <c r="A20" s="101" t="s">
        <v>300</v>
      </c>
      <c r="B20" s="92" t="s">
        <v>314</v>
      </c>
    </row>
    <row r="21" spans="1:20" x14ac:dyDescent="0.25">
      <c r="A21" s="101" t="s">
        <v>826</v>
      </c>
      <c r="B21" s="92" t="s">
        <v>315</v>
      </c>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ht="26.4" x14ac:dyDescent="0.25">
      <c r="A26" s="86" t="s">
        <v>827</v>
      </c>
      <c r="B26" s="86" t="s">
        <v>939</v>
      </c>
      <c r="C26" s="89"/>
      <c r="D26" s="89"/>
      <c r="E26" s="89"/>
      <c r="F26" s="89"/>
      <c r="G26" s="89"/>
      <c r="H26" s="89"/>
      <c r="I26" s="89"/>
      <c r="J26" s="89"/>
      <c r="K26" s="89"/>
      <c r="L26" s="89"/>
      <c r="M26" s="89"/>
      <c r="N26" s="89"/>
      <c r="O26" s="89"/>
      <c r="P26" s="89"/>
      <c r="Q26" s="89"/>
      <c r="R26" s="89"/>
      <c r="S26" s="89"/>
      <c r="T26" s="89"/>
    </row>
    <row r="27" spans="1:20" x14ac:dyDescent="0.25">
      <c r="A27" s="87">
        <v>20</v>
      </c>
      <c r="B27" s="88">
        <v>8.66</v>
      </c>
      <c r="C27" s="89"/>
      <c r="D27" s="89"/>
      <c r="E27" s="89"/>
      <c r="F27" s="89"/>
      <c r="G27" s="89"/>
      <c r="H27" s="89"/>
      <c r="I27" s="89"/>
      <c r="J27" s="89"/>
      <c r="K27" s="89"/>
      <c r="L27" s="89"/>
      <c r="M27" s="89"/>
      <c r="N27" s="89"/>
      <c r="O27" s="89"/>
      <c r="P27" s="89"/>
      <c r="Q27" s="89"/>
      <c r="R27" s="89"/>
      <c r="S27" s="89"/>
      <c r="T27" s="89"/>
    </row>
    <row r="28" spans="1:20" x14ac:dyDescent="0.25">
      <c r="A28" s="87">
        <v>21</v>
      </c>
      <c r="B28" s="88">
        <v>8.7799999999999994</v>
      </c>
      <c r="C28" s="89"/>
      <c r="D28" s="89"/>
      <c r="E28" s="89"/>
      <c r="F28" s="89"/>
      <c r="G28" s="89"/>
      <c r="H28" s="89"/>
      <c r="I28" s="89"/>
      <c r="J28" s="89"/>
      <c r="K28" s="89"/>
      <c r="L28" s="89"/>
      <c r="M28" s="89"/>
      <c r="N28" s="89"/>
      <c r="O28" s="89"/>
      <c r="P28" s="89"/>
      <c r="Q28" s="89"/>
      <c r="R28" s="89"/>
      <c r="S28" s="89"/>
      <c r="T28" s="89"/>
    </row>
    <row r="29" spans="1:20" x14ac:dyDescent="0.25">
      <c r="A29" s="87">
        <v>22</v>
      </c>
      <c r="B29" s="88">
        <v>8.91</v>
      </c>
      <c r="C29" s="89"/>
      <c r="D29" s="89"/>
      <c r="E29" s="89"/>
      <c r="F29" s="89"/>
      <c r="G29" s="89"/>
      <c r="H29" s="89"/>
      <c r="I29" s="89"/>
      <c r="J29" s="89"/>
      <c r="K29" s="89"/>
      <c r="L29" s="89"/>
      <c r="M29" s="89"/>
      <c r="N29" s="89"/>
      <c r="O29" s="89"/>
      <c r="P29" s="89"/>
      <c r="Q29" s="89"/>
      <c r="R29" s="89"/>
      <c r="S29" s="89"/>
      <c r="T29" s="89"/>
    </row>
    <row r="30" spans="1:20" x14ac:dyDescent="0.25">
      <c r="A30" s="87">
        <v>23</v>
      </c>
      <c r="B30" s="88">
        <v>9.0399999999999991</v>
      </c>
      <c r="C30" s="89"/>
      <c r="D30" s="89"/>
      <c r="E30" s="89"/>
      <c r="F30" s="89"/>
      <c r="G30" s="89"/>
      <c r="H30" s="89"/>
      <c r="I30" s="89"/>
      <c r="J30" s="89"/>
      <c r="K30" s="89"/>
      <c r="L30" s="89"/>
      <c r="M30" s="89"/>
      <c r="N30" s="89"/>
      <c r="O30" s="89"/>
      <c r="P30" s="89"/>
      <c r="Q30" s="89"/>
      <c r="R30" s="89"/>
      <c r="S30" s="89"/>
      <c r="T30" s="89"/>
    </row>
    <row r="31" spans="1:20" x14ac:dyDescent="0.25">
      <c r="A31" s="87">
        <v>24</v>
      </c>
      <c r="B31" s="88">
        <v>9.17</v>
      </c>
      <c r="C31" s="89"/>
      <c r="D31" s="89"/>
      <c r="E31" s="89"/>
      <c r="F31" s="89"/>
      <c r="G31" s="89"/>
      <c r="H31" s="89"/>
      <c r="I31" s="89"/>
      <c r="J31" s="89"/>
      <c r="K31" s="89"/>
      <c r="L31" s="89"/>
      <c r="M31" s="89"/>
      <c r="N31" s="89"/>
      <c r="O31" s="89"/>
      <c r="P31" s="89"/>
      <c r="Q31" s="89"/>
      <c r="R31" s="89"/>
      <c r="S31" s="89"/>
      <c r="T31" s="89"/>
    </row>
    <row r="32" spans="1:20" x14ac:dyDescent="0.25">
      <c r="A32" s="87">
        <v>25</v>
      </c>
      <c r="B32" s="88">
        <v>9.3000000000000007</v>
      </c>
      <c r="C32" s="89"/>
      <c r="D32" s="89"/>
      <c r="E32" s="89"/>
      <c r="F32" s="89"/>
      <c r="G32" s="89"/>
      <c r="H32" s="89"/>
      <c r="I32" s="89"/>
      <c r="J32" s="89"/>
      <c r="K32" s="89"/>
      <c r="L32" s="89"/>
      <c r="M32" s="89"/>
      <c r="N32" s="89"/>
      <c r="O32" s="89"/>
      <c r="P32" s="89"/>
      <c r="Q32" s="89"/>
      <c r="R32" s="89"/>
      <c r="S32" s="89"/>
      <c r="T32" s="89"/>
    </row>
    <row r="33" spans="1:20" x14ac:dyDescent="0.25">
      <c r="A33" s="87">
        <v>26</v>
      </c>
      <c r="B33" s="88">
        <v>9.43</v>
      </c>
      <c r="C33" s="89"/>
      <c r="D33" s="89"/>
      <c r="E33" s="89"/>
      <c r="F33" s="89"/>
      <c r="G33" s="89"/>
      <c r="H33" s="89"/>
      <c r="I33" s="89"/>
      <c r="J33" s="89"/>
      <c r="K33" s="89"/>
      <c r="L33" s="89"/>
      <c r="M33" s="89"/>
      <c r="N33" s="89"/>
      <c r="O33" s="89"/>
      <c r="P33" s="89"/>
      <c r="Q33" s="89"/>
      <c r="R33" s="89"/>
      <c r="S33" s="89"/>
      <c r="T33" s="89"/>
    </row>
    <row r="34" spans="1:20" x14ac:dyDescent="0.25">
      <c r="A34" s="87">
        <v>27</v>
      </c>
      <c r="B34" s="88">
        <v>9.57</v>
      </c>
      <c r="C34" s="89"/>
      <c r="D34" s="89"/>
      <c r="E34" s="89"/>
      <c r="F34" s="89"/>
      <c r="G34" s="89"/>
      <c r="H34" s="89"/>
      <c r="I34" s="89"/>
      <c r="J34" s="89"/>
      <c r="K34" s="89"/>
      <c r="L34" s="89"/>
      <c r="M34" s="89"/>
      <c r="N34" s="89"/>
      <c r="O34" s="89"/>
      <c r="P34" s="89"/>
      <c r="Q34" s="89"/>
      <c r="R34" s="89"/>
      <c r="S34" s="89"/>
      <c r="T34" s="89"/>
    </row>
    <row r="35" spans="1:20" x14ac:dyDescent="0.25">
      <c r="A35" s="87">
        <v>28</v>
      </c>
      <c r="B35" s="88">
        <v>9.6999999999999993</v>
      </c>
      <c r="C35" s="89"/>
      <c r="D35" s="89"/>
      <c r="E35" s="89"/>
      <c r="F35" s="89"/>
      <c r="G35" s="89"/>
      <c r="H35" s="89"/>
      <c r="I35" s="89"/>
      <c r="J35" s="89"/>
      <c r="K35" s="89"/>
      <c r="L35" s="89"/>
      <c r="M35" s="89"/>
      <c r="N35" s="89"/>
      <c r="O35" s="89"/>
      <c r="P35" s="89"/>
      <c r="Q35" s="89"/>
      <c r="R35" s="89"/>
      <c r="S35" s="89"/>
      <c r="T35" s="89"/>
    </row>
    <row r="36" spans="1:20" x14ac:dyDescent="0.25">
      <c r="A36" s="87">
        <v>29</v>
      </c>
      <c r="B36" s="88">
        <v>9.84</v>
      </c>
      <c r="C36" s="89"/>
      <c r="D36" s="89"/>
      <c r="E36" s="89"/>
      <c r="F36" s="89"/>
      <c r="G36" s="89"/>
      <c r="H36" s="89"/>
      <c r="I36" s="89"/>
      <c r="J36" s="89"/>
      <c r="K36" s="89"/>
      <c r="L36" s="89"/>
      <c r="M36" s="89"/>
      <c r="N36" s="89"/>
      <c r="O36" s="89"/>
      <c r="P36" s="89"/>
      <c r="Q36" s="89"/>
      <c r="R36" s="89"/>
      <c r="S36" s="89"/>
      <c r="T36" s="89"/>
    </row>
    <row r="37" spans="1:20" x14ac:dyDescent="0.25">
      <c r="A37" s="87">
        <v>30</v>
      </c>
      <c r="B37" s="88">
        <v>9.98</v>
      </c>
      <c r="C37" s="89"/>
      <c r="D37" s="89"/>
      <c r="E37" s="89"/>
      <c r="F37" s="89"/>
      <c r="G37" s="89"/>
      <c r="H37" s="89"/>
      <c r="I37" s="89"/>
      <c r="J37" s="89"/>
      <c r="K37" s="89"/>
      <c r="L37" s="89"/>
      <c r="M37" s="89"/>
      <c r="N37" s="89"/>
      <c r="O37" s="89"/>
      <c r="P37" s="89"/>
      <c r="Q37" s="89"/>
      <c r="R37" s="89"/>
      <c r="S37" s="89"/>
      <c r="T37" s="89"/>
    </row>
    <row r="38" spans="1:20" x14ac:dyDescent="0.25">
      <c r="A38" s="87">
        <v>31</v>
      </c>
      <c r="B38" s="88">
        <v>10.130000000000001</v>
      </c>
      <c r="C38" s="89"/>
      <c r="D38" s="89"/>
      <c r="E38" s="89"/>
      <c r="F38" s="89"/>
      <c r="G38" s="89"/>
      <c r="H38" s="89"/>
      <c r="I38" s="89"/>
      <c r="J38" s="89"/>
      <c r="K38" s="89"/>
      <c r="L38" s="89"/>
      <c r="M38" s="89"/>
      <c r="N38" s="89"/>
      <c r="O38" s="89"/>
      <c r="P38" s="89"/>
      <c r="Q38" s="89"/>
      <c r="R38" s="89"/>
      <c r="S38" s="89"/>
      <c r="T38" s="89"/>
    </row>
    <row r="39" spans="1:20" x14ac:dyDescent="0.25">
      <c r="A39" s="87">
        <v>32</v>
      </c>
      <c r="B39" s="88">
        <v>10.27</v>
      </c>
      <c r="C39" s="89"/>
      <c r="D39" s="89"/>
      <c r="E39" s="89"/>
      <c r="F39" s="89"/>
      <c r="G39" s="89"/>
      <c r="H39" s="89"/>
      <c r="I39" s="89"/>
      <c r="J39" s="89"/>
      <c r="K39" s="89"/>
      <c r="L39" s="89"/>
      <c r="M39" s="89"/>
      <c r="N39" s="89"/>
      <c r="O39" s="89"/>
      <c r="P39" s="89"/>
      <c r="Q39" s="89"/>
      <c r="R39" s="89"/>
      <c r="S39" s="89"/>
      <c r="T39" s="89"/>
    </row>
    <row r="40" spans="1:20" x14ac:dyDescent="0.25">
      <c r="A40" s="87">
        <v>33</v>
      </c>
      <c r="B40" s="88">
        <v>10.42</v>
      </c>
      <c r="C40" s="89"/>
      <c r="D40" s="89"/>
      <c r="E40" s="89"/>
      <c r="F40" s="89"/>
      <c r="G40" s="89"/>
      <c r="H40" s="89"/>
      <c r="I40" s="89"/>
      <c r="J40" s="89"/>
      <c r="K40" s="89"/>
      <c r="L40" s="89"/>
      <c r="M40" s="89"/>
      <c r="N40" s="89"/>
      <c r="O40" s="89"/>
      <c r="P40" s="89"/>
      <c r="Q40" s="89"/>
      <c r="R40" s="89"/>
      <c r="S40" s="89"/>
      <c r="T40" s="89"/>
    </row>
    <row r="41" spans="1:20" x14ac:dyDescent="0.25">
      <c r="A41" s="87">
        <v>34</v>
      </c>
      <c r="B41" s="88">
        <v>10.57</v>
      </c>
      <c r="C41" s="89"/>
      <c r="D41" s="89"/>
      <c r="E41" s="89"/>
      <c r="F41" s="89"/>
      <c r="G41" s="89"/>
      <c r="H41" s="89"/>
      <c r="I41" s="89"/>
      <c r="J41" s="89"/>
      <c r="K41" s="89"/>
      <c r="L41" s="89"/>
      <c r="M41" s="89"/>
      <c r="N41" s="89"/>
      <c r="O41" s="89"/>
      <c r="P41" s="89"/>
      <c r="Q41" s="89"/>
      <c r="R41" s="89"/>
      <c r="S41" s="89"/>
      <c r="T41" s="89"/>
    </row>
    <row r="42" spans="1:20" x14ac:dyDescent="0.25">
      <c r="A42" s="87">
        <v>35</v>
      </c>
      <c r="B42" s="88">
        <v>10.72</v>
      </c>
      <c r="C42" s="89"/>
      <c r="D42" s="89"/>
      <c r="E42" s="89"/>
      <c r="F42" s="89"/>
      <c r="G42" s="89"/>
      <c r="H42" s="89"/>
      <c r="I42" s="89"/>
      <c r="J42" s="89"/>
      <c r="K42" s="89"/>
      <c r="L42" s="89"/>
      <c r="M42" s="89"/>
      <c r="N42" s="89"/>
      <c r="O42" s="89"/>
      <c r="P42" s="89"/>
      <c r="Q42" s="89"/>
      <c r="R42" s="89"/>
      <c r="S42" s="89"/>
      <c r="T42" s="89"/>
    </row>
    <row r="43" spans="1:20" x14ac:dyDescent="0.25">
      <c r="A43" s="87">
        <v>36</v>
      </c>
      <c r="B43" s="88">
        <v>10.88</v>
      </c>
      <c r="C43" s="89"/>
      <c r="D43" s="89"/>
      <c r="E43" s="89"/>
      <c r="F43" s="89"/>
      <c r="G43" s="89"/>
      <c r="H43" s="89"/>
      <c r="I43" s="89"/>
      <c r="J43" s="89"/>
      <c r="K43" s="89"/>
      <c r="L43" s="89"/>
      <c r="M43" s="89"/>
      <c r="N43" s="89"/>
      <c r="O43" s="89"/>
      <c r="P43" s="89"/>
      <c r="Q43" s="89"/>
      <c r="R43" s="89"/>
      <c r="S43" s="89"/>
      <c r="T43" s="89"/>
    </row>
    <row r="44" spans="1:20" x14ac:dyDescent="0.25">
      <c r="A44" s="87">
        <v>37</v>
      </c>
      <c r="B44" s="88">
        <v>11.03</v>
      </c>
      <c r="C44" s="89"/>
      <c r="D44" s="89"/>
      <c r="E44" s="89"/>
      <c r="F44" s="89"/>
      <c r="G44" s="89"/>
      <c r="H44" s="89"/>
      <c r="I44" s="89"/>
      <c r="J44" s="89"/>
      <c r="K44" s="89"/>
      <c r="L44" s="89"/>
      <c r="M44" s="89"/>
      <c r="N44" s="89"/>
      <c r="O44" s="89"/>
      <c r="P44" s="89"/>
      <c r="Q44" s="89"/>
      <c r="R44" s="89"/>
      <c r="S44" s="89"/>
      <c r="T44" s="89"/>
    </row>
    <row r="45" spans="1:20" x14ac:dyDescent="0.25">
      <c r="A45" s="87">
        <v>38</v>
      </c>
      <c r="B45" s="88">
        <v>11.19</v>
      </c>
      <c r="C45" s="89"/>
      <c r="D45" s="89"/>
      <c r="E45" s="89"/>
      <c r="F45" s="89"/>
      <c r="G45" s="89"/>
      <c r="H45" s="89"/>
      <c r="I45" s="89"/>
      <c r="J45" s="89"/>
      <c r="K45" s="89"/>
      <c r="L45" s="89"/>
      <c r="M45" s="89"/>
      <c r="N45" s="89"/>
      <c r="O45" s="89"/>
      <c r="P45" s="89"/>
      <c r="Q45" s="89"/>
      <c r="R45" s="89"/>
      <c r="S45" s="89"/>
      <c r="T45" s="89"/>
    </row>
    <row r="46" spans="1:20" x14ac:dyDescent="0.25">
      <c r="A46" s="87">
        <v>39</v>
      </c>
      <c r="B46" s="88">
        <v>11.35</v>
      </c>
      <c r="C46" s="89"/>
      <c r="D46" s="89"/>
      <c r="E46" s="89"/>
      <c r="F46" s="89"/>
      <c r="G46" s="89"/>
      <c r="H46" s="89"/>
      <c r="I46" s="89"/>
      <c r="J46" s="89"/>
      <c r="K46" s="89"/>
      <c r="L46" s="89"/>
      <c r="M46" s="89"/>
      <c r="N46" s="89"/>
      <c r="O46" s="89"/>
      <c r="P46" s="89"/>
      <c r="Q46" s="89"/>
      <c r="R46" s="89"/>
      <c r="S46" s="89"/>
      <c r="T46" s="89"/>
    </row>
    <row r="47" spans="1:20" x14ac:dyDescent="0.25">
      <c r="A47" s="87">
        <v>40</v>
      </c>
      <c r="B47" s="88">
        <v>11.52</v>
      </c>
      <c r="C47" s="89"/>
      <c r="D47" s="89"/>
      <c r="E47" s="89"/>
      <c r="F47" s="89"/>
      <c r="G47" s="89"/>
      <c r="H47" s="89"/>
      <c r="I47" s="89"/>
      <c r="J47" s="89"/>
      <c r="K47" s="89"/>
      <c r="L47" s="89"/>
      <c r="M47" s="89"/>
      <c r="N47" s="89"/>
      <c r="O47" s="89"/>
      <c r="P47" s="89"/>
      <c r="Q47" s="89"/>
      <c r="R47" s="89"/>
      <c r="S47" s="89"/>
      <c r="T47" s="89"/>
    </row>
    <row r="48" spans="1:20" x14ac:dyDescent="0.25">
      <c r="A48" s="87">
        <v>41</v>
      </c>
      <c r="B48" s="88">
        <v>11.68</v>
      </c>
      <c r="C48" s="89"/>
      <c r="D48" s="89"/>
      <c r="E48" s="89"/>
      <c r="F48" s="89"/>
      <c r="G48" s="89"/>
      <c r="H48" s="89"/>
      <c r="I48" s="89"/>
      <c r="J48" s="89"/>
      <c r="K48" s="89"/>
      <c r="L48" s="89"/>
      <c r="M48" s="89"/>
      <c r="N48" s="89"/>
      <c r="O48" s="89"/>
      <c r="P48" s="89"/>
      <c r="Q48" s="89"/>
      <c r="R48" s="89"/>
      <c r="S48" s="89"/>
      <c r="T48" s="89"/>
    </row>
    <row r="49" spans="1:20" x14ac:dyDescent="0.25">
      <c r="A49" s="87">
        <v>42</v>
      </c>
      <c r="B49" s="88">
        <v>11.85</v>
      </c>
      <c r="C49" s="89"/>
      <c r="D49" s="89"/>
      <c r="E49" s="89"/>
      <c r="F49" s="89"/>
      <c r="G49" s="89"/>
      <c r="H49" s="89"/>
      <c r="I49" s="89"/>
      <c r="J49" s="89"/>
      <c r="K49" s="89"/>
      <c r="L49" s="89"/>
      <c r="M49" s="89"/>
      <c r="N49" s="89"/>
      <c r="O49" s="89"/>
      <c r="P49" s="89"/>
      <c r="Q49" s="89"/>
      <c r="R49" s="89"/>
      <c r="S49" s="89"/>
      <c r="T49" s="89"/>
    </row>
    <row r="50" spans="1:20" x14ac:dyDescent="0.25">
      <c r="A50" s="87">
        <v>43</v>
      </c>
      <c r="B50" s="88">
        <v>12.03</v>
      </c>
      <c r="C50" s="89"/>
      <c r="D50" s="89"/>
      <c r="E50" s="89"/>
      <c r="F50" s="89"/>
      <c r="G50" s="89"/>
      <c r="H50" s="89"/>
      <c r="I50" s="89"/>
      <c r="J50" s="89"/>
      <c r="K50" s="89"/>
      <c r="L50" s="89"/>
      <c r="M50" s="89"/>
      <c r="N50" s="89"/>
      <c r="O50" s="89"/>
      <c r="P50" s="89"/>
      <c r="Q50" s="89"/>
      <c r="R50" s="89"/>
      <c r="S50" s="89"/>
      <c r="T50" s="89"/>
    </row>
    <row r="51" spans="1:20" x14ac:dyDescent="0.25">
      <c r="A51" s="87">
        <v>44</v>
      </c>
      <c r="B51" s="88">
        <v>12.2</v>
      </c>
      <c r="C51" s="89"/>
      <c r="D51" s="89"/>
      <c r="E51" s="89"/>
      <c r="F51" s="89"/>
      <c r="G51" s="89"/>
      <c r="H51" s="89"/>
      <c r="I51" s="89"/>
      <c r="J51" s="89"/>
      <c r="K51" s="89"/>
      <c r="L51" s="89"/>
      <c r="M51" s="89"/>
      <c r="N51" s="89"/>
      <c r="O51" s="89"/>
      <c r="P51" s="89"/>
      <c r="Q51" s="89"/>
      <c r="R51" s="89"/>
      <c r="S51" s="89"/>
      <c r="T51" s="89"/>
    </row>
    <row r="52" spans="1:20" x14ac:dyDescent="0.25">
      <c r="A52" s="87">
        <v>45</v>
      </c>
      <c r="B52" s="88">
        <v>12.38</v>
      </c>
      <c r="C52" s="89"/>
      <c r="D52" s="89"/>
      <c r="E52" s="89"/>
      <c r="F52" s="89"/>
      <c r="G52" s="89"/>
      <c r="H52" s="89"/>
      <c r="I52" s="89"/>
      <c r="J52" s="89"/>
      <c r="K52" s="89"/>
      <c r="L52" s="89"/>
      <c r="M52" s="89"/>
      <c r="N52" s="89"/>
      <c r="O52" s="89"/>
      <c r="P52" s="89"/>
      <c r="Q52" s="89"/>
      <c r="R52" s="89"/>
      <c r="S52" s="89"/>
      <c r="T52" s="89"/>
    </row>
    <row r="53" spans="1:20" x14ac:dyDescent="0.25">
      <c r="A53" s="87">
        <v>46</v>
      </c>
      <c r="B53" s="88">
        <v>12.56</v>
      </c>
      <c r="C53" s="89"/>
      <c r="D53" s="89"/>
      <c r="E53" s="89"/>
      <c r="F53" s="89"/>
      <c r="G53" s="89"/>
      <c r="H53" s="89"/>
      <c r="I53" s="89"/>
      <c r="J53" s="89"/>
      <c r="K53" s="89"/>
      <c r="L53" s="89"/>
      <c r="M53" s="89"/>
      <c r="N53" s="89"/>
      <c r="O53" s="89"/>
      <c r="P53" s="89"/>
      <c r="Q53" s="89"/>
      <c r="R53" s="89"/>
      <c r="S53" s="89"/>
      <c r="T53" s="89"/>
    </row>
    <row r="54" spans="1:20" x14ac:dyDescent="0.25">
      <c r="A54" s="87">
        <v>47</v>
      </c>
      <c r="B54" s="88">
        <v>12.74</v>
      </c>
      <c r="C54" s="89"/>
      <c r="D54" s="89"/>
      <c r="E54" s="89"/>
      <c r="F54" s="89"/>
      <c r="G54" s="89"/>
      <c r="H54" s="89"/>
      <c r="I54" s="89"/>
      <c r="J54" s="89"/>
      <c r="K54" s="89"/>
      <c r="L54" s="89"/>
      <c r="M54" s="89"/>
      <c r="N54" s="89"/>
      <c r="O54" s="89"/>
      <c r="P54" s="89"/>
      <c r="Q54" s="89"/>
      <c r="R54" s="89"/>
      <c r="S54" s="89"/>
      <c r="T54" s="89"/>
    </row>
    <row r="55" spans="1:20" x14ac:dyDescent="0.25">
      <c r="A55" s="87">
        <v>48</v>
      </c>
      <c r="B55" s="88">
        <v>12.93</v>
      </c>
      <c r="C55" s="89"/>
      <c r="D55" s="89"/>
      <c r="E55" s="89"/>
      <c r="F55" s="89"/>
      <c r="G55" s="89"/>
      <c r="H55" s="89"/>
      <c r="I55" s="89"/>
      <c r="J55" s="89"/>
      <c r="K55" s="89"/>
      <c r="L55" s="89"/>
      <c r="M55" s="89"/>
      <c r="N55" s="89"/>
      <c r="O55" s="89"/>
      <c r="P55" s="89"/>
      <c r="Q55" s="89"/>
      <c r="R55" s="89"/>
      <c r="S55" s="89"/>
      <c r="T55" s="89"/>
    </row>
    <row r="56" spans="1:20" x14ac:dyDescent="0.25">
      <c r="A56" s="87">
        <v>49</v>
      </c>
      <c r="B56" s="88">
        <v>13.12</v>
      </c>
      <c r="C56" s="89"/>
      <c r="D56" s="89"/>
      <c r="E56" s="89"/>
      <c r="F56" s="89"/>
      <c r="G56" s="89"/>
      <c r="H56" s="89"/>
      <c r="I56" s="89"/>
      <c r="J56" s="89"/>
      <c r="K56" s="89"/>
      <c r="L56" s="89"/>
      <c r="M56" s="89"/>
      <c r="N56" s="89"/>
      <c r="O56" s="89"/>
      <c r="P56" s="89"/>
      <c r="Q56" s="89"/>
      <c r="R56" s="89"/>
      <c r="S56" s="89"/>
      <c r="T56" s="89"/>
    </row>
    <row r="57" spans="1:20" x14ac:dyDescent="0.25">
      <c r="A57" s="87">
        <v>50</v>
      </c>
      <c r="B57" s="88">
        <v>13.32</v>
      </c>
      <c r="C57" s="89"/>
      <c r="D57" s="89"/>
      <c r="E57" s="89"/>
      <c r="F57" s="89"/>
      <c r="G57" s="89"/>
      <c r="H57" s="89"/>
      <c r="I57" s="89"/>
      <c r="J57" s="89"/>
      <c r="K57" s="89"/>
      <c r="L57" s="89"/>
      <c r="M57" s="89"/>
      <c r="N57" s="89"/>
      <c r="O57" s="89"/>
      <c r="P57" s="89"/>
      <c r="Q57" s="89"/>
      <c r="R57" s="89"/>
      <c r="S57" s="89"/>
      <c r="T57" s="89"/>
    </row>
    <row r="58" spans="1:20" x14ac:dyDescent="0.25">
      <c r="A58" s="87">
        <v>51</v>
      </c>
      <c r="B58" s="88">
        <v>13.52</v>
      </c>
      <c r="C58" s="89"/>
      <c r="D58" s="89"/>
      <c r="E58" s="89"/>
      <c r="F58" s="89"/>
      <c r="G58" s="89"/>
      <c r="H58" s="89"/>
      <c r="I58" s="89"/>
      <c r="J58" s="89"/>
      <c r="K58" s="89"/>
      <c r="L58" s="89"/>
      <c r="M58" s="89"/>
      <c r="N58" s="89"/>
      <c r="O58" s="89"/>
      <c r="P58" s="89"/>
      <c r="Q58" s="89"/>
      <c r="R58" s="89"/>
      <c r="S58" s="89"/>
      <c r="T58" s="89"/>
    </row>
    <row r="59" spans="1:20" x14ac:dyDescent="0.25">
      <c r="A59" s="87">
        <v>52</v>
      </c>
      <c r="B59" s="88">
        <v>13.72</v>
      </c>
      <c r="C59" s="89"/>
      <c r="D59" s="89"/>
      <c r="E59" s="89"/>
      <c r="F59" s="89"/>
      <c r="G59" s="89"/>
      <c r="H59" s="89"/>
      <c r="I59" s="89"/>
      <c r="J59" s="89"/>
      <c r="K59" s="89"/>
      <c r="L59" s="89"/>
      <c r="M59" s="89"/>
      <c r="N59" s="89"/>
      <c r="O59" s="89"/>
      <c r="P59" s="89"/>
      <c r="Q59" s="89"/>
      <c r="R59" s="89"/>
      <c r="S59" s="89"/>
      <c r="T59" s="89"/>
    </row>
    <row r="60" spans="1:20" x14ac:dyDescent="0.25">
      <c r="A60" s="87">
        <v>53</v>
      </c>
      <c r="B60" s="88">
        <v>13.93</v>
      </c>
      <c r="C60" s="89"/>
      <c r="D60" s="89"/>
      <c r="E60" s="89"/>
      <c r="F60" s="89"/>
      <c r="G60" s="89"/>
      <c r="H60" s="89"/>
      <c r="I60" s="89"/>
      <c r="J60" s="89"/>
      <c r="K60" s="89"/>
      <c r="L60" s="89"/>
      <c r="M60" s="89"/>
      <c r="N60" s="89"/>
      <c r="O60" s="89"/>
      <c r="P60" s="89"/>
      <c r="Q60" s="89"/>
      <c r="R60" s="89"/>
      <c r="S60" s="89"/>
      <c r="T60" s="89"/>
    </row>
    <row r="61" spans="1:20" x14ac:dyDescent="0.25">
      <c r="A61" s="87">
        <v>54</v>
      </c>
      <c r="B61" s="88">
        <v>14.14</v>
      </c>
      <c r="C61" s="89"/>
      <c r="D61" s="89"/>
      <c r="E61" s="89"/>
      <c r="F61" s="89"/>
      <c r="G61" s="89"/>
      <c r="H61" s="89"/>
      <c r="I61" s="89"/>
      <c r="J61" s="89"/>
      <c r="K61" s="89"/>
      <c r="L61" s="89"/>
      <c r="M61" s="89"/>
      <c r="N61" s="89"/>
      <c r="O61" s="89"/>
      <c r="P61" s="89"/>
      <c r="Q61" s="89"/>
      <c r="R61" s="89"/>
      <c r="S61" s="89"/>
      <c r="T61" s="89"/>
    </row>
    <row r="62" spans="1:20" x14ac:dyDescent="0.25">
      <c r="A62" s="87">
        <v>55</v>
      </c>
      <c r="B62" s="88">
        <v>14.36</v>
      </c>
      <c r="C62" s="89"/>
      <c r="D62" s="89"/>
      <c r="E62" s="89"/>
      <c r="F62" s="89"/>
      <c r="G62" s="89"/>
      <c r="H62" s="89"/>
      <c r="I62" s="89"/>
      <c r="J62" s="89"/>
      <c r="K62" s="89"/>
      <c r="L62" s="89"/>
      <c r="M62" s="89"/>
      <c r="N62" s="89"/>
      <c r="O62" s="89"/>
      <c r="P62" s="89"/>
      <c r="Q62" s="89"/>
      <c r="R62" s="89"/>
      <c r="S62" s="89"/>
      <c r="T62" s="89"/>
    </row>
    <row r="63" spans="1:20" x14ac:dyDescent="0.25">
      <c r="A63" s="87">
        <v>56</v>
      </c>
      <c r="B63" s="88">
        <v>14.58</v>
      </c>
      <c r="C63" s="89"/>
      <c r="D63" s="89"/>
      <c r="E63" s="89"/>
      <c r="F63" s="89"/>
      <c r="G63" s="89"/>
      <c r="H63" s="89"/>
      <c r="I63" s="89"/>
      <c r="J63" s="89"/>
      <c r="K63" s="89"/>
      <c r="L63" s="89"/>
      <c r="M63" s="89"/>
      <c r="N63" s="89"/>
      <c r="O63" s="89"/>
      <c r="P63" s="89"/>
      <c r="Q63" s="89"/>
      <c r="R63" s="89"/>
      <c r="S63" s="89"/>
      <c r="T63" s="89"/>
    </row>
    <row r="64" spans="1:20" x14ac:dyDescent="0.25">
      <c r="A64" s="87">
        <v>57</v>
      </c>
      <c r="B64" s="88">
        <v>14.81</v>
      </c>
      <c r="C64" s="89"/>
      <c r="D64" s="89"/>
      <c r="E64" s="89"/>
      <c r="F64" s="89"/>
      <c r="G64" s="89"/>
      <c r="H64" s="89"/>
      <c r="I64" s="89"/>
      <c r="J64" s="89"/>
      <c r="K64" s="89"/>
      <c r="L64" s="89"/>
      <c r="M64" s="89"/>
      <c r="N64" s="89"/>
      <c r="O64" s="89"/>
      <c r="P64" s="89"/>
      <c r="Q64" s="89"/>
      <c r="R64" s="89"/>
      <c r="S64" s="89"/>
      <c r="T64" s="89"/>
    </row>
    <row r="65" spans="1:20" x14ac:dyDescent="0.25">
      <c r="A65" s="87">
        <v>58</v>
      </c>
      <c r="B65" s="88">
        <v>15.05</v>
      </c>
      <c r="C65" s="89"/>
      <c r="D65" s="89"/>
      <c r="E65" s="89"/>
      <c r="F65" s="89"/>
      <c r="G65" s="89"/>
      <c r="H65" s="89"/>
      <c r="I65" s="89"/>
      <c r="J65" s="89"/>
      <c r="K65" s="89"/>
      <c r="L65" s="89"/>
      <c r="M65" s="89"/>
      <c r="N65" s="89"/>
      <c r="O65" s="89"/>
      <c r="P65" s="89"/>
      <c r="Q65" s="89"/>
      <c r="R65" s="89"/>
      <c r="S65" s="89"/>
      <c r="T65" s="89"/>
    </row>
    <row r="66" spans="1:20" x14ac:dyDescent="0.25">
      <c r="A66" s="87">
        <v>59</v>
      </c>
      <c r="B66" s="88">
        <v>15.29</v>
      </c>
      <c r="C66" s="89"/>
      <c r="D66" s="89"/>
      <c r="E66" s="89"/>
      <c r="F66" s="89"/>
      <c r="G66" s="89"/>
      <c r="H66" s="89"/>
      <c r="I66" s="89"/>
      <c r="J66" s="89"/>
      <c r="K66" s="89"/>
      <c r="L66" s="89"/>
      <c r="M66" s="89"/>
      <c r="N66" s="89"/>
      <c r="O66" s="89"/>
      <c r="P66" s="89"/>
      <c r="Q66" s="89"/>
      <c r="R66" s="89"/>
      <c r="S66" s="89"/>
      <c r="T66" s="89"/>
    </row>
    <row r="67" spans="1:20" x14ac:dyDescent="0.25">
      <c r="A67" s="87">
        <v>60</v>
      </c>
      <c r="B67" s="88">
        <v>15.54</v>
      </c>
      <c r="C67" s="89"/>
      <c r="D67" s="89"/>
      <c r="E67" s="89"/>
      <c r="F67" s="89"/>
      <c r="G67" s="89"/>
      <c r="H67" s="89"/>
      <c r="I67" s="89"/>
      <c r="J67" s="89"/>
      <c r="K67" s="89"/>
      <c r="L67" s="89"/>
      <c r="M67" s="89"/>
      <c r="N67" s="89"/>
      <c r="O67" s="89"/>
      <c r="P67" s="89"/>
      <c r="Q67" s="89"/>
      <c r="R67" s="89"/>
      <c r="S67" s="89"/>
      <c r="T67" s="89"/>
    </row>
    <row r="68" spans="1:20" x14ac:dyDescent="0.25">
      <c r="A68" s="87">
        <v>61</v>
      </c>
      <c r="B68" s="88">
        <v>15.8</v>
      </c>
      <c r="C68" s="89"/>
      <c r="D68" s="89"/>
      <c r="E68" s="89"/>
      <c r="F68" s="89"/>
      <c r="G68" s="89"/>
      <c r="H68" s="89"/>
      <c r="I68" s="89"/>
      <c r="J68" s="89"/>
      <c r="K68" s="89"/>
      <c r="L68" s="89"/>
      <c r="M68" s="89"/>
      <c r="N68" s="89"/>
      <c r="O68" s="89"/>
      <c r="P68" s="89"/>
      <c r="Q68" s="89"/>
      <c r="R68" s="89"/>
      <c r="S68" s="89"/>
      <c r="T68" s="89"/>
    </row>
    <row r="69" spans="1:20" x14ac:dyDescent="0.25">
      <c r="A69" s="87">
        <v>62</v>
      </c>
      <c r="B69" s="88">
        <v>16.07</v>
      </c>
      <c r="C69" s="89"/>
      <c r="D69" s="89"/>
      <c r="E69" s="89"/>
      <c r="F69" s="89"/>
      <c r="G69" s="89"/>
      <c r="H69" s="89"/>
      <c r="I69" s="89"/>
      <c r="J69" s="89"/>
      <c r="K69" s="89"/>
      <c r="L69" s="89"/>
      <c r="M69" s="89"/>
      <c r="N69" s="89"/>
      <c r="O69" s="89"/>
      <c r="P69" s="89"/>
      <c r="Q69" s="89"/>
      <c r="R69" s="89"/>
      <c r="S69" s="89"/>
      <c r="T69" s="89"/>
    </row>
    <row r="70" spans="1:20" x14ac:dyDescent="0.25">
      <c r="A70" s="87">
        <v>63</v>
      </c>
      <c r="B70" s="88">
        <v>16.350000000000001</v>
      </c>
      <c r="C70" s="89"/>
      <c r="D70" s="89"/>
      <c r="E70" s="89"/>
      <c r="F70" s="89"/>
      <c r="G70" s="89"/>
      <c r="H70" s="89"/>
      <c r="I70" s="89"/>
      <c r="J70" s="89"/>
      <c r="K70" s="89"/>
      <c r="L70" s="89"/>
      <c r="M70" s="89"/>
      <c r="N70" s="89"/>
      <c r="O70" s="89"/>
      <c r="P70" s="89"/>
      <c r="Q70" s="89"/>
      <c r="R70" s="89"/>
      <c r="S70" s="89"/>
      <c r="T70" s="89"/>
    </row>
    <row r="71" spans="1:20" x14ac:dyDescent="0.25">
      <c r="A71" s="87">
        <v>64</v>
      </c>
      <c r="B71" s="88">
        <v>16.64</v>
      </c>
      <c r="C71" s="89"/>
      <c r="D71" s="89"/>
      <c r="E71" s="89"/>
      <c r="F71" s="89"/>
      <c r="G71" s="89"/>
      <c r="H71" s="89"/>
      <c r="I71" s="89"/>
      <c r="J71" s="89"/>
      <c r="K71" s="89"/>
      <c r="L71" s="89"/>
      <c r="M71" s="89"/>
      <c r="N71" s="89"/>
      <c r="O71" s="89"/>
      <c r="P71" s="89"/>
      <c r="Q71" s="89"/>
      <c r="R71" s="89"/>
      <c r="S71" s="89"/>
      <c r="T71" s="89"/>
    </row>
    <row r="72" spans="1:20" x14ac:dyDescent="0.25">
      <c r="A72" s="87">
        <v>65</v>
      </c>
      <c r="B72" s="88">
        <v>16.95</v>
      </c>
      <c r="C72" s="89"/>
      <c r="D72" s="89"/>
      <c r="E72" s="89"/>
      <c r="F72" s="89"/>
      <c r="G72" s="89"/>
      <c r="H72" s="89"/>
      <c r="I72" s="89"/>
      <c r="J72" s="89"/>
      <c r="K72" s="89"/>
      <c r="L72" s="89"/>
      <c r="M72" s="89"/>
      <c r="N72" s="89"/>
      <c r="O72" s="89"/>
      <c r="P72" s="89"/>
      <c r="Q72" s="89"/>
      <c r="R72" s="89"/>
      <c r="S72" s="89"/>
      <c r="T72" s="89"/>
    </row>
    <row r="73" spans="1:20" x14ac:dyDescent="0.25">
      <c r="A73" s="87">
        <v>66</v>
      </c>
      <c r="B73" s="88">
        <v>17.27</v>
      </c>
      <c r="C73" s="89"/>
      <c r="D73" s="89"/>
      <c r="E73" s="89"/>
      <c r="F73" s="89"/>
      <c r="G73" s="89"/>
      <c r="H73" s="89"/>
      <c r="I73" s="89"/>
      <c r="J73" s="89"/>
      <c r="K73" s="89"/>
      <c r="L73" s="89"/>
      <c r="M73" s="89"/>
      <c r="N73" s="89"/>
      <c r="O73" s="89"/>
      <c r="P73" s="89"/>
      <c r="Q73" s="89"/>
      <c r="R73" s="89"/>
      <c r="S73" s="89"/>
      <c r="T73" s="89"/>
    </row>
    <row r="74" spans="1:20" x14ac:dyDescent="0.25">
      <c r="A74" s="87">
        <v>67</v>
      </c>
      <c r="B74" s="88">
        <v>17.600000000000001</v>
      </c>
      <c r="C74" s="89"/>
      <c r="D74" s="89"/>
      <c r="E74" s="89"/>
      <c r="F74" s="89"/>
      <c r="G74" s="89"/>
      <c r="H74" s="89"/>
      <c r="I74" s="89"/>
      <c r="J74" s="89"/>
      <c r="K74" s="89"/>
      <c r="L74" s="89"/>
      <c r="M74" s="89"/>
      <c r="N74" s="89"/>
      <c r="O74" s="89"/>
      <c r="P74" s="89"/>
      <c r="Q74" s="89"/>
      <c r="R74" s="89"/>
      <c r="S74" s="89"/>
      <c r="T74" s="89"/>
    </row>
    <row r="75" spans="1:20" x14ac:dyDescent="0.25">
      <c r="A75" s="87">
        <v>68</v>
      </c>
      <c r="B75" s="88">
        <v>17.43</v>
      </c>
      <c r="C75" s="89"/>
      <c r="D75" s="89"/>
      <c r="E75" s="89"/>
      <c r="F75" s="89"/>
      <c r="G75" s="89"/>
      <c r="H75" s="89"/>
      <c r="I75" s="89"/>
      <c r="J75" s="89"/>
      <c r="K75" s="89"/>
      <c r="L75" s="89"/>
      <c r="M75" s="89"/>
      <c r="N75" s="89"/>
      <c r="O75" s="89"/>
      <c r="P75" s="89"/>
      <c r="Q75" s="89"/>
      <c r="R75" s="89"/>
      <c r="S75" s="89"/>
      <c r="T75" s="89"/>
    </row>
    <row r="76" spans="1:20" x14ac:dyDescent="0.25">
      <c r="A76" s="87">
        <v>69</v>
      </c>
      <c r="B76" s="88">
        <v>16.760000000000002</v>
      </c>
      <c r="C76" s="89"/>
      <c r="D76" s="89"/>
      <c r="E76" s="89"/>
      <c r="F76" s="89"/>
      <c r="G76" s="89"/>
      <c r="H76" s="89"/>
      <c r="I76" s="89"/>
      <c r="J76" s="89"/>
      <c r="K76" s="89"/>
      <c r="L76" s="89"/>
      <c r="M76" s="89"/>
      <c r="N76" s="89"/>
      <c r="O76" s="89"/>
      <c r="P76" s="89"/>
      <c r="Q76" s="89"/>
      <c r="R76" s="89"/>
      <c r="S76" s="89"/>
      <c r="T76" s="89"/>
    </row>
    <row r="77" spans="1:20" x14ac:dyDescent="0.25">
      <c r="A77" s="87">
        <v>70</v>
      </c>
      <c r="B77" s="88">
        <v>16.079999999999998</v>
      </c>
      <c r="C77" s="89"/>
      <c r="D77" s="89"/>
      <c r="E77" s="89"/>
      <c r="F77" s="89"/>
      <c r="G77" s="89"/>
      <c r="H77" s="89"/>
      <c r="I77" s="89"/>
      <c r="J77" s="89"/>
      <c r="K77" s="89"/>
      <c r="L77" s="89"/>
      <c r="M77" s="89"/>
      <c r="N77" s="89"/>
      <c r="O77" s="89"/>
      <c r="P77" s="89"/>
      <c r="Q77" s="89"/>
      <c r="R77" s="89"/>
      <c r="S77" s="89"/>
      <c r="T77" s="89"/>
    </row>
    <row r="78" spans="1:20" x14ac:dyDescent="0.25">
      <c r="A78" s="87">
        <v>71</v>
      </c>
      <c r="B78" s="88">
        <v>15.41</v>
      </c>
      <c r="C78" s="89"/>
      <c r="D78" s="89"/>
      <c r="E78" s="89"/>
      <c r="F78" s="89"/>
      <c r="G78" s="89"/>
      <c r="H78" s="89"/>
      <c r="I78" s="89"/>
      <c r="J78" s="89"/>
      <c r="K78" s="89"/>
      <c r="L78" s="89"/>
      <c r="M78" s="89"/>
      <c r="N78" s="89"/>
      <c r="O78" s="89"/>
      <c r="P78" s="89"/>
      <c r="Q78" s="89"/>
      <c r="R78" s="89"/>
      <c r="S78" s="89"/>
      <c r="T78" s="89"/>
    </row>
    <row r="79" spans="1:20" x14ac:dyDescent="0.25">
      <c r="A79" s="87">
        <v>72</v>
      </c>
      <c r="B79" s="88">
        <v>14.74</v>
      </c>
      <c r="C79" s="89"/>
      <c r="D79" s="89"/>
      <c r="E79" s="89"/>
      <c r="F79" s="89"/>
      <c r="G79" s="89"/>
      <c r="H79" s="89"/>
      <c r="I79" s="89"/>
      <c r="J79" s="89"/>
      <c r="K79" s="89"/>
      <c r="L79" s="89"/>
      <c r="M79" s="89"/>
      <c r="N79" s="89"/>
      <c r="O79" s="89"/>
      <c r="P79" s="89"/>
      <c r="Q79" s="89"/>
      <c r="R79" s="89"/>
      <c r="S79" s="89"/>
      <c r="T79" s="89"/>
    </row>
    <row r="80" spans="1:20" x14ac:dyDescent="0.25">
      <c r="A80" s="87">
        <v>73</v>
      </c>
      <c r="B80" s="88">
        <v>14.08</v>
      </c>
      <c r="C80" s="89"/>
      <c r="D80" s="89"/>
      <c r="E80" s="89"/>
      <c r="F80" s="89"/>
      <c r="G80" s="89"/>
      <c r="H80" s="89"/>
      <c r="I80" s="89"/>
      <c r="J80" s="89"/>
      <c r="K80" s="89"/>
      <c r="L80" s="89"/>
      <c r="M80" s="89"/>
      <c r="N80" s="89"/>
      <c r="O80" s="89"/>
      <c r="P80" s="89"/>
      <c r="Q80" s="89"/>
      <c r="R80" s="89"/>
      <c r="S80" s="89"/>
      <c r="T80" s="89"/>
    </row>
    <row r="81" spans="1:20" x14ac:dyDescent="0.25">
      <c r="A81" s="87">
        <v>74</v>
      </c>
      <c r="B81" s="88">
        <v>13.42</v>
      </c>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GZe7n1+2W8AC0fGKvi8gYQzC5kKwsNr7GqW8CyDqRpBPDCjHD4BKTi5EGIdyZLEqzkH1BqJl40UqcQRLKHC2Hw==" saltValue="qQXmpi1jQK6p27psJo8ysA==" spinCount="100000" sheet="1" objects="1" scenarios="1"/>
  <conditionalFormatting sqref="A6:A16 A18:A21">
    <cfRule type="expression" dxfId="705" priority="19" stopIfTrue="1">
      <formula>MOD(ROW(),2)=0</formula>
    </cfRule>
    <cfRule type="expression" dxfId="704" priority="20" stopIfTrue="1">
      <formula>MOD(ROW(),2)&lt;&gt;0</formula>
    </cfRule>
  </conditionalFormatting>
  <conditionalFormatting sqref="B6:B16">
    <cfRule type="expression" dxfId="703" priority="21" stopIfTrue="1">
      <formula>MOD(ROW(),2)=0</formula>
    </cfRule>
    <cfRule type="expression" dxfId="702" priority="22" stopIfTrue="1">
      <formula>MOD(ROW(),2)&lt;&gt;0</formula>
    </cfRule>
  </conditionalFormatting>
  <conditionalFormatting sqref="B17">
    <cfRule type="expression" dxfId="701" priority="13" stopIfTrue="1">
      <formula>MOD(ROW(),2)=0</formula>
    </cfRule>
    <cfRule type="expression" dxfId="700" priority="14" stopIfTrue="1">
      <formula>MOD(ROW(),2)&lt;&gt;0</formula>
    </cfRule>
  </conditionalFormatting>
  <conditionalFormatting sqref="A17">
    <cfRule type="expression" dxfId="699" priority="11" stopIfTrue="1">
      <formula>MOD(ROW(),2)=0</formula>
    </cfRule>
    <cfRule type="expression" dxfId="698" priority="12" stopIfTrue="1">
      <formula>MOD(ROW(),2)&lt;&gt;0</formula>
    </cfRule>
  </conditionalFormatting>
  <conditionalFormatting sqref="B19:B21">
    <cfRule type="expression" dxfId="697" priority="9" stopIfTrue="1">
      <formula>MOD(ROW(),2)=0</formula>
    </cfRule>
    <cfRule type="expression" dxfId="696" priority="10" stopIfTrue="1">
      <formula>MOD(ROW(),2)&lt;&gt;0</formula>
    </cfRule>
  </conditionalFormatting>
  <conditionalFormatting sqref="B18">
    <cfRule type="expression" dxfId="695" priority="5" stopIfTrue="1">
      <formula>MOD(ROW(),2)=0</formula>
    </cfRule>
    <cfRule type="expression" dxfId="694" priority="6" stopIfTrue="1">
      <formula>MOD(ROW(),2)&lt;&gt;0</formula>
    </cfRule>
  </conditionalFormatting>
  <conditionalFormatting sqref="A26:A81">
    <cfRule type="expression" dxfId="693" priority="1" stopIfTrue="1">
      <formula>MOD(ROW(),2)=0</formula>
    </cfRule>
    <cfRule type="expression" dxfId="692" priority="2" stopIfTrue="1">
      <formula>MOD(ROW(),2)&lt;&gt;0</formula>
    </cfRule>
  </conditionalFormatting>
  <conditionalFormatting sqref="B26:B81">
    <cfRule type="expression" dxfId="691" priority="3" stopIfTrue="1">
      <formula>MOD(ROW(),2)=0</formula>
    </cfRule>
    <cfRule type="expression" dxfId="690" priority="4"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0"/>
  <dimension ref="A1:T156"/>
  <sheetViews>
    <sheetView showGridLines="0" zoomScale="85" zoomScaleNormal="85" workbookViewId="0">
      <selection activeCell="F22" sqref="F22"/>
    </sheetView>
  </sheetViews>
  <sheetFormatPr defaultColWidth="10" defaultRowHeight="13.2" x14ac:dyDescent="0.25"/>
  <cols>
    <col min="1" max="1" width="33.5546875" style="25" customWidth="1"/>
    <col min="2" max="13" width="13" style="25" customWidth="1"/>
    <col min="14" max="16384" width="10" style="25"/>
  </cols>
  <sheetData>
    <row r="1" spans="1:13" ht="21" x14ac:dyDescent="0.4">
      <c r="A1" s="36" t="s">
        <v>0</v>
      </c>
      <c r="B1" s="37"/>
      <c r="C1" s="37"/>
      <c r="D1" s="37"/>
      <c r="E1" s="37"/>
      <c r="F1" s="37"/>
      <c r="G1" s="37"/>
      <c r="H1" s="37"/>
      <c r="I1" s="37"/>
    </row>
    <row r="2" spans="1:13" ht="15.6" x14ac:dyDescent="0.3">
      <c r="A2" s="38" t="str">
        <f>IF(title="&gt; Enter workbook title here","Enter workbook title in Cover sheet",title)</f>
        <v>TPS (England &amp; Wales) - Consolidated Factor Spreadsheet</v>
      </c>
      <c r="B2" s="39"/>
      <c r="C2" s="39"/>
      <c r="D2" s="39"/>
      <c r="E2" s="39"/>
      <c r="F2" s="39"/>
      <c r="G2" s="39"/>
      <c r="H2" s="39"/>
      <c r="I2" s="39"/>
    </row>
    <row r="3" spans="1:13" ht="15.6" x14ac:dyDescent="0.3">
      <c r="A3" s="40" t="str">
        <f>TABLE_FACTOR_TYPE&amp;" - x-"&amp;TABLE_SERIES_NUMBER</f>
        <v>Scheme pays AA - x-609</v>
      </c>
      <c r="B3" s="39"/>
      <c r="C3" s="39"/>
      <c r="D3" s="39"/>
      <c r="E3" s="39"/>
      <c r="F3" s="39"/>
      <c r="G3" s="39"/>
      <c r="H3" s="39"/>
      <c r="I3" s="39"/>
    </row>
    <row r="4" spans="1:13" x14ac:dyDescent="0.25">
      <c r="A4" s="41"/>
    </row>
    <row r="6" spans="1:13" x14ac:dyDescent="0.25">
      <c r="A6" s="103" t="s">
        <v>751</v>
      </c>
      <c r="B6" s="91" t="s">
        <v>752</v>
      </c>
      <c r="C6" s="91"/>
      <c r="D6" s="91"/>
      <c r="E6" s="91"/>
      <c r="F6" s="91"/>
      <c r="G6" s="91"/>
      <c r="H6" s="91"/>
      <c r="I6" s="91"/>
      <c r="J6" s="91"/>
      <c r="K6" s="91"/>
      <c r="L6" s="91"/>
      <c r="M6" s="91"/>
    </row>
    <row r="7" spans="1:13" x14ac:dyDescent="0.25">
      <c r="A7" s="101" t="s">
        <v>753</v>
      </c>
      <c r="B7" s="92" t="s">
        <v>86</v>
      </c>
      <c r="C7" s="92"/>
      <c r="D7" s="92"/>
      <c r="E7" s="92"/>
      <c r="F7" s="92"/>
      <c r="G7" s="92"/>
      <c r="H7" s="92"/>
      <c r="I7" s="92"/>
      <c r="J7" s="92"/>
      <c r="K7" s="92"/>
      <c r="L7" s="92"/>
      <c r="M7" s="92"/>
    </row>
    <row r="8" spans="1:13" x14ac:dyDescent="0.25">
      <c r="A8" s="101" t="s">
        <v>289</v>
      </c>
      <c r="B8" s="92" t="s">
        <v>87</v>
      </c>
      <c r="C8" s="92"/>
      <c r="D8" s="92"/>
      <c r="E8" s="92"/>
      <c r="F8" s="92"/>
      <c r="G8" s="92"/>
      <c r="H8" s="92"/>
      <c r="I8" s="92"/>
      <c r="J8" s="92"/>
      <c r="K8" s="92"/>
      <c r="L8" s="92"/>
      <c r="M8" s="92"/>
    </row>
    <row r="9" spans="1:13" x14ac:dyDescent="0.25">
      <c r="A9" s="101" t="s">
        <v>290</v>
      </c>
      <c r="B9" s="92" t="s">
        <v>584</v>
      </c>
      <c r="C9" s="92"/>
      <c r="D9" s="92"/>
      <c r="E9" s="92"/>
      <c r="F9" s="92"/>
      <c r="G9" s="92"/>
      <c r="H9" s="92"/>
      <c r="I9" s="92"/>
      <c r="J9" s="92"/>
      <c r="K9" s="92"/>
      <c r="L9" s="92"/>
      <c r="M9" s="92"/>
    </row>
    <row r="10" spans="1:13" x14ac:dyDescent="0.25">
      <c r="A10" s="101" t="s">
        <v>6</v>
      </c>
      <c r="B10" s="92" t="s">
        <v>613</v>
      </c>
      <c r="C10" s="92"/>
      <c r="D10" s="92"/>
      <c r="E10" s="92"/>
      <c r="F10" s="92"/>
      <c r="G10" s="92"/>
      <c r="H10" s="92"/>
      <c r="I10" s="92"/>
      <c r="J10" s="92"/>
      <c r="K10" s="92"/>
      <c r="L10" s="92"/>
      <c r="M10" s="92"/>
    </row>
    <row r="11" spans="1:13" x14ac:dyDescent="0.25">
      <c r="A11" s="101" t="s">
        <v>291</v>
      </c>
      <c r="B11" s="92" t="s">
        <v>395</v>
      </c>
      <c r="C11" s="92"/>
      <c r="D11" s="92"/>
      <c r="E11" s="92"/>
      <c r="F11" s="92"/>
      <c r="G11" s="92"/>
      <c r="H11" s="92"/>
      <c r="I11" s="92"/>
      <c r="J11" s="92"/>
      <c r="K11" s="92"/>
      <c r="L11" s="92"/>
      <c r="M11" s="92"/>
    </row>
    <row r="12" spans="1:13" x14ac:dyDescent="0.25">
      <c r="A12" s="101" t="s">
        <v>292</v>
      </c>
      <c r="B12" s="92" t="s">
        <v>614</v>
      </c>
      <c r="C12" s="92"/>
      <c r="D12" s="92"/>
      <c r="E12" s="92"/>
      <c r="F12" s="92"/>
      <c r="G12" s="92"/>
      <c r="H12" s="92"/>
      <c r="I12" s="92"/>
      <c r="J12" s="92"/>
      <c r="K12" s="92"/>
      <c r="L12" s="92"/>
      <c r="M12" s="92"/>
    </row>
    <row r="13" spans="1:13" hidden="1" x14ac:dyDescent="0.25">
      <c r="A13" s="101" t="s">
        <v>760</v>
      </c>
      <c r="B13" s="92">
        <v>0</v>
      </c>
      <c r="C13" s="92"/>
      <c r="D13" s="92"/>
      <c r="E13" s="92"/>
      <c r="F13" s="92"/>
      <c r="G13" s="92"/>
      <c r="H13" s="92"/>
      <c r="I13" s="92"/>
      <c r="J13" s="92"/>
      <c r="K13" s="92"/>
      <c r="L13" s="92"/>
      <c r="M13" s="92"/>
    </row>
    <row r="14" spans="1:13" hidden="1" x14ac:dyDescent="0.25">
      <c r="A14" s="101" t="s">
        <v>294</v>
      </c>
      <c r="B14" s="92">
        <v>609</v>
      </c>
      <c r="C14" s="92"/>
      <c r="D14" s="92"/>
      <c r="E14" s="92"/>
      <c r="F14" s="92"/>
      <c r="G14" s="92"/>
      <c r="H14" s="92"/>
      <c r="I14" s="92"/>
      <c r="J14" s="92"/>
      <c r="K14" s="92"/>
      <c r="L14" s="92"/>
      <c r="M14" s="92"/>
    </row>
    <row r="15" spans="1:13" x14ac:dyDescent="0.25">
      <c r="A15" s="101" t="s">
        <v>763</v>
      </c>
      <c r="B15" s="92" t="s">
        <v>949</v>
      </c>
      <c r="C15" s="92"/>
      <c r="D15" s="92"/>
      <c r="E15" s="92"/>
      <c r="F15" s="92"/>
      <c r="G15" s="92"/>
      <c r="H15" s="92"/>
      <c r="I15" s="92"/>
      <c r="J15" s="92"/>
      <c r="K15" s="92"/>
      <c r="L15" s="92"/>
      <c r="M15" s="92"/>
    </row>
    <row r="16" spans="1:13" x14ac:dyDescent="0.25">
      <c r="A16" s="101" t="s">
        <v>296</v>
      </c>
      <c r="B16" s="92" t="s">
        <v>616</v>
      </c>
      <c r="C16" s="92"/>
      <c r="D16" s="92"/>
      <c r="E16" s="92"/>
      <c r="F16" s="92"/>
      <c r="G16" s="92"/>
      <c r="H16" s="92"/>
      <c r="I16" s="92"/>
      <c r="J16" s="92"/>
      <c r="K16" s="92"/>
      <c r="L16" s="92"/>
      <c r="M16" s="92"/>
    </row>
    <row r="17" spans="1:20" ht="39.6" x14ac:dyDescent="0.25">
      <c r="A17" s="85" t="s">
        <v>297</v>
      </c>
      <c r="B17" s="92" t="s">
        <v>603</v>
      </c>
      <c r="C17" s="92"/>
      <c r="D17" s="92"/>
      <c r="E17" s="92"/>
      <c r="F17" s="92"/>
      <c r="G17" s="92"/>
      <c r="H17" s="92"/>
      <c r="I17" s="92"/>
      <c r="J17" s="92"/>
      <c r="K17" s="92"/>
      <c r="L17" s="92"/>
      <c r="M17" s="92"/>
    </row>
    <row r="18" spans="1:20" x14ac:dyDescent="0.25">
      <c r="A18" s="101" t="s">
        <v>298</v>
      </c>
      <c r="B18" s="94">
        <v>45135</v>
      </c>
      <c r="C18" s="92"/>
      <c r="D18" s="92"/>
      <c r="E18" s="92"/>
      <c r="F18" s="92"/>
      <c r="G18" s="92"/>
      <c r="H18" s="92"/>
      <c r="I18" s="92"/>
      <c r="J18" s="92"/>
      <c r="K18" s="92"/>
      <c r="L18" s="92"/>
      <c r="M18" s="92"/>
    </row>
    <row r="19" spans="1:20" x14ac:dyDescent="0.25">
      <c r="A19" s="101" t="s">
        <v>299</v>
      </c>
      <c r="B19" s="92"/>
      <c r="C19" s="92"/>
      <c r="D19" s="92"/>
      <c r="E19" s="92"/>
      <c r="F19" s="92"/>
      <c r="G19" s="92"/>
      <c r="H19" s="92"/>
      <c r="I19" s="92"/>
      <c r="J19" s="92"/>
      <c r="K19" s="92"/>
      <c r="L19" s="92"/>
      <c r="M19" s="92"/>
    </row>
    <row r="20" spans="1:20" x14ac:dyDescent="0.25">
      <c r="A20" s="101" t="s">
        <v>300</v>
      </c>
      <c r="B20" s="92" t="s">
        <v>314</v>
      </c>
      <c r="C20" s="92"/>
      <c r="D20" s="92"/>
      <c r="E20" s="92"/>
      <c r="F20" s="92"/>
      <c r="G20" s="92"/>
      <c r="H20" s="92"/>
      <c r="I20" s="92"/>
      <c r="J20" s="92"/>
      <c r="K20" s="92"/>
      <c r="L20" s="92"/>
      <c r="M20" s="92"/>
    </row>
    <row r="21" spans="1:20" x14ac:dyDescent="0.25">
      <c r="A21" s="101" t="s">
        <v>826</v>
      </c>
      <c r="B21" s="92" t="s">
        <v>315</v>
      </c>
      <c r="C21" s="92"/>
      <c r="D21" s="92"/>
      <c r="E21" s="92"/>
      <c r="F21" s="92"/>
      <c r="G21" s="92"/>
      <c r="H21" s="92"/>
      <c r="I21" s="92"/>
      <c r="J21" s="92"/>
      <c r="K21" s="92"/>
      <c r="L21" s="92"/>
      <c r="M21" s="92"/>
    </row>
    <row r="22" spans="1:20" x14ac:dyDescent="0.25">
      <c r="A22" s="102"/>
    </row>
    <row r="23" spans="1:20" x14ac:dyDescent="0.25">
      <c r="B23" s="96" t="str">
        <f>HYPERLINK("#'Factor List'!A1","Back to Factor List")</f>
        <v>Back to Factor List</v>
      </c>
    </row>
    <row r="24" spans="1:20" x14ac:dyDescent="0.25">
      <c r="B24" s="168" t="str">
        <f>HYPERLINK("#'Assumptions'!A1","Assumptions")</f>
        <v>Assumptions</v>
      </c>
    </row>
    <row r="26" spans="1:20" x14ac:dyDescent="0.25">
      <c r="A26" s="86" t="s">
        <v>863</v>
      </c>
      <c r="B26" s="86">
        <v>0</v>
      </c>
      <c r="C26" s="86">
        <v>1</v>
      </c>
      <c r="D26" s="86">
        <v>2</v>
      </c>
      <c r="E26" s="86">
        <v>3</v>
      </c>
      <c r="F26" s="86">
        <v>4</v>
      </c>
      <c r="G26" s="86">
        <v>5</v>
      </c>
      <c r="H26" s="86">
        <v>6</v>
      </c>
      <c r="I26" s="86">
        <v>7</v>
      </c>
      <c r="J26" s="86">
        <v>8</v>
      </c>
      <c r="K26" s="86">
        <v>9</v>
      </c>
      <c r="L26" s="86">
        <v>10</v>
      </c>
      <c r="M26" s="86">
        <v>11</v>
      </c>
      <c r="N26" s="89"/>
      <c r="O26" s="89"/>
      <c r="P26" s="89"/>
      <c r="Q26" s="89"/>
      <c r="R26" s="89"/>
      <c r="S26" s="89"/>
      <c r="T26" s="89"/>
    </row>
    <row r="27" spans="1:20" x14ac:dyDescent="0.25">
      <c r="A27" s="87">
        <v>0</v>
      </c>
      <c r="B27" s="109">
        <v>1</v>
      </c>
      <c r="C27" s="109">
        <v>0.998</v>
      </c>
      <c r="D27" s="109">
        <v>0.99299999999999999</v>
      </c>
      <c r="E27" s="109">
        <v>0.98899999999999999</v>
      </c>
      <c r="F27" s="109">
        <v>0.98399999999999999</v>
      </c>
      <c r="G27" s="109">
        <v>0.97899999999999998</v>
      </c>
      <c r="H27" s="109">
        <v>0.97499999999999998</v>
      </c>
      <c r="I27" s="109">
        <v>0.97</v>
      </c>
      <c r="J27" s="109">
        <v>0.96599999999999997</v>
      </c>
      <c r="K27" s="109">
        <v>0.96099999999999997</v>
      </c>
      <c r="L27" s="109">
        <v>0.95599999999999996</v>
      </c>
      <c r="M27" s="109">
        <v>0.95199999999999996</v>
      </c>
      <c r="N27" s="89"/>
      <c r="O27" s="89"/>
      <c r="P27" s="89"/>
      <c r="Q27" s="89"/>
      <c r="R27" s="89"/>
      <c r="S27" s="89"/>
      <c r="T27" s="89"/>
    </row>
    <row r="28" spans="1:20" x14ac:dyDescent="0.25">
      <c r="A28" s="87">
        <v>1</v>
      </c>
      <c r="B28" s="109">
        <v>0.94699999999999995</v>
      </c>
      <c r="C28" s="109">
        <v>0.94299999999999995</v>
      </c>
      <c r="D28" s="109">
        <v>0.93899999999999995</v>
      </c>
      <c r="E28" s="109">
        <v>0.93400000000000005</v>
      </c>
      <c r="F28" s="109">
        <v>0.93</v>
      </c>
      <c r="G28" s="109">
        <v>0.92600000000000005</v>
      </c>
      <c r="H28" s="109">
        <v>0.92200000000000004</v>
      </c>
      <c r="I28" s="109">
        <v>0.91700000000000004</v>
      </c>
      <c r="J28" s="109">
        <v>0.91300000000000003</v>
      </c>
      <c r="K28" s="109">
        <v>0.90900000000000003</v>
      </c>
      <c r="L28" s="109">
        <v>0.90500000000000003</v>
      </c>
      <c r="M28" s="109">
        <v>0.9</v>
      </c>
      <c r="N28" s="89"/>
      <c r="O28" s="89"/>
      <c r="P28" s="89"/>
      <c r="Q28" s="89"/>
      <c r="R28" s="89"/>
      <c r="S28" s="89"/>
      <c r="T28" s="89"/>
    </row>
    <row r="29" spans="1:20" x14ac:dyDescent="0.25">
      <c r="A29" s="87">
        <v>2</v>
      </c>
      <c r="B29" s="109">
        <v>0.89600000000000002</v>
      </c>
      <c r="C29" s="109">
        <v>0.89200000000000002</v>
      </c>
      <c r="D29" s="109">
        <v>0.88800000000000001</v>
      </c>
      <c r="E29" s="109">
        <v>0.88400000000000001</v>
      </c>
      <c r="F29" s="109">
        <v>0.88</v>
      </c>
      <c r="G29" s="109">
        <v>0.876</v>
      </c>
      <c r="H29" s="109">
        <v>0.872</v>
      </c>
      <c r="I29" s="109">
        <v>0.86799999999999999</v>
      </c>
      <c r="J29" s="109">
        <v>0.86399999999999999</v>
      </c>
      <c r="K29" s="109">
        <v>0.86</v>
      </c>
      <c r="L29" s="109">
        <v>0.85599999999999998</v>
      </c>
      <c r="M29" s="109">
        <v>0.85199999999999998</v>
      </c>
      <c r="N29" s="89"/>
      <c r="O29" s="89"/>
      <c r="P29" s="89"/>
      <c r="Q29" s="89"/>
      <c r="R29" s="89"/>
      <c r="S29" s="89"/>
      <c r="T29" s="89"/>
    </row>
    <row r="30" spans="1:20" x14ac:dyDescent="0.25">
      <c r="A30" s="87">
        <v>3</v>
      </c>
      <c r="B30" s="109">
        <v>0.84799999999999998</v>
      </c>
      <c r="C30" s="109">
        <v>0.84399999999999997</v>
      </c>
      <c r="D30" s="109">
        <v>0.84099999999999997</v>
      </c>
      <c r="E30" s="109">
        <v>0.83699999999999997</v>
      </c>
      <c r="F30" s="109">
        <v>0.83299999999999996</v>
      </c>
      <c r="G30" s="109">
        <v>0.83</v>
      </c>
      <c r="H30" s="109">
        <v>0.82599999999999996</v>
      </c>
      <c r="I30" s="109">
        <v>0.82199999999999995</v>
      </c>
      <c r="J30" s="109">
        <v>0.81899999999999995</v>
      </c>
      <c r="K30" s="109">
        <v>0.81499999999999995</v>
      </c>
      <c r="L30" s="109">
        <v>0.81100000000000005</v>
      </c>
      <c r="M30" s="109">
        <v>0.80800000000000005</v>
      </c>
      <c r="N30" s="89"/>
      <c r="O30" s="89"/>
      <c r="P30" s="89"/>
      <c r="Q30" s="89"/>
      <c r="R30" s="89"/>
      <c r="S30" s="89"/>
      <c r="T30" s="89"/>
    </row>
    <row r="31" spans="1:20" x14ac:dyDescent="0.25">
      <c r="A31" s="87">
        <v>4</v>
      </c>
      <c r="B31" s="109">
        <v>0.80400000000000005</v>
      </c>
      <c r="C31" s="109">
        <v>0.8</v>
      </c>
      <c r="D31" s="109">
        <v>0.79700000000000004</v>
      </c>
      <c r="E31" s="109">
        <v>0.79400000000000004</v>
      </c>
      <c r="F31" s="109">
        <v>0.79</v>
      </c>
      <c r="G31" s="109">
        <v>0.78700000000000003</v>
      </c>
      <c r="H31" s="109">
        <v>0.78400000000000003</v>
      </c>
      <c r="I31" s="109">
        <v>0.78</v>
      </c>
      <c r="J31" s="109">
        <v>0.77700000000000002</v>
      </c>
      <c r="K31" s="109">
        <v>0.77400000000000002</v>
      </c>
      <c r="L31" s="109">
        <v>0.77</v>
      </c>
      <c r="M31" s="109">
        <v>0.76700000000000002</v>
      </c>
      <c r="N31" s="89"/>
      <c r="O31" s="89"/>
      <c r="P31" s="89"/>
      <c r="Q31" s="89"/>
      <c r="R31" s="89"/>
      <c r="S31" s="89"/>
      <c r="T31" s="89"/>
    </row>
    <row r="32" spans="1:20" x14ac:dyDescent="0.25">
      <c r="A32" s="87">
        <v>5</v>
      </c>
      <c r="B32" s="109">
        <v>0.76400000000000001</v>
      </c>
      <c r="C32" s="109">
        <v>0.76</v>
      </c>
      <c r="D32" s="109">
        <v>0.75700000000000001</v>
      </c>
      <c r="E32" s="109">
        <v>0.754</v>
      </c>
      <c r="F32" s="109">
        <v>0.751</v>
      </c>
      <c r="G32" s="109">
        <v>0.748</v>
      </c>
      <c r="H32" s="109">
        <v>0.745</v>
      </c>
      <c r="I32" s="109">
        <v>0.74199999999999999</v>
      </c>
      <c r="J32" s="109">
        <v>0.73899999999999999</v>
      </c>
      <c r="K32" s="109">
        <v>0.73599999999999999</v>
      </c>
      <c r="L32" s="109">
        <v>0.73299999999999998</v>
      </c>
      <c r="M32" s="109">
        <v>0.73</v>
      </c>
      <c r="N32" s="89"/>
      <c r="O32" s="89"/>
      <c r="P32" s="89"/>
      <c r="Q32" s="89"/>
      <c r="R32" s="89"/>
      <c r="S32" s="89"/>
      <c r="T32" s="89"/>
    </row>
    <row r="33" spans="1:20" x14ac:dyDescent="0.25">
      <c r="A33" s="87">
        <v>6</v>
      </c>
      <c r="B33" s="109">
        <v>0.72699999999999998</v>
      </c>
      <c r="C33" s="109">
        <v>0.72399999999999998</v>
      </c>
      <c r="D33" s="109">
        <v>0.72099999999999997</v>
      </c>
      <c r="E33" s="109">
        <v>0.71799999999999997</v>
      </c>
      <c r="F33" s="109">
        <v>0.71499999999999997</v>
      </c>
      <c r="G33" s="109">
        <v>0.71199999999999997</v>
      </c>
      <c r="H33" s="109">
        <v>0.70899999999999996</v>
      </c>
      <c r="I33" s="109">
        <v>0.70699999999999996</v>
      </c>
      <c r="J33" s="109">
        <v>0.70399999999999996</v>
      </c>
      <c r="K33" s="109">
        <v>0.70099999999999996</v>
      </c>
      <c r="L33" s="109">
        <v>0.69799999999999995</v>
      </c>
      <c r="M33" s="109">
        <v>0.69499999999999995</v>
      </c>
      <c r="N33" s="89"/>
      <c r="O33" s="89"/>
      <c r="P33" s="89"/>
      <c r="Q33" s="89"/>
      <c r="R33" s="89"/>
      <c r="S33" s="89"/>
      <c r="T33" s="89"/>
    </row>
    <row r="34" spans="1:20" x14ac:dyDescent="0.25">
      <c r="A34" s="87">
        <v>7</v>
      </c>
      <c r="B34" s="109">
        <v>0.69199999999999995</v>
      </c>
      <c r="C34" s="109">
        <v>0.69</v>
      </c>
      <c r="D34" s="109">
        <v>0.68700000000000006</v>
      </c>
      <c r="E34" s="109">
        <v>0.68500000000000005</v>
      </c>
      <c r="F34" s="109">
        <v>0.68200000000000005</v>
      </c>
      <c r="G34" s="109">
        <v>0.67900000000000005</v>
      </c>
      <c r="H34" s="109">
        <v>0.67700000000000005</v>
      </c>
      <c r="I34" s="109">
        <v>0.67400000000000004</v>
      </c>
      <c r="J34" s="109">
        <v>0.67200000000000004</v>
      </c>
      <c r="K34" s="109">
        <v>0.66900000000000004</v>
      </c>
      <c r="L34" s="109">
        <v>0.66600000000000004</v>
      </c>
      <c r="M34" s="109">
        <v>0.66400000000000003</v>
      </c>
      <c r="N34" s="89"/>
      <c r="O34" s="89"/>
      <c r="P34" s="89"/>
      <c r="Q34" s="89"/>
      <c r="R34" s="89"/>
      <c r="S34" s="89"/>
      <c r="T34" s="89"/>
    </row>
    <row r="35" spans="1:20" x14ac:dyDescent="0.25">
      <c r="A35" s="87">
        <v>8</v>
      </c>
      <c r="B35" s="109">
        <v>0.66100000000000003</v>
      </c>
      <c r="C35" s="109">
        <v>0.65900000000000003</v>
      </c>
      <c r="D35" s="109">
        <v>0.65600000000000003</v>
      </c>
      <c r="E35" s="109">
        <v>0.65400000000000003</v>
      </c>
      <c r="F35" s="109">
        <v>0.65200000000000002</v>
      </c>
      <c r="G35" s="109">
        <v>0.64900000000000002</v>
      </c>
      <c r="H35" s="109">
        <v>0.64700000000000002</v>
      </c>
      <c r="I35" s="109">
        <v>0.64400000000000002</v>
      </c>
      <c r="J35" s="109">
        <v>0.64200000000000002</v>
      </c>
      <c r="K35" s="109">
        <v>0.63900000000000001</v>
      </c>
      <c r="L35" s="109">
        <v>0.63700000000000001</v>
      </c>
      <c r="M35" s="109">
        <v>0.63500000000000001</v>
      </c>
      <c r="N35" s="89"/>
      <c r="O35" s="89"/>
      <c r="P35" s="89"/>
      <c r="Q35" s="89"/>
      <c r="R35" s="89"/>
      <c r="S35" s="89"/>
      <c r="T35" s="89"/>
    </row>
    <row r="36" spans="1:20" x14ac:dyDescent="0.25">
      <c r="A36" s="87">
        <v>9</v>
      </c>
      <c r="B36" s="109">
        <v>0.63200000000000001</v>
      </c>
      <c r="C36" s="109">
        <v>0.63</v>
      </c>
      <c r="D36" s="109">
        <v>0.628</v>
      </c>
      <c r="E36" s="109">
        <v>0.625</v>
      </c>
      <c r="F36" s="109">
        <v>0.623</v>
      </c>
      <c r="G36" s="109">
        <v>0.621</v>
      </c>
      <c r="H36" s="109">
        <v>0.61799999999999999</v>
      </c>
      <c r="I36" s="109">
        <v>0.61599999999999999</v>
      </c>
      <c r="J36" s="109">
        <v>0.61399999999999999</v>
      </c>
      <c r="K36" s="109">
        <v>0.61099999999999999</v>
      </c>
      <c r="L36" s="109">
        <v>0.60899999999999999</v>
      </c>
      <c r="M36" s="109">
        <v>0.60699999999999998</v>
      </c>
      <c r="N36" s="89"/>
      <c r="O36" s="89"/>
      <c r="P36" s="89"/>
      <c r="Q36" s="89"/>
      <c r="R36" s="89"/>
      <c r="S36" s="89"/>
      <c r="T36" s="89"/>
    </row>
    <row r="37" spans="1:20" x14ac:dyDescent="0.25">
      <c r="A37" s="87">
        <v>10</v>
      </c>
      <c r="B37" s="109">
        <v>0.60399999999999998</v>
      </c>
      <c r="C37" s="109">
        <v>0.60199999999999998</v>
      </c>
      <c r="D37" s="109">
        <v>0.6</v>
      </c>
      <c r="E37" s="109">
        <v>0.59799999999999998</v>
      </c>
      <c r="F37" s="109">
        <v>0.59599999999999997</v>
      </c>
      <c r="G37" s="109">
        <v>0.59399999999999997</v>
      </c>
      <c r="H37" s="109">
        <v>0.59199999999999997</v>
      </c>
      <c r="I37" s="109">
        <v>0.58899999999999997</v>
      </c>
      <c r="J37" s="109">
        <v>0.58699999999999997</v>
      </c>
      <c r="K37" s="109">
        <v>0.58499999999999996</v>
      </c>
      <c r="L37" s="109">
        <v>0.58299999999999996</v>
      </c>
      <c r="M37" s="109">
        <v>0.58099999999999996</v>
      </c>
      <c r="N37" s="89"/>
      <c r="O37" s="89"/>
      <c r="P37" s="89"/>
      <c r="Q37" s="89"/>
      <c r="R37" s="89"/>
      <c r="S37" s="89"/>
      <c r="T37" s="89"/>
    </row>
    <row r="38" spans="1:20" x14ac:dyDescent="0.25">
      <c r="A38" s="87">
        <v>11</v>
      </c>
      <c r="B38" s="109">
        <v>0.57899999999999996</v>
      </c>
      <c r="C38" s="109">
        <v>0.57699999999999996</v>
      </c>
      <c r="D38" s="109">
        <v>0.57499999999999996</v>
      </c>
      <c r="E38" s="109">
        <v>0.57299999999999995</v>
      </c>
      <c r="F38" s="109">
        <v>0.57099999999999995</v>
      </c>
      <c r="G38" s="109">
        <v>0.56899999999999995</v>
      </c>
      <c r="H38" s="109">
        <v>0.56699999999999995</v>
      </c>
      <c r="I38" s="109">
        <v>0.56499999999999995</v>
      </c>
      <c r="J38" s="109">
        <v>0.56299999999999994</v>
      </c>
      <c r="K38" s="109">
        <v>0.56100000000000005</v>
      </c>
      <c r="L38" s="109">
        <v>0.55900000000000005</v>
      </c>
      <c r="M38" s="109">
        <v>0.55700000000000005</v>
      </c>
      <c r="N38" s="89"/>
      <c r="O38" s="89"/>
      <c r="P38" s="89"/>
      <c r="Q38" s="89"/>
      <c r="R38" s="89"/>
      <c r="S38" s="89"/>
      <c r="T38" s="89"/>
    </row>
    <row r="39" spans="1:20" x14ac:dyDescent="0.25">
      <c r="A39" s="87">
        <v>12</v>
      </c>
      <c r="B39" s="109">
        <v>0.55500000000000005</v>
      </c>
      <c r="C39" s="109">
        <v>0.55300000000000005</v>
      </c>
      <c r="D39" s="109">
        <v>0.55100000000000005</v>
      </c>
      <c r="E39" s="109">
        <v>0.54900000000000004</v>
      </c>
      <c r="F39" s="109">
        <v>0.54800000000000004</v>
      </c>
      <c r="G39" s="109">
        <v>0.54600000000000004</v>
      </c>
      <c r="H39" s="109">
        <v>0.54400000000000004</v>
      </c>
      <c r="I39" s="109">
        <v>0.54200000000000004</v>
      </c>
      <c r="J39" s="109">
        <v>0.54</v>
      </c>
      <c r="K39" s="109">
        <v>0.53800000000000003</v>
      </c>
      <c r="L39" s="109">
        <v>0.53700000000000003</v>
      </c>
      <c r="M39" s="109">
        <v>0.53500000000000003</v>
      </c>
      <c r="N39" s="89"/>
      <c r="O39" s="89"/>
      <c r="P39" s="89"/>
      <c r="Q39" s="89"/>
      <c r="R39" s="89"/>
      <c r="S39" s="89"/>
      <c r="T39" s="89"/>
    </row>
    <row r="40" spans="1:20" x14ac:dyDescent="0.25">
      <c r="A40" s="87">
        <v>13</v>
      </c>
      <c r="B40" s="109">
        <v>0.53300000000000003</v>
      </c>
      <c r="C40" s="109">
        <v>0.53100000000000003</v>
      </c>
      <c r="D40" s="109">
        <v>0.52900000000000003</v>
      </c>
      <c r="E40" s="109">
        <v>0.52800000000000002</v>
      </c>
      <c r="F40" s="109">
        <v>0.52600000000000002</v>
      </c>
      <c r="G40" s="109">
        <v>0.52400000000000002</v>
      </c>
      <c r="H40" s="109">
        <v>0.52200000000000002</v>
      </c>
      <c r="I40" s="109">
        <v>0.52100000000000002</v>
      </c>
      <c r="J40" s="109">
        <v>0.51900000000000002</v>
      </c>
      <c r="K40" s="109">
        <v>0.51700000000000002</v>
      </c>
      <c r="L40" s="109">
        <v>0.51500000000000001</v>
      </c>
      <c r="M40" s="109">
        <v>0.51400000000000001</v>
      </c>
      <c r="N40" s="89"/>
      <c r="O40" s="89"/>
      <c r="P40" s="89"/>
      <c r="Q40" s="89"/>
      <c r="R40" s="89"/>
      <c r="S40" s="89"/>
      <c r="T40" s="89"/>
    </row>
    <row r="41" spans="1:20" x14ac:dyDescent="0.25">
      <c r="A41" s="87">
        <v>14</v>
      </c>
      <c r="B41" s="109">
        <v>0.51200000000000001</v>
      </c>
      <c r="C41" s="109">
        <v>0.51</v>
      </c>
      <c r="D41" s="109">
        <v>0.50900000000000001</v>
      </c>
      <c r="E41" s="109">
        <v>0.50700000000000001</v>
      </c>
      <c r="F41" s="109">
        <v>0.505</v>
      </c>
      <c r="G41" s="109">
        <v>0.504</v>
      </c>
      <c r="H41" s="109">
        <v>0.502</v>
      </c>
      <c r="I41" s="109">
        <v>0.5</v>
      </c>
      <c r="J41" s="109">
        <v>0.499</v>
      </c>
      <c r="K41" s="109">
        <v>0.497</v>
      </c>
      <c r="L41" s="109">
        <v>0.495</v>
      </c>
      <c r="M41" s="109">
        <v>0.49399999999999999</v>
      </c>
      <c r="N41" s="89"/>
      <c r="O41" s="89"/>
      <c r="P41" s="89"/>
      <c r="Q41" s="89"/>
      <c r="R41" s="89"/>
      <c r="S41" s="89"/>
      <c r="T41" s="89"/>
    </row>
    <row r="42" spans="1:20" x14ac:dyDescent="0.25">
      <c r="A42" s="87">
        <v>15</v>
      </c>
      <c r="B42" s="109">
        <v>0.49199999999999999</v>
      </c>
      <c r="C42" s="109">
        <v>0.49</v>
      </c>
      <c r="D42" s="109">
        <v>0.48899999999999999</v>
      </c>
      <c r="E42" s="109">
        <v>0.48699999999999999</v>
      </c>
      <c r="F42" s="109">
        <v>0.48499999999999999</v>
      </c>
      <c r="G42" s="109">
        <v>0.48399999999999999</v>
      </c>
      <c r="H42" s="109">
        <v>0.48199999999999998</v>
      </c>
      <c r="I42" s="109">
        <v>0.48099999999999998</v>
      </c>
      <c r="J42" s="109">
        <v>0.47899999999999998</v>
      </c>
      <c r="K42" s="109">
        <v>0.47799999999999998</v>
      </c>
      <c r="L42" s="109">
        <v>0.47599999999999998</v>
      </c>
      <c r="M42" s="109">
        <v>0.47399999999999998</v>
      </c>
      <c r="N42" s="89"/>
      <c r="O42" s="89"/>
      <c r="P42" s="89"/>
      <c r="Q42" s="89"/>
      <c r="R42" s="89"/>
      <c r="S42" s="89"/>
      <c r="T42" s="89"/>
    </row>
    <row r="43" spans="1:20" x14ac:dyDescent="0.25">
      <c r="A43" s="87">
        <v>16</v>
      </c>
      <c r="B43" s="109">
        <v>0.47299999999999998</v>
      </c>
      <c r="C43" s="109">
        <v>0.47099999999999997</v>
      </c>
      <c r="D43" s="109">
        <v>0.47</v>
      </c>
      <c r="E43" s="109">
        <v>0.46800000000000003</v>
      </c>
      <c r="F43" s="109">
        <v>0.46700000000000003</v>
      </c>
      <c r="G43" s="109">
        <v>0.46600000000000003</v>
      </c>
      <c r="H43" s="109">
        <v>0.46400000000000002</v>
      </c>
      <c r="I43" s="109">
        <v>0.46300000000000002</v>
      </c>
      <c r="J43" s="109">
        <v>0.46100000000000002</v>
      </c>
      <c r="K43" s="109">
        <v>0.46</v>
      </c>
      <c r="L43" s="109">
        <v>0.45900000000000002</v>
      </c>
      <c r="M43" s="109">
        <v>0.45700000000000002</v>
      </c>
      <c r="N43" s="89"/>
      <c r="O43" s="89"/>
      <c r="P43" s="89"/>
      <c r="Q43" s="89"/>
      <c r="R43" s="89"/>
      <c r="S43" s="89"/>
      <c r="T43" s="89"/>
    </row>
    <row r="44" spans="1:20" x14ac:dyDescent="0.25">
      <c r="A44" s="87">
        <v>17</v>
      </c>
      <c r="B44" s="109">
        <v>0.45600000000000002</v>
      </c>
      <c r="C44" s="109">
        <v>0.45400000000000001</v>
      </c>
      <c r="D44" s="109">
        <v>0.45300000000000001</v>
      </c>
      <c r="E44" s="109">
        <v>0.45100000000000001</v>
      </c>
      <c r="F44" s="109">
        <v>0.45</v>
      </c>
      <c r="G44" s="109">
        <v>0.44900000000000001</v>
      </c>
      <c r="H44" s="109">
        <v>0.44700000000000001</v>
      </c>
      <c r="I44" s="109">
        <v>0.44600000000000001</v>
      </c>
      <c r="J44" s="109">
        <v>0.44400000000000001</v>
      </c>
      <c r="K44" s="109">
        <v>0.443</v>
      </c>
      <c r="L44" s="109">
        <v>0.442</v>
      </c>
      <c r="M44" s="109">
        <v>0.44</v>
      </c>
      <c r="N44" s="89"/>
      <c r="O44" s="89"/>
      <c r="P44" s="89"/>
      <c r="Q44" s="89"/>
      <c r="R44" s="89"/>
      <c r="S44" s="89"/>
      <c r="T44" s="89"/>
    </row>
    <row r="45" spans="1:20" x14ac:dyDescent="0.25">
      <c r="A45" s="87">
        <v>18</v>
      </c>
      <c r="B45" s="109">
        <v>0.439</v>
      </c>
      <c r="C45" s="109">
        <v>0.437</v>
      </c>
      <c r="D45" s="109">
        <v>0.436</v>
      </c>
      <c r="E45" s="109">
        <v>0.434</v>
      </c>
      <c r="F45" s="109">
        <v>0.433</v>
      </c>
      <c r="G45" s="109">
        <v>0.43099999999999999</v>
      </c>
      <c r="H45" s="109">
        <v>0.43</v>
      </c>
      <c r="I45" s="109">
        <v>0.42799999999999999</v>
      </c>
      <c r="J45" s="109">
        <v>0.42699999999999999</v>
      </c>
      <c r="K45" s="109">
        <v>0.42499999999999999</v>
      </c>
      <c r="L45" s="109">
        <v>0.42399999999999999</v>
      </c>
      <c r="M45" s="109">
        <v>0.42199999999999999</v>
      </c>
      <c r="N45" s="89"/>
      <c r="O45" s="89"/>
      <c r="P45" s="89"/>
      <c r="Q45" s="89"/>
      <c r="R45" s="89"/>
      <c r="S45" s="89"/>
      <c r="T45" s="89"/>
    </row>
    <row r="46" spans="1:20" x14ac:dyDescent="0.25">
      <c r="A46" s="87">
        <v>19</v>
      </c>
      <c r="B46" s="109">
        <v>0.42099999999999999</v>
      </c>
      <c r="C46" s="109">
        <v>0.41899999999999998</v>
      </c>
      <c r="D46" s="109">
        <v>0.41799999999999998</v>
      </c>
      <c r="E46" s="109">
        <v>0.41599999999999998</v>
      </c>
      <c r="F46" s="109">
        <v>0.41499999999999998</v>
      </c>
      <c r="G46" s="109">
        <v>0.41399999999999998</v>
      </c>
      <c r="H46" s="109">
        <v>0.41199999999999998</v>
      </c>
      <c r="I46" s="109">
        <v>0.41099999999999998</v>
      </c>
      <c r="J46" s="109">
        <v>0.40899999999999997</v>
      </c>
      <c r="K46" s="109">
        <v>0.40799999999999997</v>
      </c>
      <c r="L46" s="109">
        <v>0.40699999999999997</v>
      </c>
      <c r="M46" s="109">
        <v>0.40500000000000003</v>
      </c>
      <c r="N46" s="89"/>
      <c r="O46" s="89"/>
      <c r="P46" s="89"/>
      <c r="Q46" s="89"/>
      <c r="R46" s="89"/>
      <c r="S46" s="89"/>
      <c r="T46" s="89"/>
    </row>
    <row r="47" spans="1:20" x14ac:dyDescent="0.25">
      <c r="A47" s="87">
        <v>20</v>
      </c>
      <c r="B47" s="109">
        <v>0.40400000000000003</v>
      </c>
      <c r="C47" s="109">
        <v>0.40200000000000002</v>
      </c>
      <c r="D47" s="109">
        <v>0.40100000000000002</v>
      </c>
      <c r="E47" s="109">
        <v>0.4</v>
      </c>
      <c r="F47" s="109">
        <v>0.39800000000000002</v>
      </c>
      <c r="G47" s="109">
        <v>0.39700000000000002</v>
      </c>
      <c r="H47" s="109">
        <v>0.39600000000000002</v>
      </c>
      <c r="I47" s="109">
        <v>0.39400000000000002</v>
      </c>
      <c r="J47" s="109">
        <v>0.39300000000000002</v>
      </c>
      <c r="K47" s="109">
        <v>0.39200000000000002</v>
      </c>
      <c r="L47" s="109">
        <v>0.39</v>
      </c>
      <c r="M47" s="109">
        <v>0.38900000000000001</v>
      </c>
      <c r="N47" s="89"/>
      <c r="O47" s="89"/>
      <c r="P47" s="89"/>
      <c r="Q47" s="89"/>
      <c r="R47" s="89"/>
      <c r="S47" s="89"/>
      <c r="T47" s="89"/>
    </row>
    <row r="48" spans="1:20" x14ac:dyDescent="0.25">
      <c r="A48" s="87">
        <v>21</v>
      </c>
      <c r="B48" s="109">
        <v>0.38800000000000001</v>
      </c>
      <c r="C48" s="109">
        <v>0.38600000000000001</v>
      </c>
      <c r="D48" s="109">
        <v>0.38500000000000001</v>
      </c>
      <c r="E48" s="109">
        <v>0.38400000000000001</v>
      </c>
      <c r="F48" s="109">
        <v>0.38300000000000001</v>
      </c>
      <c r="G48" s="109">
        <v>0.38100000000000001</v>
      </c>
      <c r="H48" s="109">
        <v>0.38</v>
      </c>
      <c r="I48" s="109">
        <v>0.379</v>
      </c>
      <c r="J48" s="109">
        <v>0.378</v>
      </c>
      <c r="K48" s="109">
        <v>0.376</v>
      </c>
      <c r="L48" s="109">
        <v>0.375</v>
      </c>
      <c r="M48" s="109">
        <v>0.374</v>
      </c>
      <c r="N48" s="89"/>
      <c r="O48" s="89"/>
      <c r="P48" s="89"/>
      <c r="Q48" s="89"/>
      <c r="R48" s="89"/>
      <c r="S48" s="89"/>
      <c r="T48" s="89"/>
    </row>
    <row r="49" spans="1:20" x14ac:dyDescent="0.25">
      <c r="A49" s="87">
        <v>22</v>
      </c>
      <c r="B49" s="109">
        <v>0.373</v>
      </c>
      <c r="C49" s="109">
        <v>0.371</v>
      </c>
      <c r="D49" s="109">
        <v>0.37</v>
      </c>
      <c r="E49" s="109">
        <v>0.36899999999999999</v>
      </c>
      <c r="F49" s="109">
        <v>0.36799999999999999</v>
      </c>
      <c r="G49" s="109">
        <v>0.36699999999999999</v>
      </c>
      <c r="H49" s="109">
        <v>0.36599999999999999</v>
      </c>
      <c r="I49" s="109">
        <v>0.36499999999999999</v>
      </c>
      <c r="J49" s="109">
        <v>0.36399999999999999</v>
      </c>
      <c r="K49" s="109">
        <v>0.36299999999999999</v>
      </c>
      <c r="L49" s="109">
        <v>0.36199999999999999</v>
      </c>
      <c r="M49" s="109">
        <v>0.36099999999999999</v>
      </c>
      <c r="N49" s="89"/>
      <c r="O49" s="89"/>
      <c r="P49" s="89"/>
      <c r="Q49" s="89"/>
      <c r="R49" s="89"/>
      <c r="S49" s="89"/>
      <c r="T49" s="89"/>
    </row>
    <row r="50" spans="1:20" x14ac:dyDescent="0.25">
      <c r="A50" s="87">
        <v>23</v>
      </c>
      <c r="B50" s="109">
        <v>0.36</v>
      </c>
      <c r="C50" s="109">
        <v>0.35899999999999999</v>
      </c>
      <c r="D50" s="109">
        <v>0.35799999999999998</v>
      </c>
      <c r="E50" s="109">
        <v>0.35699999999999998</v>
      </c>
      <c r="F50" s="109">
        <v>0.35599999999999998</v>
      </c>
      <c r="G50" s="109">
        <v>0.35499999999999998</v>
      </c>
      <c r="H50" s="109">
        <v>0.35399999999999998</v>
      </c>
      <c r="I50" s="109">
        <v>0.35299999999999998</v>
      </c>
      <c r="J50" s="109">
        <v>0.35199999999999998</v>
      </c>
      <c r="K50" s="109">
        <v>0.35099999999999998</v>
      </c>
      <c r="L50" s="109">
        <v>0.35</v>
      </c>
      <c r="M50" s="109">
        <v>0.34899999999999998</v>
      </c>
      <c r="N50" s="89"/>
      <c r="O50" s="89"/>
      <c r="P50" s="89"/>
      <c r="Q50" s="89"/>
      <c r="R50" s="89"/>
      <c r="S50" s="89"/>
      <c r="T50" s="89"/>
    </row>
    <row r="51" spans="1:20" x14ac:dyDescent="0.25">
      <c r="A51" s="87">
        <v>24</v>
      </c>
      <c r="B51" s="109">
        <v>0.34799999999999998</v>
      </c>
      <c r="C51" s="109">
        <v>0.34699999999999998</v>
      </c>
      <c r="D51" s="109">
        <v>0.34599999999999997</v>
      </c>
      <c r="E51" s="109">
        <v>0.34499999999999997</v>
      </c>
      <c r="F51" s="109">
        <v>0.34399999999999997</v>
      </c>
      <c r="G51" s="109">
        <v>0.34300000000000003</v>
      </c>
      <c r="H51" s="109">
        <v>0.34200000000000003</v>
      </c>
      <c r="I51" s="109">
        <v>0.34100000000000003</v>
      </c>
      <c r="J51" s="109">
        <v>0.34</v>
      </c>
      <c r="K51" s="109">
        <v>0.33900000000000002</v>
      </c>
      <c r="L51" s="109">
        <v>0.33800000000000002</v>
      </c>
      <c r="M51" s="109">
        <v>0.33700000000000002</v>
      </c>
      <c r="N51" s="89"/>
      <c r="O51" s="89"/>
      <c r="P51" s="89"/>
      <c r="Q51" s="89"/>
      <c r="R51" s="89"/>
      <c r="S51" s="89"/>
      <c r="T51" s="89"/>
    </row>
    <row r="52" spans="1:20" x14ac:dyDescent="0.25">
      <c r="A52" s="87">
        <v>25</v>
      </c>
      <c r="B52" s="109">
        <v>0.33600000000000002</v>
      </c>
      <c r="C52" s="109">
        <v>0.33600000000000002</v>
      </c>
      <c r="D52" s="109">
        <v>0.33500000000000002</v>
      </c>
      <c r="E52" s="109">
        <v>0.33400000000000002</v>
      </c>
      <c r="F52" s="109">
        <v>0.33300000000000002</v>
      </c>
      <c r="G52" s="109">
        <v>0.33200000000000002</v>
      </c>
      <c r="H52" s="109">
        <v>0.33100000000000002</v>
      </c>
      <c r="I52" s="109">
        <v>0.33</v>
      </c>
      <c r="J52" s="109">
        <v>0.32900000000000001</v>
      </c>
      <c r="K52" s="109">
        <v>0.32800000000000001</v>
      </c>
      <c r="L52" s="109">
        <v>0.32700000000000001</v>
      </c>
      <c r="M52" s="109">
        <v>0.32600000000000001</v>
      </c>
      <c r="N52" s="89"/>
      <c r="O52" s="89"/>
      <c r="P52" s="89"/>
      <c r="Q52" s="89"/>
      <c r="R52" s="89"/>
      <c r="S52" s="89"/>
      <c r="T52" s="89"/>
    </row>
    <row r="53" spans="1:20" x14ac:dyDescent="0.25">
      <c r="A53" s="87">
        <v>26</v>
      </c>
      <c r="B53" s="109">
        <v>0.32500000000000001</v>
      </c>
      <c r="C53" s="109">
        <v>0.32500000000000001</v>
      </c>
      <c r="D53" s="109">
        <v>0.32400000000000001</v>
      </c>
      <c r="E53" s="109">
        <v>0.32300000000000001</v>
      </c>
      <c r="F53" s="109">
        <v>0.32200000000000001</v>
      </c>
      <c r="G53" s="109">
        <v>0.32100000000000001</v>
      </c>
      <c r="H53" s="109">
        <v>0.32</v>
      </c>
      <c r="I53" s="109">
        <v>0.31900000000000001</v>
      </c>
      <c r="J53" s="109">
        <v>0.318</v>
      </c>
      <c r="K53" s="109">
        <v>0.317</v>
      </c>
      <c r="L53" s="109">
        <v>0.316</v>
      </c>
      <c r="M53" s="109">
        <v>0.315</v>
      </c>
      <c r="N53" s="89"/>
      <c r="O53" s="89"/>
      <c r="P53" s="89"/>
      <c r="Q53" s="89"/>
      <c r="R53" s="89"/>
      <c r="S53" s="89"/>
      <c r="T53" s="89"/>
    </row>
    <row r="54" spans="1:20" x14ac:dyDescent="0.25">
      <c r="A54" s="87">
        <v>27</v>
      </c>
      <c r="B54" s="109">
        <v>0.314</v>
      </c>
      <c r="C54" s="109">
        <v>0.314</v>
      </c>
      <c r="D54" s="109">
        <v>0.313</v>
      </c>
      <c r="E54" s="109">
        <v>0.312</v>
      </c>
      <c r="F54" s="109">
        <v>0.311</v>
      </c>
      <c r="G54" s="109">
        <v>0.311</v>
      </c>
      <c r="H54" s="109">
        <v>0.31</v>
      </c>
      <c r="I54" s="109">
        <v>0.309</v>
      </c>
      <c r="J54" s="109">
        <v>0.308</v>
      </c>
      <c r="K54" s="109">
        <v>0.308</v>
      </c>
      <c r="L54" s="109">
        <v>0.307</v>
      </c>
      <c r="M54" s="109">
        <v>0.30599999999999999</v>
      </c>
      <c r="N54" s="89"/>
      <c r="O54" s="89"/>
      <c r="P54" s="89"/>
      <c r="Q54" s="89"/>
      <c r="R54" s="89"/>
      <c r="S54" s="89"/>
      <c r="T54" s="89"/>
    </row>
    <row r="55" spans="1:20" x14ac:dyDescent="0.25">
      <c r="A55" s="87">
        <v>28</v>
      </c>
      <c r="B55" s="109">
        <v>0.30499999999999999</v>
      </c>
      <c r="C55" s="109">
        <v>0.30499999999999999</v>
      </c>
      <c r="D55" s="109">
        <v>0.30399999999999999</v>
      </c>
      <c r="E55" s="109">
        <v>0.30299999999999999</v>
      </c>
      <c r="F55" s="109">
        <v>0.30199999999999999</v>
      </c>
      <c r="G55" s="109">
        <v>0.30099999999999999</v>
      </c>
      <c r="H55" s="109">
        <v>0.3</v>
      </c>
      <c r="I55" s="109">
        <v>0.3</v>
      </c>
      <c r="J55" s="109">
        <v>0.29899999999999999</v>
      </c>
      <c r="K55" s="109">
        <v>0.29799999999999999</v>
      </c>
      <c r="L55" s="109">
        <v>0.29699999999999999</v>
      </c>
      <c r="M55" s="109">
        <v>0.29599999999999999</v>
      </c>
      <c r="N55" s="89"/>
      <c r="O55" s="89"/>
      <c r="P55" s="89"/>
      <c r="Q55" s="89"/>
      <c r="R55" s="89"/>
      <c r="S55" s="89"/>
      <c r="T55" s="89"/>
    </row>
    <row r="56" spans="1:20" x14ac:dyDescent="0.25">
      <c r="A56" s="87">
        <v>29</v>
      </c>
      <c r="B56" s="109">
        <v>0.29499999999999998</v>
      </c>
      <c r="C56" s="109">
        <v>0.29499999999999998</v>
      </c>
      <c r="D56" s="109">
        <v>0.29399999999999998</v>
      </c>
      <c r="E56" s="109">
        <v>0.29299999999999998</v>
      </c>
      <c r="F56" s="109">
        <v>0.29199999999999998</v>
      </c>
      <c r="G56" s="109">
        <v>0.29199999999999998</v>
      </c>
      <c r="H56" s="109">
        <v>0.29099999999999998</v>
      </c>
      <c r="I56" s="109">
        <v>0.28999999999999998</v>
      </c>
      <c r="J56" s="109">
        <v>0.28899999999999998</v>
      </c>
      <c r="K56" s="109">
        <v>0.28899999999999998</v>
      </c>
      <c r="L56" s="109">
        <v>0.28799999999999998</v>
      </c>
      <c r="M56" s="109">
        <v>0.28699999999999998</v>
      </c>
      <c r="N56" s="89"/>
      <c r="O56" s="89"/>
      <c r="P56" s="89"/>
      <c r="Q56" s="89"/>
      <c r="R56" s="89"/>
      <c r="S56" s="89"/>
      <c r="T56" s="89"/>
    </row>
    <row r="57" spans="1:20" x14ac:dyDescent="0.25">
      <c r="A57" s="87">
        <v>30</v>
      </c>
      <c r="B57" s="109">
        <v>0.28599999999999998</v>
      </c>
      <c r="C57" s="109">
        <v>0.28599999999999998</v>
      </c>
      <c r="D57" s="109">
        <v>0.28499999999999998</v>
      </c>
      <c r="E57" s="109">
        <v>0.28399999999999997</v>
      </c>
      <c r="F57" s="109">
        <v>0.28299999999999997</v>
      </c>
      <c r="G57" s="109">
        <v>0.28299999999999997</v>
      </c>
      <c r="H57" s="109">
        <v>0.28199999999999997</v>
      </c>
      <c r="I57" s="109">
        <v>0.28100000000000003</v>
      </c>
      <c r="J57" s="109">
        <v>0.28000000000000003</v>
      </c>
      <c r="K57" s="109">
        <v>0.28000000000000003</v>
      </c>
      <c r="L57" s="109">
        <v>0.27900000000000003</v>
      </c>
      <c r="M57" s="109">
        <v>0.27800000000000002</v>
      </c>
      <c r="N57" s="89"/>
      <c r="O57" s="89"/>
      <c r="P57" s="89"/>
      <c r="Q57" s="89"/>
      <c r="R57" s="89"/>
      <c r="S57" s="89"/>
      <c r="T57" s="89"/>
    </row>
    <row r="58" spans="1:20" x14ac:dyDescent="0.25">
      <c r="A58" s="87">
        <v>31</v>
      </c>
      <c r="B58" s="109">
        <v>0.27700000000000002</v>
      </c>
      <c r="C58" s="109">
        <v>0.27700000000000002</v>
      </c>
      <c r="D58" s="109">
        <v>0.27600000000000002</v>
      </c>
      <c r="E58" s="109">
        <v>0.27500000000000002</v>
      </c>
      <c r="F58" s="109">
        <v>0.27500000000000002</v>
      </c>
      <c r="G58" s="109">
        <v>0.27400000000000002</v>
      </c>
      <c r="H58" s="109">
        <v>0.27300000000000002</v>
      </c>
      <c r="I58" s="109">
        <v>0.27300000000000002</v>
      </c>
      <c r="J58" s="109">
        <v>0.27200000000000002</v>
      </c>
      <c r="K58" s="109">
        <v>0.27100000000000002</v>
      </c>
      <c r="L58" s="109">
        <v>0.27100000000000002</v>
      </c>
      <c r="M58" s="109">
        <v>0.27</v>
      </c>
      <c r="N58" s="89"/>
      <c r="O58" s="89"/>
      <c r="P58" s="89"/>
      <c r="Q58" s="89"/>
      <c r="R58" s="89"/>
      <c r="S58" s="89"/>
      <c r="T58" s="89"/>
    </row>
    <row r="59" spans="1:20" x14ac:dyDescent="0.25">
      <c r="A59" s="87">
        <v>32</v>
      </c>
      <c r="B59" s="109">
        <v>0.26900000000000002</v>
      </c>
      <c r="C59" s="109">
        <v>0.26900000000000002</v>
      </c>
      <c r="D59" s="109">
        <v>0.26800000000000002</v>
      </c>
      <c r="E59" s="109">
        <v>0.26700000000000002</v>
      </c>
      <c r="F59" s="109">
        <v>0.26700000000000002</v>
      </c>
      <c r="G59" s="109">
        <v>0.26600000000000001</v>
      </c>
      <c r="H59" s="109">
        <v>0.26500000000000001</v>
      </c>
      <c r="I59" s="109">
        <v>0.26500000000000001</v>
      </c>
      <c r="J59" s="109">
        <v>0.26400000000000001</v>
      </c>
      <c r="K59" s="109">
        <v>0.26300000000000001</v>
      </c>
      <c r="L59" s="109">
        <v>0.26300000000000001</v>
      </c>
      <c r="M59" s="109">
        <v>0.26200000000000001</v>
      </c>
      <c r="N59" s="89"/>
      <c r="O59" s="89"/>
      <c r="P59" s="89"/>
      <c r="Q59" s="89"/>
      <c r="R59" s="89"/>
      <c r="S59" s="89"/>
      <c r="T59" s="89"/>
    </row>
    <row r="60" spans="1:20" x14ac:dyDescent="0.25">
      <c r="A60" s="87">
        <v>33</v>
      </c>
      <c r="B60" s="109">
        <v>0.26100000000000001</v>
      </c>
      <c r="C60" s="109">
        <v>0.26100000000000001</v>
      </c>
      <c r="D60" s="109">
        <v>0.26</v>
      </c>
      <c r="E60" s="109">
        <v>0.25900000000000001</v>
      </c>
      <c r="F60" s="109">
        <v>0.25900000000000001</v>
      </c>
      <c r="G60" s="109">
        <v>0.25800000000000001</v>
      </c>
      <c r="H60" s="109">
        <v>0.25700000000000001</v>
      </c>
      <c r="I60" s="109">
        <v>0.25700000000000001</v>
      </c>
      <c r="J60" s="109">
        <v>0.25600000000000001</v>
      </c>
      <c r="K60" s="109">
        <v>0.255</v>
      </c>
      <c r="L60" s="109">
        <v>0.255</v>
      </c>
      <c r="M60" s="109">
        <v>0.254</v>
      </c>
      <c r="N60" s="89"/>
      <c r="O60" s="89"/>
      <c r="P60" s="89"/>
      <c r="Q60" s="89"/>
      <c r="R60" s="89"/>
      <c r="S60" s="89"/>
      <c r="T60" s="89"/>
    </row>
    <row r="61" spans="1:20" x14ac:dyDescent="0.25">
      <c r="A61" s="87">
        <v>34</v>
      </c>
      <c r="B61" s="109">
        <v>0.253</v>
      </c>
      <c r="C61" s="109">
        <v>0.253</v>
      </c>
      <c r="D61" s="109">
        <v>0.252</v>
      </c>
      <c r="E61" s="109">
        <v>0.252</v>
      </c>
      <c r="F61" s="109">
        <v>0.251</v>
      </c>
      <c r="G61" s="109">
        <v>0.25</v>
      </c>
      <c r="H61" s="109">
        <v>0.25</v>
      </c>
      <c r="I61" s="109">
        <v>0.249</v>
      </c>
      <c r="J61" s="109">
        <v>0.249</v>
      </c>
      <c r="K61" s="109">
        <v>0.248</v>
      </c>
      <c r="L61" s="109">
        <v>0.247</v>
      </c>
      <c r="M61" s="109">
        <v>0.247</v>
      </c>
      <c r="N61" s="89"/>
      <c r="O61" s="89"/>
      <c r="P61" s="89"/>
      <c r="Q61" s="89"/>
      <c r="R61" s="89"/>
      <c r="S61" s="89"/>
      <c r="T61" s="89"/>
    </row>
    <row r="62" spans="1:20" x14ac:dyDescent="0.25">
      <c r="A62" s="87">
        <v>35</v>
      </c>
      <c r="B62" s="109">
        <v>0.246</v>
      </c>
      <c r="C62" s="109">
        <v>0.246</v>
      </c>
      <c r="D62" s="109">
        <v>0.245</v>
      </c>
      <c r="E62" s="109">
        <v>0.245</v>
      </c>
      <c r="F62" s="109">
        <v>0.24399999999999999</v>
      </c>
      <c r="G62" s="109">
        <v>0.24299999999999999</v>
      </c>
      <c r="H62" s="109">
        <v>0.24299999999999999</v>
      </c>
      <c r="I62" s="109">
        <v>0.24199999999999999</v>
      </c>
      <c r="J62" s="109">
        <v>0.24199999999999999</v>
      </c>
      <c r="K62" s="109">
        <v>0.24099999999999999</v>
      </c>
      <c r="L62" s="109">
        <v>0.24</v>
      </c>
      <c r="M62" s="109">
        <v>0.24</v>
      </c>
      <c r="N62" s="89"/>
      <c r="O62" s="89"/>
      <c r="P62" s="89"/>
      <c r="Q62" s="89"/>
      <c r="R62" s="89"/>
      <c r="S62" s="89"/>
      <c r="T62" s="89"/>
    </row>
    <row r="63" spans="1:20" x14ac:dyDescent="0.25">
      <c r="A63" s="87">
        <v>36</v>
      </c>
      <c r="B63" s="109">
        <v>0.23899999999999999</v>
      </c>
      <c r="C63" s="109">
        <v>0.23899999999999999</v>
      </c>
      <c r="D63" s="109">
        <v>0.23799999999999999</v>
      </c>
      <c r="E63" s="109">
        <v>0.23799999999999999</v>
      </c>
      <c r="F63" s="109">
        <v>0.23699999999999999</v>
      </c>
      <c r="G63" s="109">
        <v>0.23599999999999999</v>
      </c>
      <c r="H63" s="109">
        <v>0.23599999999999999</v>
      </c>
      <c r="I63" s="109">
        <v>0.23499999999999999</v>
      </c>
      <c r="J63" s="109">
        <v>0.23499999999999999</v>
      </c>
      <c r="K63" s="109">
        <v>0.23400000000000001</v>
      </c>
      <c r="L63" s="109">
        <v>0.23300000000000001</v>
      </c>
      <c r="M63" s="109">
        <v>0.23300000000000001</v>
      </c>
      <c r="N63" s="89"/>
      <c r="O63" s="89"/>
      <c r="P63" s="89"/>
      <c r="Q63" s="89"/>
      <c r="R63" s="89"/>
      <c r="S63" s="89"/>
      <c r="T63" s="89"/>
    </row>
    <row r="64" spans="1:20" x14ac:dyDescent="0.25">
      <c r="A64" s="87">
        <v>37</v>
      </c>
      <c r="B64" s="109">
        <v>0.23200000000000001</v>
      </c>
      <c r="C64" s="109">
        <v>0.23200000000000001</v>
      </c>
      <c r="D64" s="109">
        <v>0.23100000000000001</v>
      </c>
      <c r="E64" s="109">
        <v>0.23100000000000001</v>
      </c>
      <c r="F64" s="109">
        <v>0.23</v>
      </c>
      <c r="G64" s="109">
        <v>0.23</v>
      </c>
      <c r="H64" s="109">
        <v>0.22900000000000001</v>
      </c>
      <c r="I64" s="109">
        <v>0.22900000000000001</v>
      </c>
      <c r="J64" s="109">
        <v>0.22800000000000001</v>
      </c>
      <c r="K64" s="109">
        <v>0.22800000000000001</v>
      </c>
      <c r="L64" s="109">
        <v>0.22700000000000001</v>
      </c>
      <c r="M64" s="109">
        <v>0.22700000000000001</v>
      </c>
      <c r="N64" s="89"/>
      <c r="O64" s="89"/>
      <c r="P64" s="89"/>
      <c r="Q64" s="89"/>
      <c r="R64" s="89"/>
      <c r="S64" s="89"/>
      <c r="T64" s="89"/>
    </row>
    <row r="65" spans="1:20" x14ac:dyDescent="0.25">
      <c r="A65" s="87">
        <v>38</v>
      </c>
      <c r="B65" s="109">
        <v>0.22600000000000001</v>
      </c>
      <c r="C65" s="109">
        <v>0.22600000000000001</v>
      </c>
      <c r="D65" s="109">
        <v>0.22500000000000001</v>
      </c>
      <c r="E65" s="109">
        <v>0.22500000000000001</v>
      </c>
      <c r="F65" s="109">
        <v>0.224</v>
      </c>
      <c r="G65" s="109">
        <v>0.223</v>
      </c>
      <c r="H65" s="109">
        <v>0.223</v>
      </c>
      <c r="I65" s="109">
        <v>0.222</v>
      </c>
      <c r="J65" s="109">
        <v>0.222</v>
      </c>
      <c r="K65" s="109">
        <v>0.221</v>
      </c>
      <c r="L65" s="109">
        <v>0.22</v>
      </c>
      <c r="M65" s="109">
        <v>0.22</v>
      </c>
      <c r="N65" s="89"/>
      <c r="O65" s="89"/>
      <c r="P65" s="89"/>
      <c r="Q65" s="89"/>
      <c r="R65" s="89"/>
      <c r="S65" s="89"/>
      <c r="T65" s="89"/>
    </row>
    <row r="66" spans="1:20" x14ac:dyDescent="0.25">
      <c r="A66" s="87">
        <v>39</v>
      </c>
      <c r="B66" s="109">
        <v>0.219</v>
      </c>
      <c r="C66" s="109">
        <v>0.219</v>
      </c>
      <c r="D66" s="109">
        <v>0.218</v>
      </c>
      <c r="E66" s="109">
        <v>0.218</v>
      </c>
      <c r="F66" s="109">
        <v>0.217</v>
      </c>
      <c r="G66" s="109">
        <v>0.217</v>
      </c>
      <c r="H66" s="109">
        <v>0.216</v>
      </c>
      <c r="I66" s="109">
        <v>0.216</v>
      </c>
      <c r="J66" s="109">
        <v>0.215</v>
      </c>
      <c r="K66" s="109">
        <v>0.215</v>
      </c>
      <c r="L66" s="109">
        <v>0.214</v>
      </c>
      <c r="M66" s="109">
        <v>0.214</v>
      </c>
      <c r="N66" s="89"/>
      <c r="O66" s="89"/>
      <c r="P66" s="89"/>
      <c r="Q66" s="89"/>
      <c r="R66" s="89"/>
      <c r="S66" s="89"/>
      <c r="T66" s="89"/>
    </row>
    <row r="67" spans="1:20" x14ac:dyDescent="0.25">
      <c r="A67" s="89"/>
      <c r="B67" s="89"/>
      <c r="C67" s="89"/>
      <c r="D67" s="89"/>
      <c r="E67" s="89"/>
      <c r="F67" s="89"/>
      <c r="G67" s="89"/>
      <c r="H67" s="89"/>
      <c r="I67" s="89"/>
      <c r="J67" s="89"/>
      <c r="K67" s="89"/>
      <c r="L67" s="89"/>
      <c r="M67" s="8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8dTEWy9VR2HsM/q1nRYyxnk1vZ0hRh+kmuzU2y9b38ZNjau+apTCXG9Cvo+muAkdmq3yfmO0y/viqymMOyLYQA==" saltValue="5pEoVPoH1BTf5mkilBvihg==" spinCount="100000" sheet="1" objects="1" scenarios="1"/>
  <conditionalFormatting sqref="A6:A16 A18:A21">
    <cfRule type="expression" dxfId="689" priority="21" stopIfTrue="1">
      <formula>MOD(ROW(),2)=0</formula>
    </cfRule>
    <cfRule type="expression" dxfId="688" priority="22" stopIfTrue="1">
      <formula>MOD(ROW(),2)&lt;&gt;0</formula>
    </cfRule>
  </conditionalFormatting>
  <conditionalFormatting sqref="B6:M16 C17:M21">
    <cfRule type="expression" dxfId="687" priority="23" stopIfTrue="1">
      <formula>MOD(ROW(),2)=0</formula>
    </cfRule>
    <cfRule type="expression" dxfId="686" priority="24" stopIfTrue="1">
      <formula>MOD(ROW(),2)&lt;&gt;0</formula>
    </cfRule>
  </conditionalFormatting>
  <conditionalFormatting sqref="B17">
    <cfRule type="expression" dxfId="685" priority="15" stopIfTrue="1">
      <formula>MOD(ROW(),2)=0</formula>
    </cfRule>
    <cfRule type="expression" dxfId="684" priority="16" stopIfTrue="1">
      <formula>MOD(ROW(),2)&lt;&gt;0</formula>
    </cfRule>
  </conditionalFormatting>
  <conditionalFormatting sqref="A17">
    <cfRule type="expression" dxfId="683" priority="13" stopIfTrue="1">
      <formula>MOD(ROW(),2)=0</formula>
    </cfRule>
    <cfRule type="expression" dxfId="682" priority="14" stopIfTrue="1">
      <formula>MOD(ROW(),2)&lt;&gt;0</formula>
    </cfRule>
  </conditionalFormatting>
  <conditionalFormatting sqref="B19:B21">
    <cfRule type="expression" dxfId="681" priority="11" stopIfTrue="1">
      <formula>MOD(ROW(),2)=0</formula>
    </cfRule>
    <cfRule type="expression" dxfId="680" priority="12" stopIfTrue="1">
      <formula>MOD(ROW(),2)&lt;&gt;0</formula>
    </cfRule>
  </conditionalFormatting>
  <conditionalFormatting sqref="B18">
    <cfRule type="expression" dxfId="679" priority="7" stopIfTrue="1">
      <formula>MOD(ROW(),2)=0</formula>
    </cfRule>
    <cfRule type="expression" dxfId="678" priority="8" stopIfTrue="1">
      <formula>MOD(ROW(),2)&lt;&gt;0</formula>
    </cfRule>
  </conditionalFormatting>
  <conditionalFormatting sqref="A26:A66">
    <cfRule type="expression" dxfId="677" priority="3" stopIfTrue="1">
      <formula>MOD(ROW(),2)=0</formula>
    </cfRule>
    <cfRule type="expression" dxfId="676" priority="4" stopIfTrue="1">
      <formula>MOD(ROW(),2)&lt;&gt;0</formula>
    </cfRule>
  </conditionalFormatting>
  <conditionalFormatting sqref="B26:M26 C27:M66">
    <cfRule type="expression" dxfId="675" priority="5" stopIfTrue="1">
      <formula>MOD(ROW(),2)=0</formula>
    </cfRule>
    <cfRule type="expression" dxfId="674" priority="6" stopIfTrue="1">
      <formula>MOD(ROW(),2)&lt;&gt;0</formula>
    </cfRule>
  </conditionalFormatting>
  <conditionalFormatting sqref="B27:B66">
    <cfRule type="expression" dxfId="673" priority="1" stopIfTrue="1">
      <formula>MOD(ROW(),2)=0</formula>
    </cfRule>
    <cfRule type="expression" dxfId="672"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1"/>
  <dimension ref="A1:T156"/>
  <sheetViews>
    <sheetView showGridLines="0" zoomScale="85" zoomScaleNormal="85" workbookViewId="0">
      <selection activeCell="B24" sqref="B24"/>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LTA - x-610</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617</v>
      </c>
    </row>
    <row r="10" spans="1:9" ht="25.35" customHeight="1" x14ac:dyDescent="0.25">
      <c r="A10" s="101" t="s">
        <v>6</v>
      </c>
      <c r="B10" s="92" t="s">
        <v>618</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610</v>
      </c>
    </row>
    <row r="15" spans="1:9" x14ac:dyDescent="0.25">
      <c r="A15" s="101" t="s">
        <v>763</v>
      </c>
      <c r="B15" s="92" t="s">
        <v>950</v>
      </c>
    </row>
    <row r="16" spans="1:9" x14ac:dyDescent="0.25">
      <c r="A16" s="101" t="s">
        <v>296</v>
      </c>
      <c r="B16" s="92" t="s">
        <v>620</v>
      </c>
    </row>
    <row r="17" spans="1:18" ht="68.099999999999994" customHeight="1" x14ac:dyDescent="0.25">
      <c r="A17" s="85" t="s">
        <v>297</v>
      </c>
      <c r="B17" s="92" t="s">
        <v>621</v>
      </c>
    </row>
    <row r="18" spans="1:18" x14ac:dyDescent="0.25">
      <c r="A18" s="101" t="s">
        <v>298</v>
      </c>
      <c r="B18" s="94">
        <v>45135</v>
      </c>
    </row>
    <row r="19" spans="1:18" x14ac:dyDescent="0.25">
      <c r="A19" s="101" t="s">
        <v>299</v>
      </c>
      <c r="B19" s="92"/>
    </row>
    <row r="20" spans="1:18" x14ac:dyDescent="0.25">
      <c r="A20" s="101" t="s">
        <v>300</v>
      </c>
      <c r="B20" s="92" t="s">
        <v>1233</v>
      </c>
    </row>
    <row r="21" spans="1:18" x14ac:dyDescent="0.25">
      <c r="A21" s="101" t="s">
        <v>826</v>
      </c>
      <c r="B21" s="92" t="s">
        <v>315</v>
      </c>
    </row>
    <row r="22" spans="1:18" x14ac:dyDescent="0.25">
      <c r="A22" s="102"/>
    </row>
    <row r="23" spans="1:18" x14ac:dyDescent="0.25">
      <c r="B23" s="96" t="str">
        <f>HYPERLINK("#'Factor List'!A1","Back to Factor List")</f>
        <v>Back to Factor List</v>
      </c>
    </row>
    <row r="24" spans="1:18" x14ac:dyDescent="0.25">
      <c r="B24" s="168" t="str">
        <f>HYPERLINK("#'Assumptions'!A1","Assumptions")</f>
        <v>Assumptions</v>
      </c>
    </row>
    <row r="26" spans="1:18" x14ac:dyDescent="0.25">
      <c r="A26" s="89"/>
      <c r="B26" s="89"/>
      <c r="C26" s="89"/>
      <c r="D26" s="89"/>
      <c r="E26" s="89"/>
      <c r="F26" s="89"/>
      <c r="G26" s="89"/>
      <c r="H26" s="89"/>
      <c r="I26" s="89"/>
      <c r="J26" s="89"/>
      <c r="K26" s="89"/>
      <c r="L26" s="89"/>
      <c r="M26" s="89"/>
      <c r="N26" s="89"/>
      <c r="O26" s="89"/>
      <c r="P26" s="89"/>
      <c r="Q26" s="89"/>
      <c r="R26" s="89"/>
    </row>
    <row r="27" spans="1:18" x14ac:dyDescent="0.25">
      <c r="A27" s="89"/>
      <c r="B27" s="89"/>
      <c r="C27" s="89"/>
      <c r="D27" s="89"/>
      <c r="E27" s="89"/>
      <c r="F27" s="89"/>
      <c r="G27" s="89"/>
      <c r="H27" s="89"/>
      <c r="I27" s="89"/>
      <c r="J27" s="89"/>
      <c r="K27" s="89"/>
      <c r="L27" s="89"/>
      <c r="M27" s="89"/>
      <c r="N27" s="89"/>
      <c r="O27" s="89"/>
      <c r="P27" s="89"/>
      <c r="Q27" s="89"/>
      <c r="R27" s="89"/>
    </row>
    <row r="28" spans="1:18" x14ac:dyDescent="0.25">
      <c r="A28" s="89"/>
      <c r="B28" s="89"/>
      <c r="C28" s="89"/>
      <c r="D28" s="89"/>
      <c r="E28" s="89"/>
      <c r="F28" s="89"/>
      <c r="G28" s="89"/>
      <c r="H28" s="89"/>
      <c r="I28" s="89"/>
      <c r="J28" s="89"/>
      <c r="K28" s="89"/>
      <c r="L28" s="89"/>
      <c r="M28" s="89"/>
      <c r="N28" s="89"/>
      <c r="O28" s="89"/>
      <c r="P28" s="89"/>
      <c r="Q28" s="89"/>
      <c r="R28" s="89"/>
    </row>
    <row r="29" spans="1:18" x14ac:dyDescent="0.25">
      <c r="A29" s="89"/>
      <c r="B29" s="89"/>
      <c r="C29" s="89"/>
      <c r="D29" s="89"/>
      <c r="E29" s="89"/>
      <c r="F29" s="89"/>
      <c r="G29" s="89"/>
      <c r="H29" s="89"/>
      <c r="I29" s="89"/>
      <c r="J29" s="89"/>
      <c r="K29" s="89"/>
      <c r="L29" s="89"/>
      <c r="M29" s="89"/>
      <c r="N29" s="89"/>
      <c r="O29" s="89"/>
      <c r="P29" s="89"/>
      <c r="Q29" s="89"/>
      <c r="R29" s="89"/>
    </row>
    <row r="30" spans="1:18" x14ac:dyDescent="0.25">
      <c r="A30" s="89"/>
      <c r="B30" s="89"/>
      <c r="C30" s="89"/>
      <c r="D30" s="89"/>
      <c r="E30" s="89"/>
      <c r="F30" s="89"/>
      <c r="G30" s="89"/>
      <c r="H30" s="89"/>
      <c r="I30" s="89"/>
      <c r="J30" s="89"/>
      <c r="K30" s="89"/>
      <c r="L30" s="89"/>
      <c r="M30" s="89"/>
      <c r="N30" s="89"/>
      <c r="O30" s="89"/>
      <c r="P30" s="89"/>
      <c r="Q30" s="89"/>
      <c r="R30" s="89"/>
    </row>
    <row r="31" spans="1:18" x14ac:dyDescent="0.25">
      <c r="A31" s="89"/>
      <c r="B31" s="89"/>
      <c r="C31" s="89"/>
      <c r="D31" s="89"/>
      <c r="E31" s="89"/>
      <c r="F31" s="89"/>
      <c r="G31" s="89"/>
      <c r="H31" s="89"/>
      <c r="I31" s="89"/>
      <c r="J31" s="89"/>
      <c r="K31" s="89"/>
      <c r="L31" s="89"/>
      <c r="M31" s="89"/>
      <c r="N31" s="89"/>
      <c r="O31" s="89"/>
      <c r="P31" s="89"/>
      <c r="Q31" s="89"/>
      <c r="R31" s="89"/>
    </row>
    <row r="32" spans="1:18" x14ac:dyDescent="0.25">
      <c r="A32" s="89"/>
      <c r="B32" s="89"/>
      <c r="C32" s="89"/>
      <c r="D32" s="89"/>
      <c r="E32" s="89"/>
      <c r="F32" s="89"/>
      <c r="G32" s="89"/>
      <c r="H32" s="89"/>
      <c r="I32" s="89"/>
      <c r="J32" s="89"/>
      <c r="K32" s="89"/>
      <c r="L32" s="89"/>
      <c r="M32" s="89"/>
      <c r="N32" s="89"/>
      <c r="O32" s="89"/>
      <c r="P32" s="89"/>
      <c r="Q32" s="89"/>
      <c r="R32" s="89"/>
    </row>
    <row r="33" spans="1:18" x14ac:dyDescent="0.25">
      <c r="A33" s="89"/>
      <c r="B33" s="89"/>
      <c r="C33" s="89"/>
      <c r="D33" s="89"/>
      <c r="E33" s="89"/>
      <c r="F33" s="89"/>
      <c r="G33" s="89"/>
      <c r="H33" s="89"/>
      <c r="I33" s="89"/>
      <c r="J33" s="89"/>
      <c r="K33" s="89"/>
      <c r="L33" s="89"/>
      <c r="M33" s="89"/>
      <c r="N33" s="89"/>
      <c r="O33" s="89"/>
      <c r="P33" s="89"/>
      <c r="Q33" s="89"/>
      <c r="R33" s="89"/>
    </row>
    <row r="34" spans="1:18" x14ac:dyDescent="0.25">
      <c r="A34" s="89"/>
      <c r="B34" s="89"/>
      <c r="C34" s="89"/>
      <c r="D34" s="89"/>
      <c r="E34" s="89"/>
      <c r="F34" s="89"/>
      <c r="G34" s="89"/>
      <c r="H34" s="89"/>
      <c r="I34" s="89"/>
      <c r="J34" s="89"/>
      <c r="K34" s="89"/>
      <c r="L34" s="89"/>
      <c r="M34" s="89"/>
      <c r="N34" s="89"/>
      <c r="O34" s="89"/>
      <c r="P34" s="89"/>
      <c r="Q34" s="89"/>
      <c r="R34" s="89"/>
    </row>
    <row r="35" spans="1:18" x14ac:dyDescent="0.25">
      <c r="A35" s="89"/>
      <c r="B35" s="89"/>
      <c r="C35" s="89"/>
      <c r="D35" s="89"/>
      <c r="E35" s="89"/>
      <c r="F35" s="89"/>
      <c r="G35" s="89"/>
      <c r="H35" s="89"/>
      <c r="I35" s="89"/>
      <c r="J35" s="89"/>
      <c r="K35" s="89"/>
      <c r="L35" s="89"/>
      <c r="M35" s="89"/>
      <c r="N35" s="89"/>
      <c r="O35" s="89"/>
      <c r="P35" s="89"/>
      <c r="Q35" s="89"/>
      <c r="R35" s="89"/>
    </row>
    <row r="36" spans="1:18" x14ac:dyDescent="0.25">
      <c r="A36" s="89"/>
      <c r="B36" s="89"/>
      <c r="C36" s="89"/>
      <c r="D36" s="89"/>
      <c r="E36" s="89"/>
      <c r="F36" s="89"/>
      <c r="G36" s="89"/>
      <c r="H36" s="89"/>
      <c r="I36" s="89"/>
      <c r="J36" s="89"/>
      <c r="K36" s="89"/>
      <c r="L36" s="89"/>
      <c r="M36" s="89"/>
      <c r="N36" s="89"/>
      <c r="O36" s="89"/>
      <c r="P36" s="89"/>
      <c r="Q36" s="89"/>
      <c r="R36" s="89"/>
    </row>
    <row r="37" spans="1:18" x14ac:dyDescent="0.25">
      <c r="A37" s="89"/>
      <c r="B37" s="89"/>
      <c r="C37" s="89"/>
      <c r="D37" s="89"/>
      <c r="E37" s="89"/>
      <c r="F37" s="89"/>
      <c r="G37" s="89"/>
      <c r="H37" s="89"/>
      <c r="I37" s="89"/>
      <c r="J37" s="89"/>
      <c r="K37" s="89"/>
      <c r="L37" s="89"/>
      <c r="M37" s="89"/>
      <c r="N37" s="89"/>
      <c r="O37" s="89"/>
      <c r="P37" s="89"/>
      <c r="Q37" s="89"/>
      <c r="R37" s="89"/>
    </row>
    <row r="38" spans="1:18" x14ac:dyDescent="0.25">
      <c r="A38" s="89"/>
      <c r="B38" s="89"/>
      <c r="C38" s="89"/>
      <c r="D38" s="89"/>
      <c r="E38" s="89"/>
      <c r="F38" s="89"/>
      <c r="G38" s="89"/>
      <c r="H38" s="89"/>
      <c r="I38" s="89"/>
      <c r="J38" s="89"/>
      <c r="K38" s="89"/>
      <c r="L38" s="89"/>
      <c r="M38" s="89"/>
      <c r="N38" s="89"/>
      <c r="O38" s="89"/>
      <c r="P38" s="89"/>
      <c r="Q38" s="89"/>
      <c r="R38" s="89"/>
    </row>
    <row r="39" spans="1:18" x14ac:dyDescent="0.25">
      <c r="A39" s="89"/>
      <c r="B39" s="89"/>
      <c r="C39" s="89"/>
      <c r="D39" s="89"/>
      <c r="E39" s="89"/>
      <c r="F39" s="89"/>
      <c r="G39" s="89"/>
      <c r="H39" s="89"/>
      <c r="I39" s="89"/>
      <c r="J39" s="89"/>
      <c r="K39" s="89"/>
      <c r="L39" s="89"/>
      <c r="M39" s="89"/>
      <c r="N39" s="89"/>
      <c r="O39" s="89"/>
      <c r="P39" s="89"/>
      <c r="Q39" s="89"/>
      <c r="R39" s="89"/>
    </row>
    <row r="40" spans="1:18" x14ac:dyDescent="0.25">
      <c r="A40" s="89"/>
      <c r="B40" s="89"/>
      <c r="C40" s="89"/>
      <c r="D40" s="89"/>
      <c r="E40" s="89"/>
      <c r="F40" s="89"/>
      <c r="G40" s="89"/>
      <c r="H40" s="89"/>
      <c r="I40" s="89"/>
      <c r="J40" s="89"/>
      <c r="K40" s="89"/>
      <c r="L40" s="89"/>
      <c r="M40" s="89"/>
      <c r="N40" s="89"/>
      <c r="O40" s="89"/>
      <c r="P40" s="89"/>
      <c r="Q40" s="89"/>
      <c r="R40" s="89"/>
    </row>
    <row r="41" spans="1:18" x14ac:dyDescent="0.25">
      <c r="A41" s="89"/>
      <c r="B41" s="89"/>
      <c r="C41" s="89"/>
      <c r="D41" s="89"/>
      <c r="E41" s="89"/>
      <c r="F41" s="89"/>
      <c r="G41" s="89"/>
      <c r="H41" s="89"/>
      <c r="I41" s="89"/>
      <c r="J41" s="89"/>
      <c r="K41" s="89"/>
      <c r="L41" s="89"/>
      <c r="M41" s="89"/>
      <c r="N41" s="89"/>
      <c r="O41" s="89"/>
      <c r="P41" s="89"/>
      <c r="Q41" s="89"/>
      <c r="R41" s="89"/>
    </row>
    <row r="42" spans="1:18" x14ac:dyDescent="0.25">
      <c r="A42" s="89"/>
      <c r="B42" s="89"/>
      <c r="C42" s="89"/>
      <c r="D42" s="89"/>
      <c r="E42" s="89"/>
      <c r="F42" s="89"/>
      <c r="G42" s="89"/>
      <c r="H42" s="89"/>
      <c r="I42" s="89"/>
      <c r="J42" s="89"/>
      <c r="K42" s="89"/>
      <c r="L42" s="89"/>
      <c r="M42" s="89"/>
      <c r="N42" s="89"/>
      <c r="O42" s="89"/>
      <c r="P42" s="89"/>
      <c r="Q42" s="89"/>
      <c r="R42" s="89"/>
    </row>
    <row r="43" spans="1:18" x14ac:dyDescent="0.25">
      <c r="A43" s="89"/>
      <c r="B43" s="89"/>
      <c r="C43" s="89"/>
      <c r="D43" s="89"/>
      <c r="E43" s="89"/>
      <c r="F43" s="89"/>
      <c r="G43" s="89"/>
      <c r="H43" s="89"/>
      <c r="I43" s="89"/>
      <c r="J43" s="89"/>
      <c r="K43" s="89"/>
      <c r="L43" s="89"/>
      <c r="M43" s="89"/>
      <c r="N43" s="89"/>
      <c r="O43" s="89"/>
      <c r="P43" s="89"/>
      <c r="Q43" s="89"/>
      <c r="R43" s="89"/>
    </row>
    <row r="44" spans="1:18" x14ac:dyDescent="0.25">
      <c r="A44" s="89"/>
      <c r="B44" s="89"/>
      <c r="C44" s="89"/>
      <c r="D44" s="89"/>
      <c r="E44" s="89"/>
      <c r="F44" s="89"/>
      <c r="G44" s="89"/>
      <c r="H44" s="89"/>
      <c r="I44" s="89"/>
      <c r="J44" s="89"/>
      <c r="K44" s="89"/>
      <c r="L44" s="89"/>
      <c r="M44" s="89"/>
      <c r="N44" s="89"/>
      <c r="O44" s="89"/>
      <c r="P44" s="89"/>
      <c r="Q44" s="89"/>
      <c r="R44" s="89"/>
    </row>
    <row r="45" spans="1:18" x14ac:dyDescent="0.25">
      <c r="A45" s="89"/>
      <c r="B45" s="89"/>
      <c r="C45" s="89"/>
      <c r="D45" s="89"/>
      <c r="E45" s="89"/>
      <c r="F45" s="89"/>
      <c r="G45" s="89"/>
      <c r="H45" s="89"/>
      <c r="I45" s="89"/>
      <c r="J45" s="89"/>
      <c r="K45" s="89"/>
      <c r="L45" s="89"/>
      <c r="M45" s="89"/>
      <c r="N45" s="89"/>
      <c r="O45" s="89"/>
      <c r="P45" s="89"/>
      <c r="Q45" s="89"/>
      <c r="R45" s="89"/>
    </row>
    <row r="46" spans="1:18" x14ac:dyDescent="0.25">
      <c r="A46" s="89"/>
      <c r="B46" s="89"/>
      <c r="C46" s="89"/>
      <c r="D46" s="89"/>
      <c r="E46" s="89"/>
      <c r="F46" s="89"/>
      <c r="G46" s="89"/>
      <c r="H46" s="89"/>
      <c r="I46" s="89"/>
      <c r="J46" s="89"/>
      <c r="K46" s="89"/>
      <c r="L46" s="89"/>
      <c r="M46" s="89"/>
      <c r="N46" s="89"/>
      <c r="O46" s="89"/>
      <c r="P46" s="89"/>
      <c r="Q46" s="89"/>
      <c r="R46" s="89"/>
    </row>
    <row r="47" spans="1:18" x14ac:dyDescent="0.25">
      <c r="A47" s="89"/>
      <c r="B47" s="89"/>
      <c r="C47" s="89"/>
      <c r="D47" s="89"/>
      <c r="E47" s="89"/>
      <c r="F47" s="89"/>
      <c r="G47" s="89"/>
      <c r="H47" s="89"/>
      <c r="I47" s="89"/>
      <c r="J47" s="89"/>
      <c r="K47" s="89"/>
      <c r="L47" s="89"/>
      <c r="M47" s="89"/>
      <c r="N47" s="89"/>
      <c r="O47" s="89"/>
      <c r="P47" s="89"/>
      <c r="Q47" s="89"/>
      <c r="R47" s="89"/>
    </row>
    <row r="48" spans="1:18" x14ac:dyDescent="0.25">
      <c r="A48" s="89"/>
      <c r="B48" s="89"/>
      <c r="C48" s="89"/>
      <c r="D48" s="89"/>
      <c r="E48" s="89"/>
      <c r="F48" s="89"/>
      <c r="G48" s="89"/>
      <c r="H48" s="89"/>
      <c r="I48" s="89"/>
      <c r="J48" s="89"/>
      <c r="K48" s="89"/>
      <c r="L48" s="89"/>
      <c r="M48" s="89"/>
      <c r="N48" s="89"/>
      <c r="O48" s="89"/>
      <c r="P48" s="89"/>
      <c r="Q48" s="89"/>
      <c r="R48" s="89"/>
    </row>
    <row r="49" spans="1:20" x14ac:dyDescent="0.25">
      <c r="A49" s="89"/>
      <c r="B49" s="89"/>
      <c r="C49" s="89"/>
      <c r="D49" s="89"/>
      <c r="E49" s="89"/>
      <c r="F49" s="89"/>
      <c r="G49" s="89"/>
      <c r="H49" s="89"/>
      <c r="I49" s="89"/>
      <c r="J49" s="89"/>
      <c r="K49" s="89"/>
      <c r="L49" s="89"/>
      <c r="M49" s="89"/>
      <c r="N49" s="89"/>
      <c r="O49" s="89"/>
      <c r="P49" s="89"/>
      <c r="Q49" s="89"/>
      <c r="R49" s="89"/>
      <c r="S49" s="89"/>
      <c r="T49" s="89"/>
    </row>
    <row r="50" spans="1:20" x14ac:dyDescent="0.25">
      <c r="A50" s="89"/>
      <c r="B50" s="89"/>
      <c r="C50" s="89"/>
      <c r="D50" s="89"/>
      <c r="E50" s="89"/>
      <c r="F50" s="89"/>
      <c r="G50" s="89"/>
      <c r="H50" s="89"/>
      <c r="I50" s="89"/>
      <c r="J50" s="89"/>
      <c r="K50" s="89"/>
      <c r="L50" s="89"/>
      <c r="M50" s="89"/>
      <c r="N50" s="89"/>
      <c r="O50" s="89"/>
      <c r="P50" s="89"/>
      <c r="Q50" s="89"/>
      <c r="R50" s="89"/>
      <c r="S50" s="89"/>
      <c r="T50" s="89"/>
    </row>
    <row r="51" spans="1:20" x14ac:dyDescent="0.25">
      <c r="A51" s="89"/>
      <c r="B51" s="89"/>
      <c r="C51" s="89"/>
      <c r="D51" s="89"/>
      <c r="E51" s="89"/>
      <c r="F51" s="89"/>
      <c r="G51" s="89"/>
      <c r="H51" s="89"/>
      <c r="I51" s="89"/>
      <c r="J51" s="89"/>
      <c r="K51" s="89"/>
      <c r="L51" s="89"/>
      <c r="M51" s="89"/>
      <c r="N51" s="89"/>
      <c r="O51" s="89"/>
      <c r="P51" s="89"/>
      <c r="Q51" s="89"/>
      <c r="R51" s="89"/>
      <c r="S51" s="89"/>
      <c r="T51" s="89"/>
    </row>
    <row r="52" spans="1:20" x14ac:dyDescent="0.25">
      <c r="A52" s="89"/>
      <c r="B52" s="89"/>
      <c r="C52" s="89"/>
      <c r="D52" s="89"/>
      <c r="E52" s="89"/>
      <c r="F52" s="89"/>
      <c r="G52" s="89"/>
      <c r="H52" s="89"/>
      <c r="I52" s="89"/>
      <c r="J52" s="89"/>
      <c r="K52" s="89"/>
      <c r="L52" s="89"/>
      <c r="M52" s="89"/>
      <c r="N52" s="89"/>
      <c r="O52" s="89"/>
      <c r="P52" s="89"/>
      <c r="Q52" s="89"/>
      <c r="R52" s="89"/>
      <c r="S52" s="89"/>
      <c r="T52" s="89"/>
    </row>
    <row r="53" spans="1:20" x14ac:dyDescent="0.25">
      <c r="A53" s="89"/>
      <c r="B53" s="89"/>
      <c r="C53" s="89"/>
      <c r="D53" s="89"/>
      <c r="E53" s="89"/>
      <c r="F53" s="89"/>
      <c r="G53" s="89"/>
      <c r="H53" s="89"/>
      <c r="I53" s="89"/>
      <c r="J53" s="89"/>
      <c r="K53" s="89"/>
      <c r="L53" s="89"/>
      <c r="M53" s="89"/>
      <c r="N53" s="89"/>
      <c r="O53" s="89"/>
      <c r="P53" s="89"/>
      <c r="Q53" s="89"/>
      <c r="R53" s="89"/>
      <c r="S53" s="89"/>
      <c r="T53" s="89"/>
    </row>
    <row r="54" spans="1:20" x14ac:dyDescent="0.25">
      <c r="A54" s="89"/>
      <c r="B54" s="89"/>
      <c r="C54" s="89"/>
      <c r="D54" s="89"/>
      <c r="E54" s="89"/>
      <c r="F54" s="89"/>
      <c r="G54" s="89"/>
      <c r="H54" s="89"/>
      <c r="I54" s="89"/>
      <c r="J54" s="89"/>
      <c r="K54" s="89"/>
      <c r="L54" s="89"/>
      <c r="M54" s="89"/>
      <c r="N54" s="89"/>
      <c r="O54" s="89"/>
      <c r="P54" s="89"/>
      <c r="Q54" s="89"/>
      <c r="R54" s="89"/>
      <c r="S54" s="89"/>
      <c r="T54" s="89"/>
    </row>
    <row r="55" spans="1:20" x14ac:dyDescent="0.25">
      <c r="A55" s="89"/>
      <c r="B55" s="89"/>
      <c r="C55" s="89"/>
      <c r="D55" s="89"/>
      <c r="E55" s="89"/>
      <c r="F55" s="89"/>
      <c r="G55" s="89"/>
      <c r="H55" s="89"/>
      <c r="I55" s="89"/>
      <c r="J55" s="89"/>
      <c r="K55" s="89"/>
      <c r="L55" s="89"/>
      <c r="M55" s="89"/>
      <c r="N55" s="89"/>
      <c r="O55" s="89"/>
      <c r="P55" s="89"/>
      <c r="Q55" s="89"/>
      <c r="R55" s="89"/>
      <c r="S55" s="89"/>
      <c r="T55" s="89"/>
    </row>
    <row r="56" spans="1:20" x14ac:dyDescent="0.25">
      <c r="A56" s="89"/>
      <c r="B56" s="89"/>
      <c r="C56" s="89"/>
      <c r="D56" s="89"/>
      <c r="E56" s="89"/>
      <c r="F56" s="89"/>
      <c r="G56" s="89"/>
      <c r="H56" s="89"/>
      <c r="I56" s="89"/>
      <c r="J56" s="89"/>
      <c r="K56" s="89"/>
      <c r="L56" s="89"/>
      <c r="M56" s="89"/>
      <c r="N56" s="89"/>
      <c r="O56" s="89"/>
      <c r="P56" s="89"/>
      <c r="Q56" s="89"/>
      <c r="R56" s="89"/>
      <c r="S56" s="89"/>
      <c r="T56" s="89"/>
    </row>
    <row r="57" spans="1:20" x14ac:dyDescent="0.25">
      <c r="A57" s="89"/>
      <c r="B57" s="89"/>
      <c r="C57" s="89"/>
      <c r="D57" s="89"/>
      <c r="E57" s="89"/>
      <c r="F57" s="89"/>
      <c r="G57" s="89"/>
      <c r="H57" s="89"/>
      <c r="I57" s="89"/>
      <c r="J57" s="89"/>
      <c r="K57" s="89"/>
      <c r="L57" s="89"/>
      <c r="M57" s="89"/>
      <c r="N57" s="89"/>
      <c r="O57" s="89"/>
      <c r="P57" s="89"/>
      <c r="Q57" s="89"/>
      <c r="R57" s="89"/>
      <c r="S57" s="89"/>
      <c r="T57" s="89"/>
    </row>
    <row r="58" spans="1:20" x14ac:dyDescent="0.25">
      <c r="A58" s="89"/>
      <c r="B58" s="89"/>
      <c r="C58" s="89"/>
      <c r="D58" s="89"/>
      <c r="E58" s="89"/>
      <c r="F58" s="89"/>
      <c r="G58" s="89"/>
      <c r="H58" s="89"/>
      <c r="I58" s="89"/>
      <c r="J58" s="89"/>
      <c r="K58" s="89"/>
      <c r="L58" s="89"/>
      <c r="M58" s="89"/>
      <c r="N58" s="89"/>
      <c r="O58" s="89"/>
      <c r="P58" s="89"/>
      <c r="Q58" s="89"/>
      <c r="R58" s="89"/>
      <c r="S58" s="89"/>
      <c r="T58" s="89"/>
    </row>
    <row r="59" spans="1:20" x14ac:dyDescent="0.25">
      <c r="A59" s="89"/>
      <c r="B59" s="89"/>
      <c r="C59" s="89"/>
      <c r="D59" s="89"/>
      <c r="E59" s="89"/>
      <c r="F59" s="89"/>
      <c r="G59" s="89"/>
      <c r="H59" s="89"/>
      <c r="I59" s="89"/>
      <c r="J59" s="89"/>
      <c r="K59" s="89"/>
      <c r="L59" s="89"/>
      <c r="M59" s="89"/>
      <c r="N59" s="89"/>
      <c r="O59" s="89"/>
      <c r="P59" s="89"/>
      <c r="Q59" s="89"/>
      <c r="R59" s="89"/>
      <c r="S59" s="89"/>
      <c r="T59" s="89"/>
    </row>
    <row r="60" spans="1:20" x14ac:dyDescent="0.25">
      <c r="A60" s="89"/>
      <c r="B60" s="89"/>
      <c r="C60" s="89"/>
      <c r="D60" s="89"/>
      <c r="E60" s="89"/>
      <c r="F60" s="89"/>
      <c r="G60" s="89"/>
      <c r="H60" s="89"/>
      <c r="I60" s="89"/>
      <c r="J60" s="89"/>
      <c r="K60" s="89"/>
      <c r="L60" s="89"/>
      <c r="M60" s="89"/>
      <c r="N60" s="89"/>
      <c r="O60" s="89"/>
      <c r="P60" s="89"/>
      <c r="Q60" s="89"/>
      <c r="R60" s="89"/>
      <c r="S60" s="89"/>
      <c r="T60" s="89"/>
    </row>
    <row r="61" spans="1:20" x14ac:dyDescent="0.25">
      <c r="A61" s="89"/>
      <c r="B61" s="89"/>
      <c r="C61" s="89"/>
      <c r="D61" s="89"/>
      <c r="E61" s="89"/>
      <c r="F61" s="89"/>
      <c r="G61" s="89"/>
      <c r="H61" s="89"/>
      <c r="I61" s="89"/>
      <c r="J61" s="89"/>
      <c r="K61" s="89"/>
      <c r="L61" s="89"/>
      <c r="M61" s="89"/>
      <c r="N61" s="89"/>
      <c r="O61" s="89"/>
      <c r="P61" s="89"/>
      <c r="Q61" s="89"/>
      <c r="R61" s="89"/>
      <c r="S61" s="89"/>
      <c r="T61" s="89"/>
    </row>
    <row r="62" spans="1:20" x14ac:dyDescent="0.25">
      <c r="A62" s="89"/>
      <c r="B62" s="89"/>
      <c r="C62" s="89"/>
      <c r="D62" s="89"/>
      <c r="E62" s="89"/>
      <c r="F62" s="89"/>
      <c r="G62" s="89"/>
      <c r="H62" s="89"/>
      <c r="I62" s="89"/>
      <c r="J62" s="89"/>
      <c r="K62" s="89"/>
      <c r="L62" s="89"/>
      <c r="M62" s="89"/>
      <c r="N62" s="89"/>
      <c r="O62" s="89"/>
      <c r="P62" s="89"/>
      <c r="Q62" s="89"/>
      <c r="R62" s="89"/>
      <c r="S62" s="89"/>
      <c r="T62" s="89"/>
    </row>
    <row r="63" spans="1:20" x14ac:dyDescent="0.25">
      <c r="A63" s="89"/>
      <c r="B63" s="89"/>
      <c r="C63" s="89"/>
      <c r="D63" s="89"/>
      <c r="E63" s="89"/>
      <c r="F63" s="89"/>
      <c r="G63" s="89"/>
      <c r="H63" s="89"/>
      <c r="I63" s="89"/>
      <c r="J63" s="89"/>
      <c r="K63" s="89"/>
      <c r="L63" s="89"/>
      <c r="M63" s="89"/>
      <c r="N63" s="89"/>
      <c r="O63" s="89"/>
      <c r="P63" s="89"/>
      <c r="Q63" s="89"/>
      <c r="R63" s="89"/>
      <c r="S63" s="89"/>
      <c r="T63" s="89"/>
    </row>
    <row r="64" spans="1:20" x14ac:dyDescent="0.25">
      <c r="A64" s="89"/>
      <c r="B64" s="89"/>
      <c r="C64" s="89"/>
      <c r="D64" s="89"/>
      <c r="E64" s="89"/>
      <c r="F64" s="89"/>
      <c r="G64" s="89"/>
      <c r="H64" s="89"/>
      <c r="I64" s="89"/>
      <c r="J64" s="89"/>
      <c r="K64" s="89"/>
      <c r="L64" s="89"/>
      <c r="M64" s="89"/>
      <c r="N64" s="89"/>
      <c r="O64" s="89"/>
      <c r="P64" s="89"/>
      <c r="Q64" s="89"/>
      <c r="R64" s="89"/>
      <c r="S64" s="89"/>
      <c r="T64" s="89"/>
    </row>
    <row r="65" spans="1:20" x14ac:dyDescent="0.25">
      <c r="A65" s="89"/>
      <c r="B65" s="89"/>
      <c r="C65" s="89"/>
      <c r="D65" s="89"/>
      <c r="E65" s="89"/>
      <c r="F65" s="89"/>
      <c r="G65" s="89"/>
      <c r="H65" s="89"/>
      <c r="I65" s="89"/>
      <c r="J65" s="89"/>
      <c r="K65" s="89"/>
      <c r="L65" s="89"/>
      <c r="M65" s="89"/>
      <c r="N65" s="89"/>
      <c r="O65" s="89"/>
      <c r="P65" s="89"/>
      <c r="Q65" s="89"/>
      <c r="R65" s="89"/>
      <c r="S65" s="89"/>
      <c r="T65" s="89"/>
    </row>
    <row r="66" spans="1:20" x14ac:dyDescent="0.25">
      <c r="A66" s="89"/>
      <c r="B66" s="89"/>
      <c r="C66" s="89"/>
      <c r="D66" s="89"/>
      <c r="E66" s="89"/>
      <c r="F66" s="89"/>
      <c r="G66" s="89"/>
      <c r="H66" s="89"/>
      <c r="I66" s="89"/>
      <c r="J66" s="89"/>
      <c r="K66" s="89"/>
      <c r="L66" s="89"/>
      <c r="M66" s="89"/>
      <c r="N66" s="89"/>
      <c r="O66" s="89"/>
      <c r="P66" s="89"/>
      <c r="Q66" s="89"/>
      <c r="R66" s="89"/>
      <c r="S66" s="89"/>
      <c r="T66" s="89"/>
    </row>
    <row r="67" spans="1:20" x14ac:dyDescent="0.25">
      <c r="A67" s="89"/>
      <c r="B67" s="89"/>
      <c r="C67" s="89"/>
      <c r="D67" s="89"/>
      <c r="E67" s="89"/>
      <c r="F67" s="89"/>
      <c r="G67" s="89"/>
      <c r="H67" s="89"/>
      <c r="I67" s="89"/>
      <c r="J67" s="89"/>
      <c r="K67" s="89"/>
      <c r="L67" s="89"/>
      <c r="M67" s="89"/>
      <c r="N67" s="89"/>
      <c r="O67" s="89"/>
      <c r="P67" s="89"/>
      <c r="Q67" s="89"/>
      <c r="R67" s="89"/>
      <c r="S67" s="89"/>
      <c r="T67" s="89"/>
    </row>
    <row r="68" spans="1:20" x14ac:dyDescent="0.25">
      <c r="A68" s="89"/>
      <c r="B68" s="89"/>
      <c r="C68" s="89"/>
      <c r="D68" s="89"/>
      <c r="E68" s="89"/>
      <c r="F68" s="89"/>
      <c r="G68" s="89"/>
      <c r="H68" s="89"/>
      <c r="I68" s="89"/>
      <c r="J68" s="89"/>
      <c r="K68" s="89"/>
      <c r="L68" s="89"/>
      <c r="M68" s="89"/>
      <c r="N68" s="89"/>
      <c r="O68" s="89"/>
      <c r="P68" s="89"/>
      <c r="Q68" s="89"/>
      <c r="R68" s="89"/>
      <c r="S68" s="89"/>
      <c r="T68" s="89"/>
    </row>
    <row r="69" spans="1:20" x14ac:dyDescent="0.25">
      <c r="A69" s="89"/>
      <c r="B69" s="89"/>
      <c r="C69" s="89"/>
      <c r="D69" s="89"/>
      <c r="E69" s="89"/>
      <c r="F69" s="89"/>
      <c r="G69" s="89"/>
      <c r="H69" s="89"/>
      <c r="I69" s="89"/>
      <c r="J69" s="89"/>
      <c r="K69" s="89"/>
      <c r="L69" s="89"/>
      <c r="M69" s="89"/>
      <c r="N69" s="89"/>
      <c r="O69" s="89"/>
      <c r="P69" s="89"/>
      <c r="Q69" s="89"/>
      <c r="R69" s="89"/>
      <c r="S69" s="89"/>
      <c r="T69" s="89"/>
    </row>
    <row r="70" spans="1:20" x14ac:dyDescent="0.25">
      <c r="A70" s="89"/>
      <c r="B70" s="89"/>
      <c r="C70" s="89"/>
      <c r="D70" s="89"/>
      <c r="E70" s="89"/>
      <c r="F70" s="89"/>
      <c r="G70" s="89"/>
      <c r="H70" s="89"/>
      <c r="I70" s="89"/>
      <c r="J70" s="89"/>
      <c r="K70" s="89"/>
      <c r="L70" s="89"/>
      <c r="M70" s="89"/>
      <c r="N70" s="89"/>
      <c r="O70" s="89"/>
      <c r="P70" s="89"/>
      <c r="Q70" s="89"/>
      <c r="R70" s="89"/>
      <c r="S70" s="89"/>
      <c r="T70" s="89"/>
    </row>
    <row r="71" spans="1:20" x14ac:dyDescent="0.25">
      <c r="A71" s="89"/>
      <c r="B71" s="89"/>
      <c r="C71" s="89"/>
      <c r="D71" s="89"/>
      <c r="E71" s="89"/>
      <c r="F71" s="89"/>
      <c r="G71" s="89"/>
      <c r="H71" s="89"/>
      <c r="I71" s="89"/>
      <c r="J71" s="89"/>
      <c r="K71" s="89"/>
      <c r="L71" s="89"/>
      <c r="M71" s="89"/>
      <c r="N71" s="89"/>
      <c r="O71" s="89"/>
      <c r="P71" s="89"/>
      <c r="Q71" s="89"/>
      <c r="R71" s="89"/>
      <c r="S71" s="89"/>
      <c r="T71" s="89"/>
    </row>
    <row r="72" spans="1:20" x14ac:dyDescent="0.25">
      <c r="A72" s="89"/>
      <c r="B72" s="89"/>
      <c r="C72" s="89"/>
      <c r="D72" s="89"/>
      <c r="E72" s="89"/>
      <c r="F72" s="89"/>
      <c r="G72" s="89"/>
      <c r="H72" s="89"/>
      <c r="I72" s="89"/>
      <c r="J72" s="89"/>
      <c r="K72" s="89"/>
      <c r="L72" s="89"/>
      <c r="M72" s="89"/>
      <c r="N72" s="89"/>
      <c r="O72" s="89"/>
      <c r="P72" s="89"/>
      <c r="Q72" s="89"/>
      <c r="R72" s="89"/>
      <c r="S72" s="89"/>
      <c r="T72" s="89"/>
    </row>
    <row r="73" spans="1:20" x14ac:dyDescent="0.25">
      <c r="A73" s="89"/>
      <c r="B73" s="89"/>
      <c r="C73" s="89"/>
      <c r="D73" s="89"/>
      <c r="E73" s="89"/>
      <c r="F73" s="89"/>
      <c r="G73" s="89"/>
      <c r="H73" s="89"/>
      <c r="I73" s="89"/>
      <c r="J73" s="89"/>
      <c r="K73" s="89"/>
      <c r="L73" s="89"/>
      <c r="M73" s="89"/>
      <c r="N73" s="89"/>
      <c r="O73" s="89"/>
      <c r="P73" s="89"/>
      <c r="Q73" s="89"/>
      <c r="R73" s="89"/>
      <c r="S73" s="89"/>
      <c r="T73" s="89"/>
    </row>
    <row r="74" spans="1:20" x14ac:dyDescent="0.25">
      <c r="A74" s="89"/>
      <c r="B74" s="89"/>
      <c r="C74" s="89"/>
      <c r="D74" s="89"/>
      <c r="E74" s="89"/>
      <c r="F74" s="89"/>
      <c r="G74" s="89"/>
      <c r="H74" s="89"/>
      <c r="I74" s="89"/>
      <c r="J74" s="89"/>
      <c r="K74" s="89"/>
      <c r="L74" s="89"/>
      <c r="M74" s="89"/>
      <c r="N74" s="89"/>
      <c r="O74" s="89"/>
      <c r="P74" s="89"/>
      <c r="Q74" s="89"/>
      <c r="R74" s="89"/>
      <c r="S74" s="89"/>
      <c r="T74" s="89"/>
    </row>
    <row r="75" spans="1:20" x14ac:dyDescent="0.25">
      <c r="A75" s="89"/>
      <c r="B75" s="89"/>
      <c r="C75" s="89"/>
      <c r="D75" s="89"/>
      <c r="E75" s="89"/>
      <c r="F75" s="89"/>
      <c r="G75" s="89"/>
      <c r="H75" s="89"/>
      <c r="I75" s="89"/>
      <c r="J75" s="89"/>
      <c r="K75" s="89"/>
      <c r="L75" s="89"/>
      <c r="M75" s="89"/>
      <c r="N75" s="89"/>
      <c r="O75" s="89"/>
      <c r="P75" s="89"/>
      <c r="Q75" s="89"/>
      <c r="R75" s="89"/>
      <c r="S75" s="89"/>
      <c r="T75" s="89"/>
    </row>
    <row r="76" spans="1:20" x14ac:dyDescent="0.25">
      <c r="A76" s="89"/>
      <c r="B76" s="89"/>
      <c r="C76" s="89"/>
      <c r="D76" s="89"/>
      <c r="E76" s="89"/>
      <c r="F76" s="89"/>
      <c r="G76" s="89"/>
      <c r="H76" s="89"/>
      <c r="I76" s="89"/>
      <c r="J76" s="89"/>
      <c r="K76" s="89"/>
      <c r="L76" s="89"/>
      <c r="M76" s="89"/>
      <c r="N76" s="89"/>
      <c r="O76" s="89"/>
      <c r="P76" s="89"/>
      <c r="Q76" s="89"/>
      <c r="R76" s="89"/>
      <c r="S76" s="89"/>
      <c r="T76" s="89"/>
    </row>
    <row r="77" spans="1:20" x14ac:dyDescent="0.25">
      <c r="A77" s="89"/>
      <c r="B77" s="89"/>
      <c r="C77" s="89"/>
      <c r="D77" s="89"/>
      <c r="E77" s="89"/>
      <c r="F77" s="89"/>
      <c r="G77" s="89"/>
      <c r="H77" s="89"/>
      <c r="I77" s="89"/>
      <c r="J77" s="89"/>
      <c r="K77" s="89"/>
      <c r="L77" s="89"/>
      <c r="M77" s="89"/>
      <c r="N77" s="89"/>
      <c r="O77" s="89"/>
      <c r="P77" s="89"/>
      <c r="Q77" s="89"/>
      <c r="R77" s="89"/>
      <c r="S77" s="89"/>
      <c r="T77" s="89"/>
    </row>
    <row r="78" spans="1:20" x14ac:dyDescent="0.25">
      <c r="A78" s="89"/>
      <c r="B78" s="89"/>
      <c r="C78" s="89"/>
      <c r="D78" s="89"/>
      <c r="E78" s="89"/>
      <c r="F78" s="89"/>
      <c r="G78" s="89"/>
      <c r="H78" s="89"/>
      <c r="I78" s="89"/>
      <c r="J78" s="89"/>
      <c r="K78" s="89"/>
      <c r="L78" s="89"/>
      <c r="M78" s="89"/>
      <c r="N78" s="89"/>
      <c r="O78" s="89"/>
      <c r="P78" s="89"/>
      <c r="Q78" s="89"/>
      <c r="R78" s="89"/>
      <c r="S78" s="89"/>
      <c r="T78" s="89"/>
    </row>
    <row r="79" spans="1:20" x14ac:dyDescent="0.25">
      <c r="A79" s="89"/>
      <c r="B79" s="89"/>
      <c r="C79" s="89"/>
      <c r="D79" s="89"/>
      <c r="E79" s="89"/>
      <c r="F79" s="89"/>
      <c r="G79" s="89"/>
      <c r="H79" s="89"/>
      <c r="I79" s="89"/>
      <c r="J79" s="89"/>
      <c r="K79" s="89"/>
      <c r="L79" s="89"/>
      <c r="M79" s="89"/>
      <c r="N79" s="89"/>
      <c r="O79" s="89"/>
      <c r="P79" s="89"/>
      <c r="Q79" s="89"/>
      <c r="R79" s="89"/>
      <c r="S79" s="89"/>
      <c r="T79" s="89"/>
    </row>
    <row r="80" spans="1:20" x14ac:dyDescent="0.25">
      <c r="A80" s="89"/>
      <c r="B80" s="89"/>
      <c r="C80" s="89"/>
      <c r="D80" s="89"/>
      <c r="E80" s="89"/>
      <c r="F80" s="89"/>
      <c r="G80" s="89"/>
      <c r="H80" s="89"/>
      <c r="I80" s="89"/>
      <c r="J80" s="89"/>
      <c r="K80" s="89"/>
      <c r="L80" s="89"/>
      <c r="M80" s="89"/>
      <c r="N80" s="89"/>
      <c r="O80" s="89"/>
      <c r="P80" s="89"/>
      <c r="Q80" s="89"/>
      <c r="R80" s="89"/>
      <c r="S80" s="89"/>
      <c r="T80" s="89"/>
    </row>
    <row r="81" spans="1:20" x14ac:dyDescent="0.25">
      <c r="A81" s="89"/>
      <c r="B81" s="89"/>
      <c r="C81" s="89"/>
      <c r="D81" s="89"/>
      <c r="E81" s="89"/>
      <c r="F81" s="89"/>
      <c r="G81" s="89"/>
      <c r="H81" s="89"/>
      <c r="I81" s="89"/>
      <c r="J81" s="89"/>
      <c r="K81" s="89"/>
      <c r="L81" s="89"/>
      <c r="M81" s="89"/>
      <c r="N81" s="89"/>
      <c r="O81" s="89"/>
      <c r="P81" s="89"/>
      <c r="Q81" s="89"/>
      <c r="R81" s="89"/>
      <c r="S81" s="89"/>
      <c r="T81" s="89"/>
    </row>
    <row r="82" spans="1:20" x14ac:dyDescent="0.25">
      <c r="A82" s="89"/>
      <c r="B82" s="89"/>
      <c r="C82" s="89"/>
      <c r="D82" s="89"/>
      <c r="E82" s="89"/>
      <c r="F82" s="89"/>
      <c r="G82" s="89"/>
      <c r="H82" s="89"/>
      <c r="I82" s="89"/>
      <c r="J82" s="89"/>
      <c r="K82" s="89"/>
      <c r="L82" s="89"/>
      <c r="M82" s="89"/>
      <c r="N82" s="89"/>
      <c r="O82" s="89"/>
      <c r="P82" s="89"/>
      <c r="Q82" s="89"/>
      <c r="R82" s="89"/>
      <c r="S82" s="89"/>
      <c r="T82" s="89"/>
    </row>
    <row r="83" spans="1:20" x14ac:dyDescent="0.25">
      <c r="A83" s="89"/>
      <c r="B83" s="89"/>
      <c r="C83" s="89"/>
      <c r="D83" s="89"/>
      <c r="E83" s="89"/>
      <c r="F83" s="89"/>
      <c r="G83" s="89"/>
      <c r="H83" s="89"/>
      <c r="I83" s="89"/>
      <c r="J83" s="89"/>
      <c r="K83" s="89"/>
      <c r="L83" s="89"/>
      <c r="M83" s="89"/>
      <c r="N83" s="89"/>
      <c r="O83" s="89"/>
      <c r="P83" s="89"/>
      <c r="Q83" s="89"/>
      <c r="R83" s="89"/>
      <c r="S83" s="89"/>
      <c r="T83" s="89"/>
    </row>
    <row r="84" spans="1:20" x14ac:dyDescent="0.25">
      <c r="A84" s="89"/>
      <c r="B84" s="89"/>
      <c r="C84" s="89"/>
      <c r="D84" s="89"/>
      <c r="E84" s="89"/>
      <c r="F84" s="89"/>
      <c r="G84" s="89"/>
      <c r="H84" s="89"/>
      <c r="I84" s="89"/>
      <c r="J84" s="89"/>
      <c r="K84" s="89"/>
      <c r="L84" s="89"/>
      <c r="M84" s="89"/>
      <c r="N84" s="89"/>
      <c r="O84" s="89"/>
      <c r="P84" s="89"/>
      <c r="Q84" s="89"/>
      <c r="R84" s="89"/>
      <c r="S84" s="89"/>
      <c r="T84" s="89"/>
    </row>
    <row r="85" spans="1:20" x14ac:dyDescent="0.25">
      <c r="A85" s="89"/>
      <c r="B85" s="89"/>
      <c r="C85" s="89"/>
      <c r="D85" s="89"/>
      <c r="E85" s="89"/>
      <c r="F85" s="89"/>
      <c r="G85" s="89"/>
      <c r="H85" s="89"/>
      <c r="I85" s="89"/>
      <c r="J85" s="89"/>
      <c r="K85" s="89"/>
      <c r="L85" s="89"/>
      <c r="M85" s="89"/>
      <c r="N85" s="89"/>
      <c r="O85" s="89"/>
      <c r="P85" s="89"/>
      <c r="Q85" s="89"/>
      <c r="R85" s="89"/>
      <c r="S85" s="89"/>
      <c r="T85" s="89"/>
    </row>
    <row r="86" spans="1:20" x14ac:dyDescent="0.25">
      <c r="A86" s="89"/>
      <c r="B86" s="89"/>
      <c r="C86" s="89"/>
      <c r="D86" s="89"/>
      <c r="E86" s="89"/>
      <c r="F86" s="89"/>
      <c r="G86" s="89"/>
      <c r="H86" s="89"/>
      <c r="I86" s="89"/>
      <c r="J86" s="89"/>
      <c r="K86" s="89"/>
      <c r="L86" s="89"/>
      <c r="M86" s="89"/>
      <c r="N86" s="89"/>
      <c r="O86" s="89"/>
      <c r="P86" s="89"/>
      <c r="Q86" s="89"/>
      <c r="R86" s="89"/>
      <c r="S86" s="89"/>
      <c r="T86" s="89"/>
    </row>
    <row r="87" spans="1:20" x14ac:dyDescent="0.25">
      <c r="A87" s="89"/>
      <c r="B87" s="89"/>
      <c r="C87" s="89"/>
      <c r="D87" s="89"/>
      <c r="E87" s="89"/>
      <c r="F87" s="89"/>
      <c r="G87" s="89"/>
      <c r="H87" s="89"/>
      <c r="I87" s="89"/>
      <c r="J87" s="89"/>
      <c r="K87" s="89"/>
      <c r="L87" s="89"/>
      <c r="M87" s="89"/>
      <c r="N87" s="89"/>
      <c r="O87" s="89"/>
      <c r="P87" s="89"/>
      <c r="Q87" s="89"/>
      <c r="R87" s="89"/>
      <c r="S87" s="89"/>
      <c r="T87" s="89"/>
    </row>
    <row r="88" spans="1:20" x14ac:dyDescent="0.25">
      <c r="A88" s="89"/>
      <c r="B88" s="89"/>
      <c r="C88" s="89"/>
      <c r="D88" s="89"/>
      <c r="E88" s="89"/>
      <c r="F88" s="89"/>
      <c r="G88" s="89"/>
      <c r="H88" s="89"/>
      <c r="I88" s="89"/>
      <c r="J88" s="89"/>
      <c r="K88" s="89"/>
      <c r="L88" s="89"/>
      <c r="M88" s="89"/>
      <c r="N88" s="89"/>
      <c r="O88" s="89"/>
      <c r="P88" s="89"/>
      <c r="Q88" s="89"/>
      <c r="R88" s="89"/>
      <c r="S88" s="89"/>
      <c r="T88" s="89"/>
    </row>
    <row r="89" spans="1:20" x14ac:dyDescent="0.25">
      <c r="A89" s="89"/>
      <c r="B89" s="89"/>
      <c r="C89" s="89"/>
      <c r="D89" s="89"/>
      <c r="E89" s="89"/>
      <c r="F89" s="89"/>
      <c r="G89" s="89"/>
      <c r="H89" s="89"/>
      <c r="I89" s="89"/>
      <c r="J89" s="89"/>
      <c r="K89" s="89"/>
      <c r="L89" s="89"/>
      <c r="M89" s="89"/>
      <c r="N89" s="89"/>
      <c r="O89" s="89"/>
      <c r="P89" s="89"/>
      <c r="Q89" s="89"/>
      <c r="R89" s="89"/>
      <c r="S89" s="89"/>
      <c r="T89" s="89"/>
    </row>
    <row r="90" spans="1:20" x14ac:dyDescent="0.25">
      <c r="A90" s="89"/>
      <c r="B90" s="89"/>
      <c r="C90" s="89"/>
      <c r="D90" s="89"/>
      <c r="E90" s="89"/>
      <c r="F90" s="89"/>
      <c r="G90" s="89"/>
      <c r="H90" s="89"/>
      <c r="I90" s="89"/>
      <c r="J90" s="89"/>
      <c r="K90" s="89"/>
      <c r="L90" s="89"/>
      <c r="M90" s="89"/>
      <c r="N90" s="89"/>
      <c r="O90" s="89"/>
      <c r="P90" s="89"/>
      <c r="Q90" s="89"/>
      <c r="R90" s="89"/>
      <c r="S90" s="89"/>
      <c r="T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5WNMJM4eQpqp9uFKrOzeP82uf6FxK3/r6QF1yJcxu2UjysV5YUXLjQINtQrTa9sXUJlre2zeqyOEb+fPlkzkVA==" saltValue="J2tpP5hrPqc1UPgSRirHow==" spinCount="100000" sheet="1" objects="1" scenarios="1"/>
  <conditionalFormatting sqref="A6:A16 A18:A21">
    <cfRule type="expression" dxfId="671" priority="17" stopIfTrue="1">
      <formula>MOD(ROW(),2)=0</formula>
    </cfRule>
    <cfRule type="expression" dxfId="670" priority="18" stopIfTrue="1">
      <formula>MOD(ROW(),2)&lt;&gt;0</formula>
    </cfRule>
  </conditionalFormatting>
  <conditionalFormatting sqref="B6:B17">
    <cfRule type="expression" dxfId="669" priority="19" stopIfTrue="1">
      <formula>MOD(ROW(),2)=0</formula>
    </cfRule>
    <cfRule type="expression" dxfId="668" priority="20" stopIfTrue="1">
      <formula>MOD(ROW(),2)&lt;&gt;0</formula>
    </cfRule>
  </conditionalFormatting>
  <conditionalFormatting sqref="A17">
    <cfRule type="expression" dxfId="667" priority="11" stopIfTrue="1">
      <formula>MOD(ROW(),2)=0</formula>
    </cfRule>
    <cfRule type="expression" dxfId="666" priority="12" stopIfTrue="1">
      <formula>MOD(ROW(),2)&lt;&gt;0</formula>
    </cfRule>
  </conditionalFormatting>
  <conditionalFormatting sqref="B19:B21">
    <cfRule type="expression" dxfId="665" priority="9" stopIfTrue="1">
      <formula>MOD(ROW(),2)=0</formula>
    </cfRule>
    <cfRule type="expression" dxfId="664" priority="10" stopIfTrue="1">
      <formula>MOD(ROW(),2)&lt;&gt;0</formula>
    </cfRule>
  </conditionalFormatting>
  <conditionalFormatting sqref="B18">
    <cfRule type="expression" dxfId="663" priority="5" stopIfTrue="1">
      <formula>MOD(ROW(),2)=0</formula>
    </cfRule>
    <cfRule type="expression" dxfId="662" priority="6"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2"/>
  <dimension ref="A1:T156"/>
  <sheetViews>
    <sheetView showGridLines="0" zoomScale="85" zoomScaleNormal="85" workbookViewId="0">
      <selection activeCell="D22" sqref="D22"/>
    </sheetView>
  </sheetViews>
  <sheetFormatPr defaultColWidth="10" defaultRowHeight="13.2" x14ac:dyDescent="0.25"/>
  <cols>
    <col min="1" max="1" width="33.5546875" style="25" customWidth="1"/>
    <col min="2" max="2" width="44.5546875" style="25" customWidth="1"/>
    <col min="3" max="3" width="10.33203125" style="25" customWidth="1"/>
    <col min="4" max="4" width="10" style="25" customWidth="1"/>
    <col min="5" max="16384" width="10" style="25"/>
  </cols>
  <sheetData>
    <row r="1" spans="1:9" ht="21" x14ac:dyDescent="0.4">
      <c r="A1" s="36" t="s">
        <v>0</v>
      </c>
      <c r="B1" s="37"/>
      <c r="C1" s="37"/>
      <c r="D1" s="37"/>
      <c r="E1" s="37"/>
      <c r="F1" s="37"/>
      <c r="G1" s="37"/>
      <c r="H1" s="37"/>
      <c r="I1" s="37"/>
    </row>
    <row r="2" spans="1:9" ht="15.6" x14ac:dyDescent="0.3">
      <c r="A2" s="38" t="str">
        <f>IF(title="&gt; Enter workbook title here","Enter workbook title in Cover sheet",title)</f>
        <v>TPS (England &amp; Wales) - Consolidated Factor Spreadsheet</v>
      </c>
      <c r="B2" s="39"/>
      <c r="C2" s="39"/>
      <c r="D2" s="39"/>
      <c r="E2" s="39"/>
      <c r="F2" s="39"/>
      <c r="G2" s="39"/>
      <c r="H2" s="39"/>
      <c r="I2" s="39"/>
    </row>
    <row r="3" spans="1:9" ht="15.6" x14ac:dyDescent="0.3">
      <c r="A3" s="40" t="str">
        <f>TABLE_FACTOR_TYPE&amp;" - x-"&amp;TABLE_SERIES_NUMBER</f>
        <v>Scheme pays LTA - x-611</v>
      </c>
      <c r="B3" s="39"/>
      <c r="C3" s="39"/>
      <c r="D3" s="39"/>
      <c r="E3" s="39"/>
      <c r="F3" s="39"/>
      <c r="G3" s="39"/>
      <c r="H3" s="39"/>
      <c r="I3" s="39"/>
    </row>
    <row r="4" spans="1:9" x14ac:dyDescent="0.25">
      <c r="A4" s="41"/>
    </row>
    <row r="6" spans="1:9" x14ac:dyDescent="0.25">
      <c r="A6" s="103" t="s">
        <v>751</v>
      </c>
      <c r="B6" s="91" t="s">
        <v>752</v>
      </c>
    </row>
    <row r="7" spans="1:9" x14ac:dyDescent="0.25">
      <c r="A7" s="101" t="s">
        <v>753</v>
      </c>
      <c r="B7" s="92" t="s">
        <v>86</v>
      </c>
    </row>
    <row r="8" spans="1:9" x14ac:dyDescent="0.25">
      <c r="A8" s="101" t="s">
        <v>289</v>
      </c>
      <c r="B8" s="92" t="s">
        <v>329</v>
      </c>
    </row>
    <row r="9" spans="1:9" x14ac:dyDescent="0.25">
      <c r="A9" s="101" t="s">
        <v>290</v>
      </c>
      <c r="B9" s="92" t="s">
        <v>617</v>
      </c>
    </row>
    <row r="10" spans="1:9" ht="27.6" customHeight="1" x14ac:dyDescent="0.25">
      <c r="A10" s="101" t="s">
        <v>6</v>
      </c>
      <c r="B10" s="92" t="s">
        <v>622</v>
      </c>
    </row>
    <row r="11" spans="1:9" x14ac:dyDescent="0.25">
      <c r="A11" s="101" t="s">
        <v>291</v>
      </c>
      <c r="B11" s="92" t="s">
        <v>395</v>
      </c>
    </row>
    <row r="12" spans="1:9" x14ac:dyDescent="0.25">
      <c r="A12" s="101" t="s">
        <v>292</v>
      </c>
      <c r="B12" s="92" t="s">
        <v>319</v>
      </c>
    </row>
    <row r="13" spans="1:9" hidden="1" x14ac:dyDescent="0.25">
      <c r="A13" s="101" t="s">
        <v>760</v>
      </c>
      <c r="B13" s="92">
        <v>0</v>
      </c>
    </row>
    <row r="14" spans="1:9" hidden="1" x14ac:dyDescent="0.25">
      <c r="A14" s="101" t="s">
        <v>294</v>
      </c>
      <c r="B14" s="92">
        <v>611</v>
      </c>
    </row>
    <row r="15" spans="1:9" x14ac:dyDescent="0.25">
      <c r="A15" s="101" t="s">
        <v>763</v>
      </c>
      <c r="B15" s="92" t="s">
        <v>951</v>
      </c>
    </row>
    <row r="16" spans="1:9" x14ac:dyDescent="0.25">
      <c r="A16" s="101" t="s">
        <v>296</v>
      </c>
      <c r="B16" s="92" t="s">
        <v>624</v>
      </c>
    </row>
    <row r="17" spans="1:18" ht="68.25" customHeight="1" x14ac:dyDescent="0.25">
      <c r="A17" s="85" t="s">
        <v>297</v>
      </c>
      <c r="B17" s="92" t="s">
        <v>621</v>
      </c>
    </row>
    <row r="18" spans="1:18" x14ac:dyDescent="0.25">
      <c r="A18" s="101" t="s">
        <v>298</v>
      </c>
      <c r="B18" s="94">
        <v>45135</v>
      </c>
    </row>
    <row r="19" spans="1:18" x14ac:dyDescent="0.25">
      <c r="A19" s="101" t="s">
        <v>299</v>
      </c>
      <c r="B19" s="92"/>
    </row>
    <row r="20" spans="1:18" x14ac:dyDescent="0.25">
      <c r="A20" s="101" t="s">
        <v>300</v>
      </c>
      <c r="B20" s="92" t="s">
        <v>1233</v>
      </c>
    </row>
    <row r="21" spans="1:18" x14ac:dyDescent="0.25">
      <c r="A21" s="101" t="s">
        <v>826</v>
      </c>
      <c r="B21" s="92" t="s">
        <v>315</v>
      </c>
    </row>
    <row r="22" spans="1:18" x14ac:dyDescent="0.25">
      <c r="A22" s="102"/>
    </row>
    <row r="23" spans="1:18" x14ac:dyDescent="0.25">
      <c r="B23" s="96" t="str">
        <f>HYPERLINK("#'Factor List'!A1","Back to Factor List")</f>
        <v>Back to Factor List</v>
      </c>
    </row>
    <row r="24" spans="1:18" x14ac:dyDescent="0.25">
      <c r="B24" s="168" t="str">
        <f>HYPERLINK("#'Assumptions'!A1","Assumptions")</f>
        <v>Assumptions</v>
      </c>
    </row>
    <row r="26" spans="1:18" x14ac:dyDescent="0.25">
      <c r="A26" s="89"/>
      <c r="B26" s="89"/>
      <c r="C26" s="89"/>
      <c r="D26" s="89"/>
      <c r="E26" s="89"/>
      <c r="F26" s="89"/>
      <c r="G26" s="89"/>
      <c r="H26" s="89"/>
      <c r="I26" s="89"/>
      <c r="J26" s="89"/>
      <c r="K26" s="89"/>
      <c r="L26" s="89"/>
      <c r="M26" s="89"/>
      <c r="N26" s="89"/>
      <c r="O26" s="89"/>
      <c r="P26" s="89"/>
      <c r="Q26" s="89"/>
      <c r="R26" s="89"/>
    </row>
    <row r="27" spans="1:18" x14ac:dyDescent="0.25">
      <c r="A27" s="89"/>
      <c r="B27" s="89"/>
      <c r="C27" s="89"/>
      <c r="D27" s="89"/>
      <c r="E27" s="89"/>
      <c r="F27" s="89"/>
      <c r="G27" s="89"/>
      <c r="H27" s="89"/>
      <c r="I27" s="89"/>
      <c r="J27" s="89"/>
      <c r="K27" s="89"/>
      <c r="L27" s="89"/>
      <c r="M27" s="89"/>
      <c r="N27" s="89"/>
      <c r="O27" s="89"/>
      <c r="P27" s="89"/>
      <c r="Q27" s="89"/>
      <c r="R27" s="89"/>
    </row>
    <row r="28" spans="1:18" x14ac:dyDescent="0.25">
      <c r="A28" s="89"/>
      <c r="B28" s="89"/>
      <c r="C28" s="89"/>
      <c r="D28" s="89"/>
      <c r="E28" s="89"/>
      <c r="F28" s="89"/>
      <c r="G28" s="89"/>
      <c r="H28" s="89"/>
      <c r="I28" s="89"/>
      <c r="J28" s="89"/>
      <c r="K28" s="89"/>
      <c r="L28" s="89"/>
      <c r="M28" s="89"/>
      <c r="N28" s="89"/>
      <c r="O28" s="89"/>
      <c r="P28" s="89"/>
      <c r="Q28" s="89"/>
      <c r="R28" s="89"/>
    </row>
    <row r="29" spans="1:18" x14ac:dyDescent="0.25">
      <c r="A29" s="89"/>
      <c r="B29" s="89"/>
      <c r="C29" s="89"/>
      <c r="D29" s="89"/>
      <c r="E29" s="89"/>
      <c r="F29" s="89"/>
      <c r="G29" s="89"/>
      <c r="H29" s="89"/>
      <c r="I29" s="89"/>
      <c r="J29" s="89"/>
      <c r="K29" s="89"/>
      <c r="L29" s="89"/>
      <c r="M29" s="89"/>
      <c r="N29" s="89"/>
      <c r="O29" s="89"/>
      <c r="P29" s="89"/>
      <c r="Q29" s="89"/>
      <c r="R29" s="89"/>
    </row>
    <row r="30" spans="1:18" x14ac:dyDescent="0.25">
      <c r="A30" s="89"/>
      <c r="B30" s="89"/>
      <c r="C30" s="89"/>
      <c r="D30" s="89"/>
      <c r="E30" s="89"/>
      <c r="F30" s="89"/>
      <c r="G30" s="89"/>
      <c r="H30" s="89"/>
      <c r="I30" s="89"/>
      <c r="J30" s="89"/>
      <c r="K30" s="89"/>
      <c r="L30" s="89"/>
      <c r="M30" s="89"/>
      <c r="N30" s="89"/>
      <c r="O30" s="89"/>
      <c r="P30" s="89"/>
      <c r="Q30" s="89"/>
      <c r="R30" s="89"/>
    </row>
    <row r="31" spans="1:18" x14ac:dyDescent="0.25">
      <c r="A31" s="89"/>
      <c r="B31" s="89"/>
      <c r="C31" s="89"/>
      <c r="D31" s="89"/>
      <c r="E31" s="89"/>
      <c r="F31" s="89"/>
      <c r="G31" s="89"/>
      <c r="H31" s="89"/>
      <c r="I31" s="89"/>
      <c r="J31" s="89"/>
      <c r="K31" s="89"/>
      <c r="L31" s="89"/>
      <c r="M31" s="89"/>
      <c r="N31" s="89"/>
      <c r="O31" s="89"/>
      <c r="P31" s="89"/>
      <c r="Q31" s="89"/>
      <c r="R31" s="89"/>
    </row>
    <row r="32" spans="1:18" x14ac:dyDescent="0.25">
      <c r="A32" s="89"/>
      <c r="B32" s="89"/>
      <c r="C32" s="89"/>
      <c r="D32" s="89"/>
      <c r="E32" s="89"/>
      <c r="F32" s="89"/>
      <c r="G32" s="89"/>
      <c r="H32" s="89"/>
      <c r="I32" s="89"/>
      <c r="J32" s="89"/>
      <c r="K32" s="89"/>
      <c r="L32" s="89"/>
      <c r="M32" s="89"/>
      <c r="N32" s="89"/>
      <c r="O32" s="89"/>
      <c r="P32" s="89"/>
      <c r="Q32" s="89"/>
      <c r="R32" s="89"/>
    </row>
    <row r="33" spans="1:18" x14ac:dyDescent="0.25">
      <c r="A33" s="89"/>
      <c r="B33" s="89"/>
      <c r="C33" s="89"/>
      <c r="D33" s="89"/>
      <c r="E33" s="89"/>
      <c r="F33" s="89"/>
      <c r="G33" s="89"/>
      <c r="H33" s="89"/>
      <c r="I33" s="89"/>
      <c r="J33" s="89"/>
      <c r="K33" s="89"/>
      <c r="L33" s="89"/>
      <c r="M33" s="89"/>
      <c r="N33" s="89"/>
      <c r="O33" s="89"/>
      <c r="P33" s="89"/>
      <c r="Q33" s="89"/>
      <c r="R33" s="89"/>
    </row>
    <row r="34" spans="1:18" x14ac:dyDescent="0.25">
      <c r="A34" s="89"/>
      <c r="B34" s="89"/>
      <c r="C34" s="89"/>
      <c r="D34" s="89"/>
      <c r="E34" s="89"/>
      <c r="F34" s="89"/>
      <c r="G34" s="89"/>
      <c r="H34" s="89"/>
      <c r="I34" s="89"/>
      <c r="J34" s="89"/>
      <c r="K34" s="89"/>
      <c r="L34" s="89"/>
      <c r="M34" s="89"/>
      <c r="N34" s="89"/>
      <c r="O34" s="89"/>
      <c r="P34" s="89"/>
      <c r="Q34" s="89"/>
      <c r="R34" s="89"/>
    </row>
    <row r="35" spans="1:18" x14ac:dyDescent="0.25">
      <c r="A35" s="89"/>
      <c r="B35" s="89"/>
      <c r="C35" s="89"/>
      <c r="D35" s="89"/>
      <c r="E35" s="89"/>
      <c r="F35" s="89"/>
      <c r="G35" s="89"/>
      <c r="H35" s="89"/>
      <c r="I35" s="89"/>
      <c r="J35" s="89"/>
      <c r="K35" s="89"/>
      <c r="L35" s="89"/>
      <c r="M35" s="89"/>
      <c r="N35" s="89"/>
      <c r="O35" s="89"/>
      <c r="P35" s="89"/>
      <c r="Q35" s="89"/>
      <c r="R35" s="89"/>
    </row>
    <row r="36" spans="1:18" x14ac:dyDescent="0.25">
      <c r="A36" s="89"/>
      <c r="B36" s="89"/>
      <c r="C36" s="89"/>
      <c r="D36" s="89"/>
      <c r="E36" s="89"/>
      <c r="F36" s="89"/>
      <c r="G36" s="89"/>
      <c r="H36" s="89"/>
      <c r="I36" s="89"/>
      <c r="J36" s="89"/>
      <c r="K36" s="89"/>
      <c r="L36" s="89"/>
      <c r="M36" s="89"/>
      <c r="N36" s="89"/>
      <c r="O36" s="89"/>
      <c r="P36" s="89"/>
      <c r="Q36" s="89"/>
      <c r="R36" s="89"/>
    </row>
    <row r="37" spans="1:18" x14ac:dyDescent="0.25">
      <c r="A37" s="89"/>
      <c r="B37" s="89"/>
      <c r="C37" s="89"/>
      <c r="D37" s="89"/>
      <c r="E37" s="89"/>
      <c r="F37" s="89"/>
      <c r="G37" s="89"/>
      <c r="H37" s="89"/>
      <c r="I37" s="89"/>
      <c r="J37" s="89"/>
      <c r="K37" s="89"/>
      <c r="L37" s="89"/>
      <c r="M37" s="89"/>
      <c r="N37" s="89"/>
      <c r="O37" s="89"/>
      <c r="P37" s="89"/>
      <c r="Q37" s="89"/>
      <c r="R37" s="89"/>
    </row>
    <row r="38" spans="1:18" x14ac:dyDescent="0.25">
      <c r="A38" s="89"/>
      <c r="B38" s="89"/>
      <c r="C38" s="89"/>
      <c r="D38" s="89"/>
      <c r="E38" s="89"/>
      <c r="F38" s="89"/>
      <c r="G38" s="89"/>
      <c r="H38" s="89"/>
      <c r="I38" s="89"/>
      <c r="J38" s="89"/>
      <c r="K38" s="89"/>
      <c r="L38" s="89"/>
      <c r="M38" s="89"/>
      <c r="N38" s="89"/>
      <c r="O38" s="89"/>
      <c r="P38" s="89"/>
      <c r="Q38" s="89"/>
      <c r="R38" s="89"/>
    </row>
    <row r="39" spans="1:18" x14ac:dyDescent="0.25">
      <c r="A39" s="89"/>
      <c r="B39" s="89"/>
      <c r="C39" s="89"/>
      <c r="D39" s="89"/>
      <c r="E39" s="89"/>
      <c r="F39" s="89"/>
      <c r="G39" s="89"/>
      <c r="H39" s="89"/>
      <c r="I39" s="89"/>
      <c r="J39" s="89"/>
      <c r="K39" s="89"/>
      <c r="L39" s="89"/>
      <c r="M39" s="89"/>
      <c r="N39" s="89"/>
      <c r="O39" s="89"/>
      <c r="P39" s="89"/>
      <c r="Q39" s="89"/>
      <c r="R39" s="89"/>
    </row>
    <row r="40" spans="1:18" x14ac:dyDescent="0.25">
      <c r="A40" s="89"/>
      <c r="B40" s="89"/>
      <c r="C40" s="89"/>
      <c r="D40" s="89"/>
      <c r="E40" s="89"/>
      <c r="F40" s="89"/>
      <c r="G40" s="89"/>
      <c r="H40" s="89"/>
      <c r="I40" s="89"/>
      <c r="J40" s="89"/>
      <c r="K40" s="89"/>
      <c r="L40" s="89"/>
      <c r="M40" s="89"/>
      <c r="N40" s="89"/>
      <c r="O40" s="89"/>
      <c r="P40" s="89"/>
      <c r="Q40" s="89"/>
      <c r="R40" s="89"/>
    </row>
    <row r="41" spans="1:18" x14ac:dyDescent="0.25">
      <c r="A41" s="89"/>
      <c r="B41" s="89"/>
      <c r="C41" s="89"/>
      <c r="D41" s="89"/>
      <c r="E41" s="89"/>
      <c r="F41" s="89"/>
      <c r="G41" s="89"/>
      <c r="H41" s="89"/>
      <c r="I41" s="89"/>
      <c r="J41" s="89"/>
      <c r="K41" s="89"/>
      <c r="L41" s="89"/>
      <c r="M41" s="89"/>
      <c r="N41" s="89"/>
      <c r="O41" s="89"/>
      <c r="P41" s="89"/>
      <c r="Q41" s="89"/>
      <c r="R41" s="89"/>
    </row>
    <row r="42" spans="1:18" x14ac:dyDescent="0.25">
      <c r="A42" s="89"/>
      <c r="B42" s="89"/>
      <c r="C42" s="89"/>
      <c r="D42" s="89"/>
      <c r="E42" s="89"/>
      <c r="F42" s="89"/>
      <c r="G42" s="89"/>
      <c r="H42" s="89"/>
      <c r="I42" s="89"/>
      <c r="J42" s="89"/>
      <c r="K42" s="89"/>
      <c r="L42" s="89"/>
      <c r="M42" s="89"/>
      <c r="N42" s="89"/>
      <c r="O42" s="89"/>
      <c r="P42" s="89"/>
      <c r="Q42" s="89"/>
      <c r="R42" s="89"/>
    </row>
    <row r="43" spans="1:18" x14ac:dyDescent="0.25">
      <c r="A43" s="89"/>
      <c r="B43" s="89"/>
      <c r="C43" s="89"/>
      <c r="D43" s="89"/>
      <c r="E43" s="89"/>
      <c r="F43" s="89"/>
      <c r="G43" s="89"/>
      <c r="H43" s="89"/>
      <c r="I43" s="89"/>
      <c r="J43" s="89"/>
      <c r="K43" s="89"/>
      <c r="L43" s="89"/>
      <c r="M43" s="89"/>
      <c r="N43" s="89"/>
      <c r="O43" s="89"/>
      <c r="P43" s="89"/>
      <c r="Q43" s="89"/>
      <c r="R43" s="89"/>
    </row>
    <row r="44" spans="1:18" x14ac:dyDescent="0.25">
      <c r="A44" s="89"/>
      <c r="B44" s="89"/>
      <c r="C44" s="89"/>
      <c r="D44" s="89"/>
      <c r="E44" s="89"/>
      <c r="F44" s="89"/>
      <c r="G44" s="89"/>
      <c r="H44" s="89"/>
      <c r="I44" s="89"/>
      <c r="J44" s="89"/>
      <c r="K44" s="89"/>
      <c r="L44" s="89"/>
      <c r="M44" s="89"/>
      <c r="N44" s="89"/>
      <c r="O44" s="89"/>
      <c r="P44" s="89"/>
      <c r="Q44" s="89"/>
      <c r="R44" s="89"/>
    </row>
    <row r="45" spans="1:18" x14ac:dyDescent="0.25">
      <c r="A45" s="89"/>
      <c r="B45" s="89"/>
      <c r="C45" s="89"/>
      <c r="D45" s="89"/>
      <c r="E45" s="89"/>
      <c r="F45" s="89"/>
      <c r="G45" s="89"/>
      <c r="H45" s="89"/>
      <c r="I45" s="89"/>
      <c r="J45" s="89"/>
      <c r="K45" s="89"/>
      <c r="L45" s="89"/>
      <c r="M45" s="89"/>
      <c r="N45" s="89"/>
      <c r="O45" s="89"/>
      <c r="P45" s="89"/>
      <c r="Q45" s="89"/>
      <c r="R45" s="89"/>
    </row>
    <row r="46" spans="1:18" x14ac:dyDescent="0.25">
      <c r="A46" s="89"/>
      <c r="B46" s="89"/>
      <c r="C46" s="89"/>
      <c r="D46" s="89"/>
      <c r="E46" s="89"/>
      <c r="F46" s="89"/>
      <c r="G46" s="89"/>
      <c r="H46" s="89"/>
      <c r="I46" s="89"/>
      <c r="J46" s="89"/>
      <c r="K46" s="89"/>
      <c r="L46" s="89"/>
      <c r="M46" s="89"/>
      <c r="N46" s="89"/>
      <c r="O46" s="89"/>
      <c r="P46" s="89"/>
      <c r="Q46" s="89"/>
      <c r="R46" s="89"/>
    </row>
    <row r="47" spans="1:18" x14ac:dyDescent="0.25">
      <c r="A47" s="89"/>
      <c r="B47" s="89"/>
      <c r="C47" s="89"/>
      <c r="D47" s="89"/>
      <c r="E47" s="89"/>
      <c r="F47" s="89"/>
      <c r="G47" s="89"/>
      <c r="H47" s="89"/>
      <c r="I47" s="89"/>
      <c r="J47" s="89"/>
      <c r="K47" s="89"/>
      <c r="L47" s="89"/>
      <c r="M47" s="89"/>
      <c r="N47" s="89"/>
      <c r="O47" s="89"/>
      <c r="P47" s="89"/>
      <c r="Q47" s="89"/>
      <c r="R47" s="89"/>
    </row>
    <row r="48" spans="1:18" x14ac:dyDescent="0.25">
      <c r="A48" s="89"/>
      <c r="B48" s="89"/>
      <c r="C48" s="89"/>
      <c r="D48" s="89"/>
      <c r="E48" s="89"/>
      <c r="F48" s="89"/>
      <c r="G48" s="89"/>
      <c r="H48" s="89"/>
      <c r="I48" s="89"/>
      <c r="J48" s="89"/>
      <c r="K48" s="89"/>
      <c r="L48" s="89"/>
      <c r="M48" s="89"/>
      <c r="N48" s="89"/>
      <c r="O48" s="89"/>
      <c r="P48" s="89"/>
      <c r="Q48" s="89"/>
      <c r="R48" s="89"/>
    </row>
    <row r="49" spans="1:18" x14ac:dyDescent="0.25">
      <c r="A49" s="89"/>
      <c r="B49" s="89"/>
      <c r="C49" s="89"/>
      <c r="D49" s="89"/>
      <c r="E49" s="89"/>
      <c r="F49" s="89"/>
      <c r="G49" s="89"/>
      <c r="H49" s="89"/>
      <c r="I49" s="89"/>
      <c r="J49" s="89"/>
      <c r="K49" s="89"/>
      <c r="L49" s="89"/>
      <c r="M49" s="89"/>
      <c r="N49" s="89"/>
      <c r="O49" s="89"/>
      <c r="P49" s="89"/>
      <c r="Q49" s="89"/>
      <c r="R49" s="89"/>
    </row>
    <row r="50" spans="1:18" x14ac:dyDescent="0.25">
      <c r="A50" s="89"/>
      <c r="B50" s="89"/>
      <c r="C50" s="89"/>
      <c r="D50" s="89"/>
      <c r="E50" s="89"/>
      <c r="F50" s="89"/>
      <c r="G50" s="89"/>
      <c r="H50" s="89"/>
      <c r="I50" s="89"/>
      <c r="J50" s="89"/>
      <c r="K50" s="89"/>
      <c r="L50" s="89"/>
      <c r="M50" s="89"/>
      <c r="N50" s="89"/>
      <c r="O50" s="89"/>
      <c r="P50" s="89"/>
      <c r="Q50" s="89"/>
      <c r="R50" s="89"/>
    </row>
    <row r="51" spans="1:18" x14ac:dyDescent="0.25">
      <c r="A51" s="89"/>
      <c r="B51" s="89"/>
      <c r="C51" s="89"/>
      <c r="D51" s="89"/>
      <c r="E51" s="89"/>
      <c r="F51" s="89"/>
      <c r="G51" s="89"/>
      <c r="H51" s="89"/>
      <c r="I51" s="89"/>
      <c r="J51" s="89"/>
      <c r="K51" s="89"/>
      <c r="L51" s="89"/>
      <c r="M51" s="89"/>
      <c r="N51" s="89"/>
      <c r="O51" s="89"/>
      <c r="P51" s="89"/>
      <c r="Q51" s="89"/>
      <c r="R51" s="89"/>
    </row>
    <row r="52" spans="1:18" x14ac:dyDescent="0.25">
      <c r="A52" s="89"/>
      <c r="B52" s="89"/>
      <c r="C52" s="89"/>
      <c r="D52" s="89"/>
      <c r="E52" s="89"/>
      <c r="F52" s="89"/>
      <c r="G52" s="89"/>
      <c r="H52" s="89"/>
      <c r="I52" s="89"/>
      <c r="J52" s="89"/>
      <c r="K52" s="89"/>
      <c r="L52" s="89"/>
      <c r="M52" s="89"/>
      <c r="N52" s="89"/>
      <c r="O52" s="89"/>
      <c r="P52" s="89"/>
      <c r="Q52" s="89"/>
      <c r="R52" s="89"/>
    </row>
    <row r="53" spans="1:18" x14ac:dyDescent="0.25">
      <c r="A53" s="89"/>
      <c r="B53" s="89"/>
      <c r="C53" s="89"/>
      <c r="D53" s="89"/>
      <c r="E53" s="89"/>
      <c r="F53" s="89"/>
      <c r="G53" s="89"/>
      <c r="H53" s="89"/>
      <c r="I53" s="89"/>
      <c r="J53" s="89"/>
      <c r="K53" s="89"/>
      <c r="L53" s="89"/>
      <c r="M53" s="89"/>
      <c r="N53" s="89"/>
      <c r="O53" s="89"/>
      <c r="P53" s="89"/>
      <c r="Q53" s="89"/>
      <c r="R53" s="89"/>
    </row>
    <row r="54" spans="1:18" x14ac:dyDescent="0.25">
      <c r="A54" s="89"/>
      <c r="B54" s="89"/>
      <c r="C54" s="89"/>
      <c r="D54" s="89"/>
      <c r="E54" s="89"/>
      <c r="F54" s="89"/>
      <c r="G54" s="89"/>
      <c r="H54" s="89"/>
      <c r="I54" s="89"/>
      <c r="J54" s="89"/>
      <c r="K54" s="89"/>
      <c r="L54" s="89"/>
      <c r="M54" s="89"/>
      <c r="N54" s="89"/>
      <c r="O54" s="89"/>
      <c r="P54" s="89"/>
      <c r="Q54" s="89"/>
      <c r="R54" s="89"/>
    </row>
    <row r="55" spans="1:18" x14ac:dyDescent="0.25">
      <c r="A55" s="89"/>
      <c r="B55" s="89"/>
      <c r="C55" s="89"/>
      <c r="D55" s="89"/>
      <c r="E55" s="89"/>
      <c r="F55" s="89"/>
      <c r="G55" s="89"/>
      <c r="H55" s="89"/>
      <c r="I55" s="89"/>
      <c r="J55" s="89"/>
      <c r="K55" s="89"/>
      <c r="L55" s="89"/>
      <c r="M55" s="89"/>
      <c r="N55" s="89"/>
      <c r="O55" s="89"/>
      <c r="P55" s="89"/>
      <c r="Q55" s="89"/>
      <c r="R55" s="89"/>
    </row>
    <row r="56" spans="1:18" x14ac:dyDescent="0.25">
      <c r="A56" s="89"/>
      <c r="B56" s="89"/>
      <c r="C56" s="89"/>
      <c r="D56" s="89"/>
      <c r="E56" s="89"/>
      <c r="F56" s="89"/>
      <c r="G56" s="89"/>
      <c r="H56" s="89"/>
      <c r="I56" s="89"/>
      <c r="J56" s="89"/>
      <c r="K56" s="89"/>
      <c r="L56" s="89"/>
      <c r="M56" s="89"/>
      <c r="N56" s="89"/>
      <c r="O56" s="89"/>
      <c r="P56" s="89"/>
      <c r="Q56" s="89"/>
      <c r="R56" s="89"/>
    </row>
    <row r="57" spans="1:18" x14ac:dyDescent="0.25">
      <c r="A57" s="89"/>
      <c r="B57" s="89"/>
      <c r="C57" s="89"/>
      <c r="D57" s="89"/>
      <c r="E57" s="89"/>
      <c r="F57" s="89"/>
      <c r="G57" s="89"/>
      <c r="H57" s="89"/>
      <c r="I57" s="89"/>
      <c r="J57" s="89"/>
      <c r="K57" s="89"/>
      <c r="L57" s="89"/>
      <c r="M57" s="89"/>
      <c r="N57" s="89"/>
      <c r="O57" s="89"/>
      <c r="P57" s="89"/>
      <c r="Q57" s="89"/>
      <c r="R57" s="89"/>
    </row>
    <row r="58" spans="1:18" x14ac:dyDescent="0.25">
      <c r="A58" s="89"/>
      <c r="B58" s="89"/>
      <c r="C58" s="89"/>
      <c r="D58" s="89"/>
      <c r="E58" s="89"/>
      <c r="F58" s="89"/>
      <c r="G58" s="89"/>
      <c r="H58" s="89"/>
      <c r="I58" s="89"/>
      <c r="J58" s="89"/>
      <c r="K58" s="89"/>
      <c r="L58" s="89"/>
      <c r="M58" s="89"/>
      <c r="N58" s="89"/>
      <c r="O58" s="89"/>
      <c r="P58" s="89"/>
      <c r="Q58" s="89"/>
      <c r="R58" s="89"/>
    </row>
    <row r="59" spans="1:18" x14ac:dyDescent="0.25">
      <c r="A59" s="89"/>
      <c r="B59" s="89"/>
      <c r="C59" s="89"/>
      <c r="D59" s="89"/>
      <c r="E59" s="89"/>
      <c r="F59" s="89"/>
      <c r="G59" s="89"/>
      <c r="H59" s="89"/>
      <c r="I59" s="89"/>
      <c r="J59" s="89"/>
      <c r="K59" s="89"/>
      <c r="L59" s="89"/>
      <c r="M59" s="89"/>
      <c r="N59" s="89"/>
      <c r="O59" s="89"/>
      <c r="P59" s="89"/>
      <c r="Q59" s="89"/>
      <c r="R59" s="89"/>
    </row>
    <row r="60" spans="1:18" x14ac:dyDescent="0.25">
      <c r="A60" s="89"/>
      <c r="B60" s="89"/>
      <c r="C60" s="89"/>
      <c r="D60" s="89"/>
      <c r="E60" s="89"/>
      <c r="F60" s="89"/>
      <c r="G60" s="89"/>
      <c r="H60" s="89"/>
      <c r="I60" s="89"/>
      <c r="J60" s="89"/>
      <c r="K60" s="89"/>
      <c r="L60" s="89"/>
      <c r="M60" s="89"/>
      <c r="N60" s="89"/>
      <c r="O60" s="89"/>
      <c r="P60" s="89"/>
      <c r="Q60" s="89"/>
      <c r="R60" s="89"/>
    </row>
    <row r="61" spans="1:18" x14ac:dyDescent="0.25">
      <c r="A61" s="89"/>
      <c r="B61" s="89"/>
      <c r="C61" s="89"/>
      <c r="D61" s="89"/>
      <c r="E61" s="89"/>
      <c r="F61" s="89"/>
      <c r="G61" s="89"/>
      <c r="H61" s="89"/>
      <c r="I61" s="89"/>
      <c r="J61" s="89"/>
      <c r="K61" s="89"/>
      <c r="L61" s="89"/>
      <c r="M61" s="89"/>
      <c r="N61" s="89"/>
      <c r="O61" s="89"/>
      <c r="P61" s="89"/>
      <c r="Q61" s="89"/>
      <c r="R61" s="89"/>
    </row>
    <row r="62" spans="1:18" x14ac:dyDescent="0.25">
      <c r="A62" s="89"/>
      <c r="B62" s="89"/>
      <c r="C62" s="89"/>
      <c r="D62" s="89"/>
      <c r="E62" s="89"/>
      <c r="F62" s="89"/>
      <c r="G62" s="89"/>
      <c r="H62" s="89"/>
      <c r="I62" s="89"/>
      <c r="J62" s="89"/>
      <c r="K62" s="89"/>
      <c r="L62" s="89"/>
      <c r="M62" s="89"/>
      <c r="N62" s="89"/>
      <c r="O62" s="89"/>
      <c r="P62" s="89"/>
      <c r="Q62" s="89"/>
      <c r="R62" s="89"/>
    </row>
    <row r="63" spans="1:18" x14ac:dyDescent="0.25">
      <c r="A63" s="89"/>
      <c r="B63" s="89"/>
      <c r="C63" s="89"/>
      <c r="D63" s="89"/>
      <c r="E63" s="89"/>
      <c r="F63" s="89"/>
      <c r="G63" s="89"/>
      <c r="H63" s="89"/>
      <c r="I63" s="89"/>
      <c r="J63" s="89"/>
      <c r="K63" s="89"/>
      <c r="L63" s="89"/>
      <c r="M63" s="89"/>
      <c r="N63" s="89"/>
      <c r="O63" s="89"/>
      <c r="P63" s="89"/>
      <c r="Q63" s="89"/>
      <c r="R63" s="89"/>
    </row>
    <row r="64" spans="1:18" x14ac:dyDescent="0.25">
      <c r="A64" s="89"/>
      <c r="B64" s="89"/>
      <c r="C64" s="89"/>
      <c r="D64" s="89"/>
      <c r="E64" s="89"/>
      <c r="F64" s="89"/>
      <c r="G64" s="89"/>
      <c r="H64" s="89"/>
      <c r="I64" s="89"/>
      <c r="J64" s="89"/>
      <c r="K64" s="89"/>
      <c r="L64" s="89"/>
      <c r="M64" s="89"/>
      <c r="N64" s="89"/>
      <c r="O64" s="89"/>
      <c r="P64" s="89"/>
      <c r="Q64" s="89"/>
      <c r="R64" s="89"/>
    </row>
    <row r="65" spans="1:18" x14ac:dyDescent="0.25">
      <c r="A65" s="89"/>
      <c r="B65" s="89"/>
      <c r="C65" s="89"/>
      <c r="D65" s="89"/>
      <c r="E65" s="89"/>
      <c r="F65" s="89"/>
      <c r="G65" s="89"/>
      <c r="H65" s="89"/>
      <c r="I65" s="89"/>
      <c r="J65" s="89"/>
      <c r="K65" s="89"/>
      <c r="L65" s="89"/>
      <c r="M65" s="89"/>
      <c r="N65" s="89"/>
      <c r="O65" s="89"/>
      <c r="P65" s="89"/>
      <c r="Q65" s="89"/>
      <c r="R65" s="89"/>
    </row>
    <row r="66" spans="1:18" x14ac:dyDescent="0.25">
      <c r="A66" s="89"/>
      <c r="B66" s="89"/>
      <c r="C66" s="89"/>
      <c r="D66" s="89"/>
      <c r="E66" s="89"/>
      <c r="F66" s="89"/>
      <c r="G66" s="89"/>
      <c r="H66" s="89"/>
      <c r="I66" s="89"/>
      <c r="J66" s="89"/>
      <c r="K66" s="89"/>
      <c r="L66" s="89"/>
      <c r="M66" s="89"/>
      <c r="N66" s="89"/>
      <c r="O66" s="89"/>
      <c r="P66" s="89"/>
      <c r="Q66" s="89"/>
      <c r="R66" s="89"/>
    </row>
    <row r="67" spans="1:18" x14ac:dyDescent="0.25">
      <c r="A67" s="89"/>
      <c r="B67" s="89"/>
      <c r="C67" s="89"/>
      <c r="D67" s="89"/>
      <c r="E67" s="89"/>
      <c r="F67" s="89"/>
      <c r="G67" s="89"/>
      <c r="H67" s="89"/>
      <c r="I67" s="89"/>
      <c r="J67" s="89"/>
      <c r="K67" s="89"/>
      <c r="L67" s="89"/>
      <c r="M67" s="89"/>
      <c r="N67" s="89"/>
      <c r="O67" s="89"/>
      <c r="P67" s="89"/>
      <c r="Q67" s="89"/>
      <c r="R67" s="89"/>
    </row>
    <row r="68" spans="1:18" x14ac:dyDescent="0.25">
      <c r="A68" s="89"/>
      <c r="B68" s="89"/>
      <c r="C68" s="89"/>
      <c r="D68" s="89"/>
      <c r="E68" s="89"/>
      <c r="F68" s="89"/>
      <c r="G68" s="89"/>
      <c r="H68" s="89"/>
      <c r="I68" s="89"/>
      <c r="J68" s="89"/>
      <c r="K68" s="89"/>
      <c r="L68" s="89"/>
      <c r="M68" s="89"/>
      <c r="N68" s="89"/>
      <c r="O68" s="89"/>
      <c r="P68" s="89"/>
      <c r="Q68" s="89"/>
      <c r="R68" s="89"/>
    </row>
    <row r="69" spans="1:18" x14ac:dyDescent="0.25">
      <c r="A69" s="89"/>
      <c r="B69" s="89"/>
      <c r="C69" s="89"/>
      <c r="D69" s="89"/>
      <c r="E69" s="89"/>
      <c r="F69" s="89"/>
      <c r="G69" s="89"/>
      <c r="H69" s="89"/>
      <c r="I69" s="89"/>
      <c r="J69" s="89"/>
      <c r="K69" s="89"/>
      <c r="L69" s="89"/>
      <c r="M69" s="89"/>
      <c r="N69" s="89"/>
      <c r="O69" s="89"/>
      <c r="P69" s="89"/>
      <c r="Q69" s="89"/>
      <c r="R69" s="89"/>
    </row>
    <row r="70" spans="1:18" x14ac:dyDescent="0.25">
      <c r="A70" s="89"/>
      <c r="B70" s="89"/>
      <c r="C70" s="89"/>
      <c r="D70" s="89"/>
      <c r="E70" s="89"/>
      <c r="F70" s="89"/>
      <c r="G70" s="89"/>
      <c r="H70" s="89"/>
      <c r="I70" s="89"/>
      <c r="J70" s="89"/>
      <c r="K70" s="89"/>
      <c r="L70" s="89"/>
      <c r="M70" s="89"/>
      <c r="N70" s="89"/>
      <c r="O70" s="89"/>
      <c r="P70" s="89"/>
      <c r="Q70" s="89"/>
      <c r="R70" s="89"/>
    </row>
    <row r="71" spans="1:18" x14ac:dyDescent="0.25">
      <c r="A71" s="89"/>
      <c r="B71" s="89"/>
      <c r="C71" s="89"/>
      <c r="D71" s="89"/>
      <c r="E71" s="89"/>
      <c r="F71" s="89"/>
      <c r="G71" s="89"/>
      <c r="H71" s="89"/>
      <c r="I71" s="89"/>
      <c r="J71" s="89"/>
      <c r="K71" s="89"/>
      <c r="L71" s="89"/>
      <c r="M71" s="89"/>
      <c r="N71" s="89"/>
      <c r="O71" s="89"/>
      <c r="P71" s="89"/>
      <c r="Q71" s="89"/>
      <c r="R71" s="89"/>
    </row>
    <row r="72" spans="1:18" x14ac:dyDescent="0.25">
      <c r="A72" s="89"/>
      <c r="B72" s="89"/>
      <c r="C72" s="89"/>
      <c r="D72" s="89"/>
      <c r="E72" s="89"/>
      <c r="F72" s="89"/>
      <c r="G72" s="89"/>
      <c r="H72" s="89"/>
      <c r="I72" s="89"/>
      <c r="J72" s="89"/>
      <c r="K72" s="89"/>
      <c r="L72" s="89"/>
      <c r="M72" s="89"/>
      <c r="N72" s="89"/>
      <c r="O72" s="89"/>
      <c r="P72" s="89"/>
      <c r="Q72" s="89"/>
      <c r="R72" s="89"/>
    </row>
    <row r="73" spans="1:18" x14ac:dyDescent="0.25">
      <c r="A73" s="89"/>
      <c r="B73" s="89"/>
      <c r="C73" s="89"/>
      <c r="D73" s="89"/>
      <c r="E73" s="89"/>
      <c r="F73" s="89"/>
      <c r="G73" s="89"/>
      <c r="H73" s="89"/>
      <c r="I73" s="89"/>
      <c r="J73" s="89"/>
      <c r="K73" s="89"/>
      <c r="L73" s="89"/>
      <c r="M73" s="89"/>
      <c r="N73" s="89"/>
      <c r="O73" s="89"/>
      <c r="P73" s="89"/>
      <c r="Q73" s="89"/>
      <c r="R73" s="89"/>
    </row>
    <row r="74" spans="1:18" x14ac:dyDescent="0.25">
      <c r="A74" s="89"/>
      <c r="B74" s="89"/>
      <c r="C74" s="89"/>
      <c r="D74" s="89"/>
      <c r="E74" s="89"/>
      <c r="F74" s="89"/>
      <c r="G74" s="89"/>
      <c r="H74" s="89"/>
      <c r="I74" s="89"/>
      <c r="J74" s="89"/>
      <c r="K74" s="89"/>
      <c r="L74" s="89"/>
      <c r="M74" s="89"/>
      <c r="N74" s="89"/>
      <c r="O74" s="89"/>
      <c r="P74" s="89"/>
      <c r="Q74" s="89"/>
      <c r="R74" s="89"/>
    </row>
    <row r="75" spans="1:18" x14ac:dyDescent="0.25">
      <c r="A75" s="89"/>
      <c r="B75" s="89"/>
      <c r="C75" s="89"/>
      <c r="D75" s="89"/>
      <c r="E75" s="89"/>
      <c r="F75" s="89"/>
      <c r="G75" s="89"/>
      <c r="H75" s="89"/>
      <c r="I75" s="89"/>
      <c r="J75" s="89"/>
      <c r="K75" s="89"/>
      <c r="L75" s="89"/>
      <c r="M75" s="89"/>
      <c r="N75" s="89"/>
      <c r="O75" s="89"/>
      <c r="P75" s="89"/>
      <c r="Q75" s="89"/>
      <c r="R75" s="89"/>
    </row>
    <row r="76" spans="1:18" x14ac:dyDescent="0.25">
      <c r="A76" s="89"/>
      <c r="B76" s="89"/>
      <c r="C76" s="89"/>
      <c r="D76" s="89"/>
      <c r="E76" s="89"/>
      <c r="F76" s="89"/>
      <c r="G76" s="89"/>
      <c r="H76" s="89"/>
      <c r="I76" s="89"/>
      <c r="J76" s="89"/>
      <c r="K76" s="89"/>
      <c r="L76" s="89"/>
      <c r="M76" s="89"/>
      <c r="N76" s="89"/>
      <c r="O76" s="89"/>
      <c r="P76" s="89"/>
      <c r="Q76" s="89"/>
      <c r="R76" s="89"/>
    </row>
    <row r="77" spans="1:18" x14ac:dyDescent="0.25">
      <c r="A77" s="89"/>
      <c r="B77" s="89"/>
      <c r="C77" s="89"/>
      <c r="D77" s="89"/>
      <c r="E77" s="89"/>
      <c r="F77" s="89"/>
      <c r="G77" s="89"/>
      <c r="H77" s="89"/>
      <c r="I77" s="89"/>
      <c r="J77" s="89"/>
      <c r="K77" s="89"/>
      <c r="L77" s="89"/>
      <c r="M77" s="89"/>
      <c r="N77" s="89"/>
      <c r="O77" s="89"/>
      <c r="P77" s="89"/>
      <c r="Q77" s="89"/>
      <c r="R77" s="89"/>
    </row>
    <row r="78" spans="1:18" x14ac:dyDescent="0.25">
      <c r="A78" s="89"/>
      <c r="B78" s="89"/>
      <c r="C78" s="89"/>
      <c r="D78" s="89"/>
      <c r="E78" s="89"/>
      <c r="F78" s="89"/>
      <c r="G78" s="89"/>
      <c r="H78" s="89"/>
      <c r="I78" s="89"/>
      <c r="J78" s="89"/>
      <c r="K78" s="89"/>
      <c r="L78" s="89"/>
      <c r="M78" s="89"/>
      <c r="N78" s="89"/>
      <c r="O78" s="89"/>
      <c r="P78" s="89"/>
      <c r="Q78" s="89"/>
      <c r="R78" s="89"/>
    </row>
    <row r="79" spans="1:18" x14ac:dyDescent="0.25">
      <c r="A79" s="89"/>
      <c r="B79" s="89"/>
      <c r="C79" s="89"/>
      <c r="D79" s="89"/>
      <c r="E79" s="89"/>
      <c r="F79" s="89"/>
      <c r="G79" s="89"/>
      <c r="H79" s="89"/>
      <c r="I79" s="89"/>
      <c r="J79" s="89"/>
      <c r="K79" s="89"/>
      <c r="L79" s="89"/>
      <c r="M79" s="89"/>
      <c r="N79" s="89"/>
      <c r="O79" s="89"/>
      <c r="P79" s="89"/>
      <c r="Q79" s="89"/>
      <c r="R79" s="89"/>
    </row>
    <row r="80" spans="1:18" x14ac:dyDescent="0.25">
      <c r="A80" s="89"/>
      <c r="B80" s="89"/>
      <c r="C80" s="89"/>
      <c r="D80" s="89"/>
      <c r="E80" s="89"/>
      <c r="F80" s="89"/>
      <c r="G80" s="89"/>
      <c r="H80" s="89"/>
      <c r="I80" s="89"/>
      <c r="J80" s="89"/>
      <c r="K80" s="89"/>
      <c r="L80" s="89"/>
      <c r="M80" s="89"/>
      <c r="N80" s="89"/>
      <c r="O80" s="89"/>
      <c r="P80" s="89"/>
      <c r="Q80" s="89"/>
      <c r="R80" s="89"/>
    </row>
    <row r="81" spans="1:20" x14ac:dyDescent="0.25">
      <c r="A81" s="89"/>
      <c r="B81" s="89"/>
      <c r="C81" s="89"/>
      <c r="D81" s="89"/>
      <c r="E81" s="89"/>
      <c r="F81" s="89"/>
      <c r="G81" s="89"/>
      <c r="H81" s="89"/>
      <c r="I81" s="89"/>
      <c r="J81" s="89"/>
      <c r="K81" s="89"/>
      <c r="L81" s="89"/>
      <c r="M81" s="89"/>
      <c r="N81" s="89"/>
      <c r="O81" s="89"/>
      <c r="P81" s="89"/>
      <c r="Q81" s="89"/>
      <c r="R81" s="89"/>
    </row>
    <row r="82" spans="1:20" x14ac:dyDescent="0.25">
      <c r="A82" s="89"/>
      <c r="B82" s="89"/>
      <c r="C82" s="89"/>
      <c r="D82" s="89"/>
      <c r="E82" s="89"/>
      <c r="F82" s="89"/>
      <c r="G82" s="89"/>
      <c r="H82" s="89"/>
      <c r="I82" s="89"/>
      <c r="J82" s="89"/>
      <c r="K82" s="89"/>
      <c r="L82" s="89"/>
      <c r="M82" s="89"/>
      <c r="N82" s="89"/>
      <c r="O82" s="89"/>
      <c r="P82" s="89"/>
      <c r="Q82" s="89"/>
      <c r="R82" s="89"/>
    </row>
    <row r="83" spans="1:20" x14ac:dyDescent="0.25">
      <c r="A83" s="89"/>
      <c r="B83" s="89"/>
      <c r="C83" s="89"/>
      <c r="D83" s="89"/>
      <c r="E83" s="89"/>
      <c r="F83" s="89"/>
      <c r="G83" s="89"/>
      <c r="H83" s="89"/>
      <c r="I83" s="89"/>
      <c r="J83" s="89"/>
      <c r="K83" s="89"/>
      <c r="L83" s="89"/>
      <c r="M83" s="89"/>
      <c r="N83" s="89"/>
      <c r="O83" s="89"/>
      <c r="P83" s="89"/>
      <c r="Q83" s="89"/>
      <c r="R83" s="89"/>
    </row>
    <row r="84" spans="1:20" x14ac:dyDescent="0.25">
      <c r="A84" s="89"/>
      <c r="B84" s="89"/>
      <c r="C84" s="89"/>
      <c r="D84" s="89"/>
      <c r="E84" s="89"/>
      <c r="F84" s="89"/>
      <c r="G84" s="89"/>
      <c r="H84" s="89"/>
      <c r="I84" s="89"/>
      <c r="J84" s="89"/>
      <c r="K84" s="89"/>
      <c r="L84" s="89"/>
      <c r="M84" s="89"/>
      <c r="N84" s="89"/>
      <c r="O84" s="89"/>
      <c r="P84" s="89"/>
      <c r="Q84" s="89"/>
      <c r="R84" s="89"/>
    </row>
    <row r="85" spans="1:20" x14ac:dyDescent="0.25">
      <c r="A85" s="89"/>
      <c r="B85" s="89"/>
      <c r="C85" s="89"/>
      <c r="D85" s="89"/>
      <c r="E85" s="89"/>
      <c r="F85" s="89"/>
      <c r="G85" s="89"/>
      <c r="H85" s="89"/>
      <c r="I85" s="89"/>
      <c r="J85" s="89"/>
      <c r="K85" s="89"/>
      <c r="L85" s="89"/>
      <c r="M85" s="89"/>
      <c r="N85" s="89"/>
      <c r="O85" s="89"/>
      <c r="P85" s="89"/>
      <c r="Q85" s="89"/>
      <c r="R85" s="89"/>
    </row>
    <row r="86" spans="1:20" x14ac:dyDescent="0.25">
      <c r="A86" s="89"/>
      <c r="B86" s="89"/>
      <c r="C86" s="89"/>
      <c r="D86" s="89"/>
      <c r="E86" s="89"/>
      <c r="F86" s="89"/>
      <c r="G86" s="89"/>
      <c r="H86" s="89"/>
      <c r="I86" s="89"/>
      <c r="J86" s="89"/>
      <c r="K86" s="89"/>
      <c r="L86" s="89"/>
      <c r="M86" s="89"/>
      <c r="N86" s="89"/>
      <c r="O86" s="89"/>
      <c r="P86" s="89"/>
      <c r="Q86" s="89"/>
      <c r="R86" s="89"/>
    </row>
    <row r="87" spans="1:20" x14ac:dyDescent="0.25">
      <c r="A87" s="89"/>
      <c r="B87" s="89"/>
      <c r="C87" s="89"/>
      <c r="D87" s="89"/>
      <c r="E87" s="89"/>
      <c r="F87" s="89"/>
      <c r="G87" s="89"/>
      <c r="H87" s="89"/>
      <c r="I87" s="89"/>
      <c r="J87" s="89"/>
      <c r="K87" s="89"/>
      <c r="L87" s="89"/>
      <c r="M87" s="89"/>
      <c r="N87" s="89"/>
      <c r="O87" s="89"/>
      <c r="P87" s="89"/>
      <c r="Q87" s="89"/>
      <c r="R87" s="89"/>
    </row>
    <row r="88" spans="1:20" x14ac:dyDescent="0.25">
      <c r="A88" s="89"/>
      <c r="B88" s="89"/>
      <c r="C88" s="89"/>
      <c r="D88" s="89"/>
      <c r="E88" s="89"/>
      <c r="F88" s="89"/>
      <c r="G88" s="89"/>
      <c r="H88" s="89"/>
      <c r="I88" s="89"/>
      <c r="J88" s="89"/>
      <c r="K88" s="89"/>
      <c r="L88" s="89"/>
      <c r="M88" s="89"/>
      <c r="N88" s="89"/>
      <c r="O88" s="89"/>
      <c r="P88" s="89"/>
      <c r="Q88" s="89"/>
      <c r="R88" s="89"/>
    </row>
    <row r="89" spans="1:20" x14ac:dyDescent="0.25">
      <c r="A89" s="89"/>
      <c r="B89" s="89"/>
      <c r="C89" s="89"/>
      <c r="D89" s="89"/>
      <c r="E89" s="89"/>
      <c r="F89" s="89"/>
      <c r="G89" s="89"/>
      <c r="H89" s="89"/>
      <c r="I89" s="89"/>
      <c r="J89" s="89"/>
      <c r="K89" s="89"/>
      <c r="L89" s="89"/>
      <c r="M89" s="89"/>
      <c r="N89" s="89"/>
      <c r="O89" s="89"/>
      <c r="P89" s="89"/>
      <c r="Q89" s="89"/>
      <c r="R89" s="89"/>
    </row>
    <row r="90" spans="1:20" x14ac:dyDescent="0.25">
      <c r="A90" s="89"/>
      <c r="B90" s="89"/>
      <c r="C90" s="89"/>
      <c r="D90" s="89"/>
      <c r="E90" s="89"/>
      <c r="F90" s="89"/>
      <c r="G90" s="89"/>
      <c r="H90" s="89"/>
      <c r="I90" s="89"/>
      <c r="J90" s="89"/>
      <c r="K90" s="89"/>
      <c r="L90" s="89"/>
      <c r="M90" s="89"/>
      <c r="N90" s="89"/>
      <c r="O90" s="89"/>
      <c r="P90" s="89"/>
      <c r="Q90" s="89"/>
      <c r="R90" s="89"/>
    </row>
    <row r="91" spans="1:20" x14ac:dyDescent="0.25">
      <c r="A91" s="89"/>
      <c r="B91" s="89"/>
      <c r="C91" s="89"/>
      <c r="D91" s="89"/>
      <c r="E91" s="89"/>
      <c r="F91" s="89"/>
      <c r="G91" s="89"/>
      <c r="H91" s="89"/>
      <c r="I91" s="89"/>
      <c r="J91" s="89"/>
      <c r="K91" s="89"/>
      <c r="L91" s="89"/>
      <c r="M91" s="89"/>
      <c r="N91" s="89"/>
      <c r="O91" s="89"/>
      <c r="P91" s="89"/>
      <c r="Q91" s="89"/>
      <c r="R91" s="89"/>
      <c r="S91" s="89"/>
      <c r="T91" s="89"/>
    </row>
    <row r="92" spans="1:20" x14ac:dyDescent="0.25">
      <c r="A92" s="89"/>
      <c r="B92" s="89"/>
      <c r="C92" s="89"/>
      <c r="D92" s="89"/>
      <c r="E92" s="89"/>
      <c r="F92" s="89"/>
      <c r="G92" s="89"/>
      <c r="H92" s="89"/>
      <c r="I92" s="89"/>
      <c r="J92" s="89"/>
      <c r="K92" s="89"/>
      <c r="L92" s="89"/>
      <c r="M92" s="89"/>
      <c r="N92" s="89"/>
      <c r="O92" s="89"/>
      <c r="P92" s="89"/>
      <c r="Q92" s="89"/>
      <c r="R92" s="89"/>
      <c r="S92" s="89"/>
      <c r="T92" s="89"/>
    </row>
    <row r="93" spans="1:20" x14ac:dyDescent="0.25">
      <c r="A93" s="89"/>
      <c r="B93" s="89"/>
      <c r="C93" s="89"/>
      <c r="D93" s="89"/>
      <c r="E93" s="89"/>
      <c r="F93" s="89"/>
      <c r="G93" s="89"/>
      <c r="H93" s="89"/>
      <c r="I93" s="89"/>
      <c r="J93" s="89"/>
      <c r="K93" s="89"/>
      <c r="L93" s="89"/>
      <c r="M93" s="89"/>
      <c r="N93" s="89"/>
      <c r="O93" s="89"/>
      <c r="P93" s="89"/>
      <c r="Q93" s="89"/>
      <c r="R93" s="89"/>
      <c r="S93" s="89"/>
      <c r="T93" s="89"/>
    </row>
    <row r="94" spans="1:20" x14ac:dyDescent="0.25">
      <c r="A94" s="89"/>
      <c r="B94" s="89"/>
      <c r="C94" s="89"/>
      <c r="D94" s="89"/>
      <c r="E94" s="89"/>
      <c r="F94" s="89"/>
      <c r="G94" s="89"/>
      <c r="H94" s="89"/>
      <c r="I94" s="89"/>
      <c r="J94" s="89"/>
      <c r="K94" s="89"/>
      <c r="L94" s="89"/>
      <c r="M94" s="89"/>
      <c r="N94" s="89"/>
      <c r="O94" s="89"/>
      <c r="P94" s="89"/>
      <c r="Q94" s="89"/>
      <c r="R94" s="89"/>
      <c r="S94" s="89"/>
      <c r="T94" s="89"/>
    </row>
    <row r="95" spans="1:20" x14ac:dyDescent="0.25">
      <c r="A95" s="89"/>
      <c r="B95" s="89"/>
      <c r="C95" s="89"/>
      <c r="D95" s="89"/>
      <c r="E95" s="89"/>
      <c r="F95" s="89"/>
      <c r="G95" s="89"/>
      <c r="H95" s="89"/>
      <c r="I95" s="89"/>
      <c r="J95" s="89"/>
      <c r="K95" s="89"/>
      <c r="L95" s="89"/>
      <c r="M95" s="89"/>
      <c r="N95" s="89"/>
      <c r="O95" s="89"/>
      <c r="P95" s="89"/>
      <c r="Q95" s="89"/>
      <c r="R95" s="89"/>
      <c r="S95" s="89"/>
      <c r="T95" s="89"/>
    </row>
    <row r="96" spans="1:20" x14ac:dyDescent="0.25">
      <c r="A96" s="89"/>
      <c r="B96" s="89"/>
      <c r="C96" s="89"/>
      <c r="D96" s="89"/>
      <c r="E96" s="89"/>
      <c r="F96" s="89"/>
      <c r="G96" s="89"/>
      <c r="H96" s="89"/>
      <c r="I96" s="89"/>
      <c r="J96" s="89"/>
      <c r="K96" s="89"/>
      <c r="L96" s="89"/>
      <c r="M96" s="89"/>
      <c r="N96" s="89"/>
      <c r="O96" s="89"/>
      <c r="P96" s="89"/>
      <c r="Q96" s="89"/>
      <c r="R96" s="89"/>
      <c r="S96" s="89"/>
      <c r="T96" s="89"/>
    </row>
    <row r="97" spans="1:20" x14ac:dyDescent="0.25">
      <c r="A97" s="89"/>
      <c r="B97" s="89"/>
      <c r="C97" s="89"/>
      <c r="D97" s="89"/>
      <c r="E97" s="89"/>
      <c r="F97" s="89"/>
      <c r="G97" s="89"/>
      <c r="H97" s="89"/>
      <c r="I97" s="89"/>
      <c r="J97" s="89"/>
      <c r="K97" s="89"/>
      <c r="L97" s="89"/>
      <c r="M97" s="89"/>
      <c r="N97" s="89"/>
      <c r="O97" s="89"/>
      <c r="P97" s="89"/>
      <c r="Q97" s="89"/>
      <c r="R97" s="89"/>
      <c r="S97" s="89"/>
      <c r="T97" s="89"/>
    </row>
    <row r="98" spans="1:20" x14ac:dyDescent="0.25">
      <c r="A98" s="89"/>
      <c r="B98" s="89"/>
      <c r="C98" s="89"/>
      <c r="D98" s="89"/>
      <c r="E98" s="89"/>
      <c r="F98" s="89"/>
      <c r="G98" s="89"/>
      <c r="H98" s="89"/>
      <c r="I98" s="89"/>
      <c r="J98" s="89"/>
      <c r="K98" s="89"/>
      <c r="L98" s="89"/>
      <c r="M98" s="89"/>
      <c r="N98" s="89"/>
      <c r="O98" s="89"/>
      <c r="P98" s="89"/>
      <c r="Q98" s="89"/>
      <c r="R98" s="89"/>
      <c r="S98" s="89"/>
      <c r="T98" s="89"/>
    </row>
    <row r="99" spans="1:20" x14ac:dyDescent="0.25">
      <c r="A99" s="89"/>
      <c r="B99" s="89"/>
      <c r="C99" s="89"/>
      <c r="D99" s="89"/>
      <c r="E99" s="89"/>
      <c r="F99" s="89"/>
      <c r="G99" s="89"/>
      <c r="H99" s="89"/>
      <c r="I99" s="89"/>
      <c r="J99" s="89"/>
      <c r="K99" s="89"/>
      <c r="L99" s="89"/>
      <c r="M99" s="89"/>
      <c r="N99" s="89"/>
      <c r="O99" s="89"/>
      <c r="P99" s="89"/>
      <c r="Q99" s="89"/>
      <c r="R99" s="89"/>
      <c r="S99" s="89"/>
      <c r="T99" s="89"/>
    </row>
    <row r="100" spans="1:20" x14ac:dyDescent="0.25">
      <c r="A100" s="89"/>
      <c r="B100" s="89"/>
      <c r="C100" s="89"/>
      <c r="D100" s="89"/>
      <c r="E100" s="89"/>
      <c r="F100" s="89"/>
      <c r="G100" s="89"/>
      <c r="H100" s="89"/>
      <c r="I100" s="89"/>
      <c r="J100" s="89"/>
      <c r="K100" s="89"/>
      <c r="L100" s="89"/>
      <c r="M100" s="89"/>
      <c r="N100" s="89"/>
      <c r="O100" s="89"/>
      <c r="P100" s="89"/>
      <c r="Q100" s="89"/>
      <c r="R100" s="89"/>
      <c r="S100" s="89"/>
      <c r="T100" s="89"/>
    </row>
    <row r="101" spans="1:20" x14ac:dyDescent="0.25">
      <c r="A101" s="89"/>
      <c r="B101" s="89"/>
      <c r="C101" s="89"/>
      <c r="D101" s="89"/>
      <c r="E101" s="89"/>
      <c r="F101" s="89"/>
      <c r="G101" s="89"/>
      <c r="H101" s="89"/>
      <c r="I101" s="89"/>
      <c r="J101" s="89"/>
      <c r="K101" s="89"/>
      <c r="L101" s="89"/>
      <c r="M101" s="89"/>
      <c r="N101" s="89"/>
      <c r="O101" s="89"/>
      <c r="P101" s="89"/>
      <c r="Q101" s="89"/>
      <c r="R101" s="89"/>
      <c r="S101" s="89"/>
      <c r="T101" s="89"/>
    </row>
    <row r="102" spans="1:20" x14ac:dyDescent="0.25">
      <c r="A102" s="89"/>
      <c r="B102" s="89"/>
      <c r="C102" s="89"/>
      <c r="D102" s="89"/>
      <c r="E102" s="89"/>
      <c r="F102" s="89"/>
      <c r="G102" s="89"/>
      <c r="H102" s="89"/>
      <c r="I102" s="89"/>
      <c r="J102" s="89"/>
      <c r="K102" s="89"/>
      <c r="L102" s="89"/>
      <c r="M102" s="89"/>
      <c r="N102" s="89"/>
      <c r="O102" s="89"/>
      <c r="P102" s="89"/>
      <c r="Q102" s="89"/>
      <c r="R102" s="89"/>
      <c r="S102" s="89"/>
      <c r="T102" s="89"/>
    </row>
    <row r="103" spans="1:20" x14ac:dyDescent="0.25">
      <c r="A103" s="89"/>
      <c r="B103" s="89"/>
      <c r="C103" s="89"/>
      <c r="D103" s="89"/>
      <c r="E103" s="89"/>
      <c r="F103" s="89"/>
      <c r="G103" s="89"/>
      <c r="H103" s="89"/>
      <c r="I103" s="89"/>
      <c r="J103" s="89"/>
      <c r="K103" s="89"/>
      <c r="L103" s="89"/>
      <c r="M103" s="89"/>
      <c r="N103" s="89"/>
      <c r="O103" s="89"/>
      <c r="P103" s="89"/>
      <c r="Q103" s="89"/>
      <c r="R103" s="89"/>
      <c r="S103" s="89"/>
      <c r="T103" s="89"/>
    </row>
    <row r="104" spans="1:20" x14ac:dyDescent="0.25">
      <c r="A104" s="89"/>
      <c r="B104" s="89"/>
      <c r="C104" s="89"/>
      <c r="D104" s="89"/>
      <c r="E104" s="89"/>
      <c r="F104" s="89"/>
      <c r="G104" s="89"/>
      <c r="H104" s="89"/>
      <c r="I104" s="89"/>
      <c r="J104" s="89"/>
      <c r="K104" s="89"/>
      <c r="L104" s="89"/>
      <c r="M104" s="89"/>
      <c r="N104" s="89"/>
      <c r="O104" s="89"/>
      <c r="P104" s="89"/>
      <c r="Q104" s="89"/>
      <c r="R104" s="89"/>
      <c r="S104" s="89"/>
      <c r="T104" s="89"/>
    </row>
    <row r="105" spans="1:20" x14ac:dyDescent="0.25">
      <c r="A105" s="89"/>
      <c r="B105" s="89"/>
      <c r="C105" s="89"/>
      <c r="D105" s="89"/>
      <c r="E105" s="89"/>
      <c r="F105" s="89"/>
      <c r="G105" s="89"/>
      <c r="H105" s="89"/>
      <c r="I105" s="89"/>
      <c r="J105" s="89"/>
      <c r="K105" s="89"/>
      <c r="L105" s="89"/>
      <c r="M105" s="89"/>
      <c r="N105" s="89"/>
      <c r="O105" s="89"/>
      <c r="P105" s="89"/>
      <c r="Q105" s="89"/>
      <c r="R105" s="89"/>
      <c r="S105" s="89"/>
      <c r="T105" s="89"/>
    </row>
    <row r="106" spans="1:20" x14ac:dyDescent="0.25">
      <c r="A106" s="89"/>
      <c r="B106" s="89"/>
      <c r="C106" s="89"/>
      <c r="D106" s="89"/>
      <c r="E106" s="89"/>
      <c r="F106" s="89"/>
      <c r="G106" s="89"/>
      <c r="H106" s="89"/>
      <c r="I106" s="89"/>
      <c r="J106" s="89"/>
      <c r="K106" s="89"/>
      <c r="L106" s="89"/>
      <c r="M106" s="89"/>
      <c r="N106" s="89"/>
      <c r="O106" s="89"/>
      <c r="P106" s="89"/>
      <c r="Q106" s="89"/>
      <c r="R106" s="89"/>
      <c r="S106" s="89"/>
      <c r="T106" s="89"/>
    </row>
    <row r="107" spans="1:20" x14ac:dyDescent="0.25">
      <c r="A107" s="89"/>
      <c r="B107" s="89"/>
      <c r="C107" s="89"/>
      <c r="D107" s="89"/>
      <c r="E107" s="89"/>
      <c r="F107" s="89"/>
      <c r="G107" s="89"/>
      <c r="H107" s="89"/>
      <c r="I107" s="89"/>
      <c r="J107" s="89"/>
      <c r="K107" s="89"/>
      <c r="L107" s="89"/>
      <c r="M107" s="89"/>
      <c r="N107" s="89"/>
      <c r="O107" s="89"/>
      <c r="P107" s="89"/>
      <c r="Q107" s="89"/>
      <c r="R107" s="89"/>
      <c r="S107" s="89"/>
      <c r="T107" s="89"/>
    </row>
    <row r="108" spans="1:20" x14ac:dyDescent="0.25">
      <c r="A108" s="89"/>
      <c r="B108" s="89"/>
      <c r="C108" s="89"/>
      <c r="D108" s="89"/>
      <c r="E108" s="89"/>
      <c r="F108" s="89"/>
      <c r="G108" s="89"/>
      <c r="H108" s="89"/>
      <c r="I108" s="89"/>
      <c r="J108" s="89"/>
      <c r="K108" s="89"/>
      <c r="L108" s="89"/>
      <c r="M108" s="89"/>
      <c r="N108" s="89"/>
      <c r="O108" s="89"/>
      <c r="P108" s="89"/>
      <c r="Q108" s="89"/>
      <c r="R108" s="89"/>
      <c r="S108" s="89"/>
      <c r="T108" s="89"/>
    </row>
    <row r="109" spans="1:20" x14ac:dyDescent="0.25">
      <c r="A109" s="89"/>
      <c r="B109" s="89"/>
      <c r="C109" s="89"/>
      <c r="D109" s="89"/>
      <c r="E109" s="89"/>
      <c r="F109" s="89"/>
      <c r="G109" s="89"/>
      <c r="H109" s="89"/>
      <c r="I109" s="89"/>
      <c r="J109" s="89"/>
      <c r="K109" s="89"/>
      <c r="L109" s="89"/>
      <c r="M109" s="89"/>
      <c r="N109" s="89"/>
      <c r="O109" s="89"/>
      <c r="P109" s="89"/>
      <c r="Q109" s="89"/>
      <c r="R109" s="89"/>
      <c r="S109" s="89"/>
      <c r="T109" s="89"/>
    </row>
    <row r="110" spans="1:20" x14ac:dyDescent="0.25">
      <c r="A110" s="89"/>
      <c r="B110" s="89"/>
      <c r="C110" s="89"/>
      <c r="D110" s="89"/>
      <c r="E110" s="89"/>
      <c r="F110" s="89"/>
      <c r="G110" s="89"/>
      <c r="H110" s="89"/>
      <c r="I110" s="89"/>
      <c r="J110" s="89"/>
      <c r="K110" s="89"/>
      <c r="L110" s="89"/>
      <c r="M110" s="89"/>
      <c r="N110" s="89"/>
      <c r="O110" s="89"/>
      <c r="P110" s="89"/>
      <c r="Q110" s="89"/>
      <c r="R110" s="89"/>
      <c r="S110" s="89"/>
      <c r="T110" s="89"/>
    </row>
    <row r="111" spans="1:20" x14ac:dyDescent="0.25">
      <c r="A111" s="89"/>
      <c r="B111" s="89"/>
      <c r="C111" s="89"/>
      <c r="D111" s="89"/>
      <c r="E111" s="89"/>
      <c r="F111" s="89"/>
      <c r="G111" s="89"/>
      <c r="H111" s="89"/>
      <c r="I111" s="89"/>
      <c r="J111" s="89"/>
      <c r="K111" s="89"/>
      <c r="L111" s="89"/>
      <c r="M111" s="89"/>
      <c r="N111" s="89"/>
      <c r="O111" s="89"/>
      <c r="P111" s="89"/>
      <c r="Q111" s="89"/>
      <c r="R111" s="89"/>
      <c r="S111" s="89"/>
      <c r="T111" s="89"/>
    </row>
    <row r="112" spans="1:20" x14ac:dyDescent="0.25">
      <c r="A112" s="89"/>
      <c r="B112" s="89"/>
      <c r="C112" s="89"/>
      <c r="D112" s="89"/>
      <c r="E112" s="89"/>
      <c r="F112" s="89"/>
      <c r="G112" s="89"/>
      <c r="H112" s="89"/>
      <c r="I112" s="89"/>
      <c r="J112" s="89"/>
      <c r="K112" s="89"/>
      <c r="L112" s="89"/>
      <c r="M112" s="89"/>
      <c r="N112" s="89"/>
      <c r="O112" s="89"/>
      <c r="P112" s="89"/>
      <c r="Q112" s="89"/>
      <c r="R112" s="89"/>
      <c r="S112" s="89"/>
      <c r="T112" s="89"/>
    </row>
    <row r="113" spans="1:20" x14ac:dyDescent="0.25">
      <c r="A113" s="89"/>
      <c r="B113" s="89"/>
      <c r="C113" s="89"/>
      <c r="D113" s="89"/>
      <c r="E113" s="89"/>
      <c r="F113" s="89"/>
      <c r="G113" s="89"/>
      <c r="H113" s="89"/>
      <c r="I113" s="89"/>
      <c r="J113" s="89"/>
      <c r="K113" s="89"/>
      <c r="L113" s="89"/>
      <c r="M113" s="89"/>
      <c r="N113" s="89"/>
      <c r="O113" s="89"/>
      <c r="P113" s="89"/>
      <c r="Q113" s="89"/>
      <c r="R113" s="89"/>
      <c r="S113" s="89"/>
      <c r="T113" s="89"/>
    </row>
    <row r="114" spans="1:20" x14ac:dyDescent="0.25">
      <c r="A114" s="89"/>
      <c r="B114" s="89"/>
      <c r="C114" s="89"/>
      <c r="D114" s="89"/>
      <c r="E114" s="89"/>
      <c r="F114" s="89"/>
      <c r="G114" s="89"/>
      <c r="H114" s="89"/>
      <c r="I114" s="89"/>
      <c r="J114" s="89"/>
      <c r="K114" s="89"/>
      <c r="L114" s="89"/>
      <c r="M114" s="89"/>
      <c r="N114" s="89"/>
      <c r="O114" s="89"/>
      <c r="P114" s="89"/>
      <c r="Q114" s="89"/>
      <c r="R114" s="89"/>
      <c r="S114" s="89"/>
      <c r="T114" s="89"/>
    </row>
    <row r="115" spans="1:20" x14ac:dyDescent="0.25">
      <c r="A115" s="89"/>
      <c r="B115" s="89"/>
      <c r="C115" s="89"/>
      <c r="D115" s="89"/>
      <c r="E115" s="89"/>
      <c r="F115" s="89"/>
      <c r="G115" s="89"/>
      <c r="H115" s="89"/>
      <c r="I115" s="89"/>
      <c r="J115" s="89"/>
      <c r="K115" s="89"/>
      <c r="L115" s="89"/>
      <c r="M115" s="89"/>
      <c r="N115" s="89"/>
      <c r="O115" s="89"/>
      <c r="P115" s="89"/>
      <c r="Q115" s="89"/>
      <c r="R115" s="89"/>
      <c r="S115" s="89"/>
      <c r="T115" s="89"/>
    </row>
    <row r="116" spans="1:20" x14ac:dyDescent="0.25">
      <c r="A116" s="89"/>
      <c r="B116" s="89"/>
      <c r="C116" s="89"/>
      <c r="D116" s="89"/>
      <c r="E116" s="89"/>
      <c r="F116" s="89"/>
      <c r="G116" s="89"/>
      <c r="H116" s="89"/>
      <c r="I116" s="89"/>
      <c r="J116" s="89"/>
      <c r="K116" s="89"/>
      <c r="L116" s="89"/>
      <c r="M116" s="89"/>
      <c r="N116" s="89"/>
      <c r="O116" s="89"/>
      <c r="P116" s="89"/>
      <c r="Q116" s="89"/>
      <c r="R116" s="89"/>
      <c r="S116" s="89"/>
      <c r="T116" s="89"/>
    </row>
    <row r="117" spans="1:20" x14ac:dyDescent="0.25">
      <c r="A117" s="89"/>
      <c r="B117" s="89"/>
      <c r="C117" s="89"/>
      <c r="D117" s="89"/>
      <c r="E117" s="89"/>
      <c r="F117" s="89"/>
      <c r="G117" s="89"/>
      <c r="H117" s="89"/>
      <c r="I117" s="89"/>
      <c r="J117" s="89"/>
      <c r="K117" s="89"/>
      <c r="L117" s="89"/>
      <c r="M117" s="89"/>
      <c r="N117" s="89"/>
      <c r="O117" s="89"/>
      <c r="P117" s="89"/>
      <c r="Q117" s="89"/>
      <c r="R117" s="89"/>
      <c r="S117" s="89"/>
      <c r="T117" s="89"/>
    </row>
    <row r="118" spans="1:20" x14ac:dyDescent="0.25">
      <c r="A118" s="89"/>
      <c r="B118" s="89"/>
      <c r="C118" s="89"/>
      <c r="D118" s="89"/>
      <c r="E118" s="89"/>
      <c r="F118" s="89"/>
      <c r="G118" s="89"/>
      <c r="H118" s="89"/>
      <c r="I118" s="89"/>
      <c r="J118" s="89"/>
      <c r="K118" s="89"/>
      <c r="L118" s="89"/>
      <c r="M118" s="89"/>
      <c r="N118" s="89"/>
      <c r="O118" s="89"/>
      <c r="P118" s="89"/>
      <c r="Q118" s="89"/>
      <c r="R118" s="89"/>
      <c r="S118" s="89"/>
      <c r="T118" s="89"/>
    </row>
    <row r="119" spans="1:20" x14ac:dyDescent="0.25">
      <c r="A119" s="89"/>
      <c r="B119" s="89"/>
      <c r="C119" s="89"/>
      <c r="D119" s="89"/>
      <c r="E119" s="89"/>
      <c r="F119" s="89"/>
      <c r="G119" s="89"/>
      <c r="H119" s="89"/>
      <c r="I119" s="89"/>
      <c r="J119" s="89"/>
      <c r="K119" s="89"/>
      <c r="L119" s="89"/>
      <c r="M119" s="89"/>
      <c r="N119" s="89"/>
      <c r="O119" s="89"/>
      <c r="P119" s="89"/>
      <c r="Q119" s="89"/>
      <c r="R119" s="89"/>
      <c r="S119" s="89"/>
      <c r="T119" s="89"/>
    </row>
    <row r="120" spans="1:20" x14ac:dyDescent="0.25">
      <c r="A120" s="89"/>
      <c r="B120" s="89"/>
      <c r="C120" s="89"/>
      <c r="D120" s="89"/>
      <c r="E120" s="89"/>
      <c r="F120" s="89"/>
      <c r="G120" s="89"/>
      <c r="H120" s="89"/>
      <c r="I120" s="89"/>
      <c r="J120" s="89"/>
      <c r="K120" s="89"/>
      <c r="L120" s="89"/>
      <c r="M120" s="89"/>
      <c r="N120" s="89"/>
      <c r="O120" s="89"/>
      <c r="P120" s="89"/>
      <c r="Q120" s="89"/>
      <c r="R120" s="89"/>
      <c r="S120" s="89"/>
      <c r="T120" s="89"/>
    </row>
    <row r="121" spans="1:20" x14ac:dyDescent="0.25">
      <c r="A121" s="89"/>
      <c r="B121" s="89"/>
      <c r="C121" s="89"/>
      <c r="D121" s="89"/>
      <c r="E121" s="89"/>
      <c r="F121" s="89"/>
      <c r="G121" s="89"/>
      <c r="H121" s="89"/>
      <c r="I121" s="89"/>
      <c r="J121" s="89"/>
      <c r="K121" s="89"/>
      <c r="L121" s="89"/>
      <c r="M121" s="89"/>
      <c r="N121" s="89"/>
      <c r="O121" s="89"/>
      <c r="P121" s="89"/>
      <c r="Q121" s="89"/>
      <c r="R121" s="89"/>
      <c r="S121" s="89"/>
      <c r="T121" s="89"/>
    </row>
    <row r="122" spans="1:20" x14ac:dyDescent="0.25">
      <c r="A122" s="89"/>
      <c r="B122" s="89"/>
      <c r="C122" s="89"/>
      <c r="D122" s="89"/>
      <c r="E122" s="89"/>
      <c r="F122" s="89"/>
      <c r="G122" s="89"/>
      <c r="H122" s="89"/>
      <c r="I122" s="89"/>
      <c r="J122" s="89"/>
      <c r="K122" s="89"/>
      <c r="L122" s="89"/>
      <c r="M122" s="89"/>
      <c r="N122" s="89"/>
      <c r="O122" s="89"/>
      <c r="P122" s="89"/>
      <c r="Q122" s="89"/>
      <c r="R122" s="89"/>
      <c r="S122" s="89"/>
      <c r="T122" s="89"/>
    </row>
    <row r="123" spans="1:20" x14ac:dyDescent="0.25">
      <c r="A123" s="89"/>
      <c r="B123" s="89"/>
      <c r="C123" s="89"/>
      <c r="D123" s="89"/>
      <c r="E123" s="89"/>
      <c r="F123" s="89"/>
      <c r="G123" s="89"/>
      <c r="H123" s="89"/>
      <c r="I123" s="89"/>
      <c r="J123" s="89"/>
      <c r="K123" s="89"/>
      <c r="L123" s="89"/>
      <c r="M123" s="89"/>
      <c r="N123" s="89"/>
      <c r="O123" s="89"/>
      <c r="P123" s="89"/>
      <c r="Q123" s="89"/>
      <c r="R123" s="89"/>
      <c r="S123" s="89"/>
      <c r="T123" s="89"/>
    </row>
    <row r="124" spans="1:20" x14ac:dyDescent="0.25">
      <c r="A124" s="89"/>
      <c r="B124" s="89"/>
      <c r="C124" s="89"/>
      <c r="D124" s="89"/>
      <c r="E124" s="89"/>
      <c r="F124" s="89"/>
      <c r="G124" s="89"/>
      <c r="H124" s="89"/>
      <c r="I124" s="89"/>
      <c r="J124" s="89"/>
      <c r="K124" s="89"/>
      <c r="L124" s="89"/>
      <c r="M124" s="89"/>
      <c r="N124" s="89"/>
      <c r="O124" s="89"/>
      <c r="P124" s="89"/>
      <c r="Q124" s="89"/>
      <c r="R124" s="89"/>
      <c r="S124" s="89"/>
      <c r="T124" s="89"/>
    </row>
    <row r="125" spans="1:20" x14ac:dyDescent="0.25">
      <c r="A125" s="89"/>
      <c r="B125" s="89"/>
      <c r="C125" s="89"/>
      <c r="D125" s="89"/>
      <c r="E125" s="89"/>
      <c r="F125" s="89"/>
      <c r="G125" s="89"/>
      <c r="H125" s="89"/>
      <c r="I125" s="89"/>
      <c r="J125" s="89"/>
      <c r="K125" s="89"/>
      <c r="L125" s="89"/>
      <c r="M125" s="89"/>
      <c r="N125" s="89"/>
      <c r="O125" s="89"/>
      <c r="P125" s="89"/>
      <c r="Q125" s="89"/>
      <c r="R125" s="89"/>
      <c r="S125" s="89"/>
      <c r="T125" s="89"/>
    </row>
    <row r="126" spans="1:20" x14ac:dyDescent="0.25">
      <c r="A126" s="89"/>
      <c r="B126" s="89"/>
      <c r="C126" s="89"/>
      <c r="D126" s="89"/>
      <c r="E126" s="89"/>
      <c r="F126" s="89"/>
      <c r="G126" s="89"/>
      <c r="H126" s="89"/>
      <c r="I126" s="89"/>
      <c r="J126" s="89"/>
      <c r="K126" s="89"/>
      <c r="L126" s="89"/>
      <c r="M126" s="89"/>
      <c r="N126" s="89"/>
      <c r="O126" s="89"/>
      <c r="P126" s="89"/>
      <c r="Q126" s="89"/>
      <c r="R126" s="89"/>
      <c r="S126" s="89"/>
      <c r="T126" s="89"/>
    </row>
    <row r="127" spans="1:20" x14ac:dyDescent="0.25">
      <c r="A127" s="89"/>
      <c r="B127" s="89"/>
      <c r="C127" s="89"/>
      <c r="D127" s="89"/>
      <c r="E127" s="89"/>
      <c r="F127" s="89"/>
      <c r="G127" s="89"/>
      <c r="H127" s="89"/>
      <c r="I127" s="89"/>
      <c r="J127" s="89"/>
      <c r="K127" s="89"/>
      <c r="L127" s="89"/>
      <c r="M127" s="89"/>
      <c r="N127" s="89"/>
      <c r="O127" s="89"/>
      <c r="P127" s="89"/>
      <c r="Q127" s="89"/>
      <c r="R127" s="89"/>
      <c r="S127" s="89"/>
      <c r="T127" s="89"/>
    </row>
    <row r="128" spans="1:20" x14ac:dyDescent="0.25">
      <c r="A128" s="89"/>
      <c r="B128" s="89"/>
      <c r="C128" s="89"/>
      <c r="D128" s="89"/>
      <c r="E128" s="89"/>
      <c r="F128" s="89"/>
      <c r="G128" s="89"/>
      <c r="H128" s="89"/>
      <c r="I128" s="89"/>
      <c r="J128" s="89"/>
      <c r="K128" s="89"/>
      <c r="L128" s="89"/>
      <c r="M128" s="89"/>
      <c r="N128" s="89"/>
      <c r="O128" s="89"/>
      <c r="P128" s="89"/>
      <c r="Q128" s="89"/>
      <c r="R128" s="89"/>
      <c r="S128" s="89"/>
      <c r="T128" s="89"/>
    </row>
    <row r="129" spans="1:20" x14ac:dyDescent="0.25">
      <c r="A129" s="89"/>
      <c r="B129" s="89"/>
      <c r="C129" s="89"/>
      <c r="D129" s="89"/>
      <c r="E129" s="89"/>
      <c r="F129" s="89"/>
      <c r="G129" s="89"/>
      <c r="H129" s="89"/>
      <c r="I129" s="89"/>
      <c r="J129" s="89"/>
      <c r="K129" s="89"/>
      <c r="L129" s="89"/>
      <c r="M129" s="89"/>
      <c r="N129" s="89"/>
      <c r="O129" s="89"/>
      <c r="P129" s="89"/>
      <c r="Q129" s="89"/>
      <c r="R129" s="89"/>
      <c r="S129" s="89"/>
      <c r="T129" s="89"/>
    </row>
    <row r="130" spans="1:20" x14ac:dyDescent="0.25">
      <c r="A130" s="89"/>
      <c r="B130" s="89"/>
      <c r="C130" s="89"/>
      <c r="D130" s="89"/>
      <c r="E130" s="89"/>
      <c r="F130" s="89"/>
      <c r="G130" s="89"/>
      <c r="H130" s="89"/>
      <c r="I130" s="89"/>
      <c r="J130" s="89"/>
      <c r="K130" s="89"/>
      <c r="L130" s="89"/>
      <c r="M130" s="89"/>
      <c r="N130" s="89"/>
      <c r="O130" s="89"/>
      <c r="P130" s="89"/>
      <c r="Q130" s="89"/>
      <c r="R130" s="89"/>
      <c r="S130" s="89"/>
      <c r="T130" s="89"/>
    </row>
    <row r="131" spans="1:20" x14ac:dyDescent="0.25">
      <c r="A131" s="89"/>
      <c r="B131" s="89"/>
      <c r="C131" s="89"/>
      <c r="D131" s="89"/>
      <c r="E131" s="89"/>
      <c r="F131" s="89"/>
      <c r="G131" s="89"/>
      <c r="H131" s="89"/>
      <c r="I131" s="89"/>
      <c r="J131" s="89"/>
      <c r="K131" s="89"/>
      <c r="L131" s="89"/>
      <c r="M131" s="89"/>
      <c r="N131" s="89"/>
      <c r="O131" s="89"/>
      <c r="P131" s="89"/>
      <c r="Q131" s="89"/>
      <c r="R131" s="89"/>
      <c r="S131" s="89"/>
      <c r="T131" s="89"/>
    </row>
    <row r="132" spans="1:20" x14ac:dyDescent="0.25">
      <c r="A132" s="89"/>
      <c r="B132" s="89"/>
      <c r="C132" s="89"/>
      <c r="D132" s="89"/>
      <c r="E132" s="89"/>
      <c r="F132" s="89"/>
      <c r="G132" s="89"/>
      <c r="H132" s="89"/>
      <c r="I132" s="89"/>
      <c r="J132" s="89"/>
      <c r="K132" s="89"/>
      <c r="L132" s="89"/>
      <c r="M132" s="89"/>
      <c r="N132" s="89"/>
      <c r="O132" s="89"/>
      <c r="P132" s="89"/>
      <c r="Q132" s="89"/>
      <c r="R132" s="89"/>
      <c r="S132" s="89"/>
      <c r="T132" s="89"/>
    </row>
    <row r="133" spans="1:20" x14ac:dyDescent="0.25">
      <c r="A133" s="89"/>
      <c r="B133" s="89"/>
      <c r="C133" s="89"/>
      <c r="D133" s="89"/>
      <c r="E133" s="89"/>
      <c r="F133" s="89"/>
      <c r="G133" s="89"/>
      <c r="H133" s="89"/>
      <c r="I133" s="89"/>
      <c r="J133" s="89"/>
      <c r="K133" s="89"/>
      <c r="L133" s="89"/>
      <c r="M133" s="89"/>
      <c r="N133" s="89"/>
      <c r="O133" s="89"/>
      <c r="P133" s="89"/>
      <c r="Q133" s="89"/>
      <c r="R133" s="89"/>
      <c r="S133" s="89"/>
      <c r="T133" s="89"/>
    </row>
    <row r="134" spans="1:20" x14ac:dyDescent="0.25">
      <c r="A134" s="89"/>
      <c r="B134" s="89"/>
      <c r="C134" s="89"/>
      <c r="D134" s="89"/>
      <c r="E134" s="89"/>
      <c r="F134" s="89"/>
      <c r="G134" s="89"/>
      <c r="H134" s="89"/>
      <c r="I134" s="89"/>
      <c r="J134" s="89"/>
      <c r="K134" s="89"/>
      <c r="L134" s="89"/>
      <c r="M134" s="89"/>
      <c r="N134" s="89"/>
      <c r="O134" s="89"/>
      <c r="P134" s="89"/>
      <c r="Q134" s="89"/>
      <c r="R134" s="89"/>
      <c r="S134" s="89"/>
      <c r="T134" s="89"/>
    </row>
    <row r="135" spans="1:20" x14ac:dyDescent="0.25">
      <c r="A135" s="89"/>
      <c r="B135" s="89"/>
      <c r="C135" s="89"/>
      <c r="D135" s="89"/>
      <c r="E135" s="89"/>
      <c r="F135" s="89"/>
      <c r="G135" s="89"/>
      <c r="H135" s="89"/>
      <c r="I135" s="89"/>
      <c r="J135" s="89"/>
      <c r="K135" s="89"/>
      <c r="L135" s="89"/>
      <c r="M135" s="89"/>
      <c r="N135" s="89"/>
      <c r="O135" s="89"/>
      <c r="P135" s="89"/>
      <c r="Q135" s="89"/>
      <c r="R135" s="89"/>
      <c r="S135" s="89"/>
      <c r="T135" s="89"/>
    </row>
    <row r="136" spans="1:20" x14ac:dyDescent="0.25">
      <c r="A136" s="89"/>
      <c r="B136" s="89"/>
      <c r="C136" s="89"/>
      <c r="D136" s="89"/>
      <c r="E136" s="89"/>
      <c r="F136" s="89"/>
      <c r="G136" s="89"/>
      <c r="H136" s="89"/>
      <c r="I136" s="89"/>
      <c r="J136" s="89"/>
      <c r="K136" s="89"/>
      <c r="L136" s="89"/>
      <c r="M136" s="89"/>
      <c r="N136" s="89"/>
      <c r="O136" s="89"/>
      <c r="P136" s="89"/>
      <c r="Q136" s="89"/>
      <c r="R136" s="89"/>
      <c r="S136" s="89"/>
      <c r="T136" s="89"/>
    </row>
    <row r="137" spans="1:20" x14ac:dyDescent="0.25">
      <c r="A137" s="89"/>
      <c r="B137" s="89"/>
      <c r="C137" s="89"/>
      <c r="D137" s="89"/>
      <c r="E137" s="89"/>
      <c r="F137" s="89"/>
      <c r="G137" s="89"/>
      <c r="H137" s="89"/>
      <c r="I137" s="89"/>
      <c r="J137" s="89"/>
      <c r="K137" s="89"/>
      <c r="L137" s="89"/>
      <c r="M137" s="89"/>
      <c r="N137" s="89"/>
      <c r="O137" s="89"/>
      <c r="P137" s="89"/>
      <c r="Q137" s="89"/>
      <c r="R137" s="89"/>
      <c r="S137" s="89"/>
      <c r="T137" s="89"/>
    </row>
    <row r="138" spans="1:20" x14ac:dyDescent="0.25">
      <c r="A138" s="89"/>
      <c r="B138" s="89"/>
      <c r="C138" s="89"/>
      <c r="D138" s="89"/>
      <c r="E138" s="89"/>
      <c r="F138" s="89"/>
      <c r="G138" s="89"/>
      <c r="H138" s="89"/>
      <c r="I138" s="89"/>
      <c r="J138" s="89"/>
      <c r="K138" s="89"/>
      <c r="L138" s="89"/>
      <c r="M138" s="89"/>
      <c r="N138" s="89"/>
      <c r="O138" s="89"/>
      <c r="P138" s="89"/>
      <c r="Q138" s="89"/>
      <c r="R138" s="89"/>
      <c r="S138" s="89"/>
      <c r="T138" s="89"/>
    </row>
    <row r="139" spans="1:20" x14ac:dyDescent="0.25">
      <c r="A139" s="89"/>
      <c r="B139" s="89"/>
      <c r="C139" s="89"/>
      <c r="D139" s="89"/>
      <c r="E139" s="89"/>
      <c r="F139" s="89"/>
      <c r="G139" s="89"/>
      <c r="H139" s="89"/>
      <c r="I139" s="89"/>
      <c r="J139" s="89"/>
      <c r="K139" s="89"/>
      <c r="L139" s="89"/>
      <c r="M139" s="89"/>
      <c r="N139" s="89"/>
      <c r="O139" s="89"/>
      <c r="P139" s="89"/>
      <c r="Q139" s="89"/>
      <c r="R139" s="89"/>
      <c r="S139" s="89"/>
      <c r="T139" s="89"/>
    </row>
    <row r="140" spans="1:20" x14ac:dyDescent="0.25">
      <c r="A140" s="89"/>
      <c r="B140" s="89"/>
      <c r="C140" s="89"/>
      <c r="D140" s="89"/>
      <c r="E140" s="89"/>
      <c r="F140" s="89"/>
      <c r="G140" s="89"/>
      <c r="H140" s="89"/>
      <c r="I140" s="89"/>
      <c r="J140" s="89"/>
      <c r="K140" s="89"/>
      <c r="L140" s="89"/>
      <c r="M140" s="89"/>
      <c r="N140" s="89"/>
      <c r="O140" s="89"/>
      <c r="P140" s="89"/>
      <c r="Q140" s="89"/>
      <c r="R140" s="89"/>
      <c r="S140" s="89"/>
      <c r="T140" s="89"/>
    </row>
    <row r="141" spans="1:20" x14ac:dyDescent="0.25">
      <c r="A141" s="89"/>
      <c r="B141" s="89"/>
      <c r="C141" s="89"/>
      <c r="D141" s="89"/>
      <c r="E141" s="89"/>
      <c r="F141" s="89"/>
      <c r="G141" s="89"/>
      <c r="H141" s="89"/>
      <c r="I141" s="89"/>
      <c r="J141" s="89"/>
      <c r="K141" s="89"/>
      <c r="L141" s="89"/>
      <c r="M141" s="89"/>
      <c r="N141" s="89"/>
      <c r="O141" s="89"/>
      <c r="P141" s="89"/>
      <c r="Q141" s="89"/>
      <c r="R141" s="89"/>
      <c r="S141" s="89"/>
      <c r="T141" s="89"/>
    </row>
    <row r="142" spans="1:20" x14ac:dyDescent="0.25">
      <c r="A142" s="89"/>
      <c r="B142" s="89"/>
      <c r="C142" s="89"/>
      <c r="D142" s="89"/>
      <c r="E142" s="89"/>
      <c r="F142" s="89"/>
      <c r="G142" s="89"/>
      <c r="H142" s="89"/>
      <c r="I142" s="89"/>
      <c r="J142" s="89"/>
      <c r="K142" s="89"/>
      <c r="L142" s="89"/>
      <c r="M142" s="89"/>
      <c r="N142" s="89"/>
      <c r="O142" s="89"/>
      <c r="P142" s="89"/>
      <c r="Q142" s="89"/>
      <c r="R142" s="89"/>
      <c r="S142" s="89"/>
      <c r="T142" s="89"/>
    </row>
    <row r="143" spans="1:20" x14ac:dyDescent="0.25">
      <c r="A143" s="89"/>
      <c r="B143" s="89"/>
      <c r="C143" s="89"/>
      <c r="D143" s="89"/>
      <c r="E143" s="89"/>
      <c r="F143" s="89"/>
      <c r="G143" s="89"/>
      <c r="H143" s="89"/>
      <c r="I143" s="89"/>
      <c r="J143" s="89"/>
      <c r="K143" s="89"/>
      <c r="L143" s="89"/>
      <c r="M143" s="89"/>
      <c r="N143" s="89"/>
      <c r="O143" s="89"/>
      <c r="P143" s="89"/>
      <c r="Q143" s="89"/>
      <c r="R143" s="89"/>
      <c r="S143" s="89"/>
      <c r="T143" s="89"/>
    </row>
    <row r="144" spans="1:20" x14ac:dyDescent="0.25">
      <c r="A144" s="89"/>
      <c r="B144" s="89"/>
      <c r="C144" s="89"/>
      <c r="D144" s="89"/>
      <c r="E144" s="89"/>
      <c r="F144" s="89"/>
      <c r="G144" s="89"/>
      <c r="H144" s="89"/>
      <c r="I144" s="89"/>
      <c r="J144" s="89"/>
      <c r="K144" s="89"/>
      <c r="L144" s="89"/>
      <c r="M144" s="89"/>
      <c r="N144" s="89"/>
      <c r="O144" s="89"/>
      <c r="P144" s="89"/>
      <c r="Q144" s="89"/>
      <c r="R144" s="89"/>
      <c r="S144" s="89"/>
      <c r="T144" s="89"/>
    </row>
    <row r="145" spans="1:20" x14ac:dyDescent="0.25">
      <c r="A145" s="89"/>
      <c r="B145" s="89"/>
      <c r="C145" s="89"/>
      <c r="D145" s="89"/>
      <c r="E145" s="89"/>
      <c r="F145" s="89"/>
      <c r="G145" s="89"/>
      <c r="H145" s="89"/>
      <c r="I145" s="89"/>
      <c r="J145" s="89"/>
      <c r="K145" s="89"/>
      <c r="L145" s="89"/>
      <c r="M145" s="89"/>
      <c r="N145" s="89"/>
      <c r="O145" s="89"/>
      <c r="P145" s="89"/>
      <c r="Q145" s="89"/>
      <c r="R145" s="89"/>
      <c r="S145" s="89"/>
      <c r="T145" s="89"/>
    </row>
    <row r="146" spans="1:20" x14ac:dyDescent="0.25">
      <c r="A146" s="89"/>
      <c r="B146" s="89"/>
      <c r="C146" s="89"/>
      <c r="D146" s="89"/>
      <c r="E146" s="89"/>
      <c r="F146" s="89"/>
      <c r="G146" s="89"/>
      <c r="H146" s="89"/>
      <c r="I146" s="89"/>
      <c r="J146" s="89"/>
      <c r="K146" s="89"/>
      <c r="L146" s="89"/>
      <c r="M146" s="89"/>
      <c r="N146" s="89"/>
      <c r="O146" s="89"/>
      <c r="P146" s="89"/>
      <c r="Q146" s="89"/>
      <c r="R146" s="89"/>
      <c r="S146" s="89"/>
      <c r="T146" s="89"/>
    </row>
    <row r="147" spans="1:20" x14ac:dyDescent="0.25">
      <c r="A147" s="89"/>
      <c r="B147" s="89"/>
      <c r="C147" s="89"/>
      <c r="D147" s="89"/>
      <c r="E147" s="89"/>
      <c r="F147" s="89"/>
      <c r="G147" s="89"/>
      <c r="H147" s="89"/>
      <c r="I147" s="89"/>
      <c r="J147" s="89"/>
      <c r="K147" s="89"/>
      <c r="L147" s="89"/>
      <c r="M147" s="89"/>
      <c r="N147" s="89"/>
      <c r="O147" s="89"/>
      <c r="P147" s="89"/>
      <c r="Q147" s="89"/>
      <c r="R147" s="89"/>
      <c r="S147" s="89"/>
      <c r="T147" s="89"/>
    </row>
    <row r="148" spans="1:20" x14ac:dyDescent="0.25">
      <c r="A148" s="89"/>
      <c r="B148" s="89"/>
      <c r="C148" s="89"/>
      <c r="D148" s="89"/>
      <c r="E148" s="89"/>
      <c r="F148" s="89"/>
      <c r="G148" s="89"/>
      <c r="H148" s="89"/>
      <c r="I148" s="89"/>
      <c r="J148" s="89"/>
      <c r="K148" s="89"/>
      <c r="L148" s="89"/>
      <c r="M148" s="89"/>
      <c r="N148" s="89"/>
      <c r="O148" s="89"/>
      <c r="P148" s="89"/>
      <c r="Q148" s="89"/>
      <c r="R148" s="89"/>
      <c r="S148" s="89"/>
      <c r="T148" s="89"/>
    </row>
    <row r="149" spans="1:20" x14ac:dyDescent="0.25">
      <c r="A149" s="89"/>
      <c r="B149" s="89"/>
      <c r="C149" s="89"/>
      <c r="D149" s="89"/>
      <c r="E149" s="89"/>
      <c r="F149" s="89"/>
      <c r="G149" s="89"/>
      <c r="H149" s="89"/>
      <c r="I149" s="89"/>
      <c r="J149" s="89"/>
      <c r="K149" s="89"/>
      <c r="L149" s="89"/>
      <c r="M149" s="89"/>
      <c r="N149" s="89"/>
      <c r="O149" s="89"/>
      <c r="P149" s="89"/>
      <c r="Q149" s="89"/>
      <c r="R149" s="89"/>
      <c r="S149" s="89"/>
      <c r="T149" s="89"/>
    </row>
    <row r="150" spans="1:20" x14ac:dyDescent="0.25">
      <c r="A150" s="89"/>
      <c r="B150" s="89"/>
      <c r="C150" s="89"/>
      <c r="D150" s="89"/>
      <c r="E150" s="89"/>
      <c r="F150" s="89"/>
      <c r="G150" s="89"/>
      <c r="H150" s="89"/>
      <c r="I150" s="89"/>
      <c r="J150" s="89"/>
      <c r="K150" s="89"/>
      <c r="L150" s="89"/>
      <c r="M150" s="89"/>
      <c r="N150" s="89"/>
      <c r="O150" s="89"/>
      <c r="P150" s="89"/>
      <c r="Q150" s="89"/>
      <c r="R150" s="89"/>
      <c r="S150" s="89"/>
      <c r="T150" s="89"/>
    </row>
    <row r="151" spans="1:20" x14ac:dyDescent="0.25">
      <c r="A151" s="89"/>
      <c r="B151" s="89"/>
      <c r="C151" s="89"/>
      <c r="D151" s="89"/>
      <c r="E151" s="89"/>
      <c r="F151" s="89"/>
      <c r="G151" s="89"/>
      <c r="H151" s="89"/>
      <c r="I151" s="89"/>
      <c r="J151" s="89"/>
      <c r="K151" s="89"/>
      <c r="L151" s="89"/>
      <c r="M151" s="89"/>
      <c r="N151" s="89"/>
      <c r="O151" s="89"/>
      <c r="P151" s="89"/>
      <c r="Q151" s="89"/>
      <c r="R151" s="89"/>
      <c r="S151" s="89"/>
      <c r="T151" s="89"/>
    </row>
    <row r="152" spans="1:20" x14ac:dyDescent="0.25">
      <c r="A152" s="89"/>
      <c r="B152" s="89"/>
      <c r="C152" s="89"/>
      <c r="D152" s="89"/>
      <c r="E152" s="89"/>
      <c r="F152" s="89"/>
      <c r="G152" s="89"/>
      <c r="H152" s="89"/>
      <c r="I152" s="89"/>
      <c r="J152" s="89"/>
      <c r="K152" s="89"/>
      <c r="L152" s="89"/>
      <c r="M152" s="89"/>
      <c r="N152" s="89"/>
      <c r="O152" s="89"/>
      <c r="P152" s="89"/>
      <c r="Q152" s="89"/>
      <c r="R152" s="89"/>
      <c r="S152" s="89"/>
      <c r="T152" s="89"/>
    </row>
    <row r="153" spans="1:20" x14ac:dyDescent="0.25">
      <c r="A153" s="89"/>
      <c r="B153" s="89"/>
      <c r="C153" s="89"/>
      <c r="D153" s="89"/>
      <c r="E153" s="89"/>
      <c r="F153" s="89"/>
      <c r="G153" s="89"/>
      <c r="H153" s="89"/>
      <c r="I153" s="89"/>
      <c r="J153" s="89"/>
      <c r="K153" s="89"/>
      <c r="L153" s="89"/>
      <c r="M153" s="89"/>
      <c r="N153" s="89"/>
      <c r="O153" s="89"/>
      <c r="P153" s="89"/>
      <c r="Q153" s="89"/>
      <c r="R153" s="89"/>
      <c r="S153" s="89"/>
      <c r="T153" s="89"/>
    </row>
    <row r="154" spans="1:20" x14ac:dyDescent="0.25">
      <c r="A154" s="89"/>
      <c r="B154" s="89"/>
      <c r="C154" s="89"/>
      <c r="D154" s="89"/>
      <c r="E154" s="89"/>
      <c r="F154" s="89"/>
      <c r="G154" s="89"/>
      <c r="H154" s="89"/>
      <c r="I154" s="89"/>
      <c r="J154" s="89"/>
      <c r="K154" s="89"/>
      <c r="L154" s="89"/>
      <c r="M154" s="89"/>
      <c r="N154" s="89"/>
      <c r="O154" s="89"/>
      <c r="P154" s="89"/>
      <c r="Q154" s="89"/>
      <c r="R154" s="89"/>
      <c r="S154" s="89"/>
      <c r="T154" s="89"/>
    </row>
    <row r="155" spans="1:20" x14ac:dyDescent="0.25">
      <c r="A155" s="89"/>
      <c r="B155" s="89"/>
      <c r="C155" s="89"/>
      <c r="D155" s="89"/>
      <c r="E155" s="89"/>
      <c r="F155" s="89"/>
      <c r="G155" s="89"/>
      <c r="H155" s="89"/>
      <c r="I155" s="89"/>
      <c r="J155" s="89"/>
      <c r="K155" s="89"/>
      <c r="L155" s="89"/>
      <c r="M155" s="89"/>
      <c r="N155" s="89"/>
      <c r="O155" s="89"/>
      <c r="P155" s="89"/>
      <c r="Q155" s="89"/>
      <c r="R155" s="89"/>
      <c r="S155" s="89"/>
      <c r="T155" s="89"/>
    </row>
    <row r="156" spans="1:20" x14ac:dyDescent="0.25">
      <c r="A156" s="89"/>
      <c r="B156" s="89"/>
      <c r="C156" s="89"/>
      <c r="D156" s="89"/>
      <c r="E156" s="89"/>
      <c r="F156" s="89"/>
      <c r="G156" s="89"/>
      <c r="H156" s="89"/>
      <c r="I156" s="89"/>
      <c r="J156" s="89"/>
      <c r="K156" s="89"/>
      <c r="L156" s="89"/>
      <c r="M156" s="89"/>
      <c r="N156" s="89"/>
      <c r="O156" s="89"/>
      <c r="P156" s="89"/>
      <c r="Q156" s="89"/>
      <c r="R156" s="89"/>
      <c r="S156" s="89"/>
      <c r="T156" s="89"/>
    </row>
  </sheetData>
  <sheetProtection algorithmName="SHA-512" hashValue="S4D89kTu/Xh8A8Q4kaaZsL8RIH/aUg8QwQpY4Mfksu3XcO74aVLoVNkQipTiLwJjgZleYZ8tqHk+p997eeQ7sg==" saltValue="5CE4XGt9AtmEurxwK0FTyg==" spinCount="100000" sheet="1" objects="1" scenarios="1"/>
  <conditionalFormatting sqref="A6:A16 A18:A21">
    <cfRule type="expression" dxfId="661" priority="17" stopIfTrue="1">
      <formula>MOD(ROW(),2)=0</formula>
    </cfRule>
    <cfRule type="expression" dxfId="660" priority="18" stopIfTrue="1">
      <formula>MOD(ROW(),2)&lt;&gt;0</formula>
    </cfRule>
  </conditionalFormatting>
  <conditionalFormatting sqref="B6:B17">
    <cfRule type="expression" dxfId="659" priority="19" stopIfTrue="1">
      <formula>MOD(ROW(),2)=0</formula>
    </cfRule>
    <cfRule type="expression" dxfId="658" priority="20" stopIfTrue="1">
      <formula>MOD(ROW(),2)&lt;&gt;0</formula>
    </cfRule>
  </conditionalFormatting>
  <conditionalFormatting sqref="A17">
    <cfRule type="expression" dxfId="657" priority="11" stopIfTrue="1">
      <formula>MOD(ROW(),2)=0</formula>
    </cfRule>
    <cfRule type="expression" dxfId="656" priority="12" stopIfTrue="1">
      <formula>MOD(ROW(),2)&lt;&gt;0</formula>
    </cfRule>
  </conditionalFormatting>
  <conditionalFormatting sqref="B19:B21">
    <cfRule type="expression" dxfId="655" priority="9" stopIfTrue="1">
      <formula>MOD(ROW(),2)=0</formula>
    </cfRule>
    <cfRule type="expression" dxfId="654" priority="10" stopIfTrue="1">
      <formula>MOD(ROW(),2)&lt;&gt;0</formula>
    </cfRule>
  </conditionalFormatting>
  <conditionalFormatting sqref="B18">
    <cfRule type="expression" dxfId="653" priority="5" stopIfTrue="1">
      <formula>MOD(ROW(),2)=0</formula>
    </cfRule>
    <cfRule type="expression" dxfId="652" priority="6"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36" ma:contentTypeDescription="Create a GAD Document" ma:contentTypeScope="" ma:versionID="bd8bbb6e5c12c25820a035077c00ccc8">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11b17b410c06cabc78b53d3dd83bfa4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1;#Other|150be646-4ed5-450e-b2aa-5a7d8e5fc7d1" ma:fieldId="{64e205a0-0872-4e26-9aef-64ca7bdb5848}" ma:sspId="9002b6cd-6bc3-456d-8dd0-19fe32dddaf9" ma:termSetId="c36ff786-df0b-46ec-ab35-f424d135f718" ma:anchorId="a9dfee8d-3d21-4231-9459-ba63bfdee388"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GADWRKGRPACTUA-1580777631-51754</_dlc_DocId>
    <HMT_LegacySensitive xmlns="f69fd3ce-e1df-49de-b78d-1d800e75d0a3">false</HMT_LegacySensitive>
    <_dlc_DocIdUrl xmlns="f69fd3ce-e1df-49de-b78d-1d800e75d0a3">
      <Url>https://tris42.sharepoint.com/sites/gad_wrkgrp_actuarial/_layouts/15/DocIdRedir.aspx?ID=GADWRKGRPACTUA-1580777631-51754</Url>
      <Description>GADWRKGRPACTUA-1580777631-51754</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DD0886-36AA-4FB1-9C40-A525860E1D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F9DE0F4-83B5-45CE-8A13-E66D2478009A}">
  <ds:schemaRefs>
    <ds:schemaRef ds:uri="http://schemas.microsoft.com/sharepoint/v3"/>
    <ds:schemaRef ds:uri="f69fd3ce-e1df-49de-b78d-1d800e75d0a3"/>
    <ds:schemaRef ds:uri="http://purl.org/dc/terms/"/>
    <ds:schemaRef ds:uri="http://schemas.microsoft.com/office/2006/documentManagement/types"/>
    <ds:schemaRef ds:uri="http://schemas.microsoft.com/office/infopath/2007/PartnerControls"/>
    <ds:schemaRef ds:uri="http://purl.org/dc/dcmitype/"/>
    <ds:schemaRef ds:uri="62c7038d-3aec-4dd4-8afa-8b92667eb25d"/>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77E615BD-3E64-4BBB-A5AE-3BD16A46FAE7}">
  <ds:schemaRefs>
    <ds:schemaRef ds:uri="http://schemas.microsoft.com/sharepoint/events"/>
  </ds:schemaRefs>
</ds:datastoreItem>
</file>

<file path=customXml/itemProps4.xml><?xml version="1.0" encoding="utf-8"?>
<ds:datastoreItem xmlns:ds="http://schemas.openxmlformats.org/officeDocument/2006/customXml" ds:itemID="{357A3688-7D30-4C67-80EF-6B5567CB33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4057</vt:i4>
      </vt:variant>
    </vt:vector>
  </HeadingPairs>
  <TitlesOfParts>
    <vt:vector size="4187" baseType="lpstr">
      <vt:lpstr>Cover</vt:lpstr>
      <vt:lpstr>Purpose of spreadsheet</vt:lpstr>
      <vt:lpstr>Version Control</vt:lpstr>
      <vt:lpstr>Factor List</vt:lpstr>
      <vt:lpstr>Assumptions</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x-239</vt:lpstr>
      <vt:lpstr>x-240</vt:lpstr>
      <vt:lpstr>x-301</vt:lpstr>
      <vt:lpstr>x-302</vt:lpstr>
      <vt:lpstr>x-303</vt:lpstr>
      <vt:lpstr>x-304</vt:lpstr>
      <vt:lpstr>x-305</vt:lpstr>
      <vt:lpstr>x-306</vt:lpstr>
      <vt:lpstr>x-307</vt:lpstr>
      <vt:lpstr>x-308</vt:lpstr>
      <vt:lpstr>x-309</vt:lpstr>
      <vt:lpstr>x-310</vt:lpstr>
      <vt:lpstr>x-311</vt:lpstr>
      <vt:lpstr>x-312</vt:lpstr>
      <vt:lpstr>x-313</vt:lpstr>
      <vt:lpstr>x-314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x-415</vt:lpstr>
      <vt:lpstr>x-416</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x-730</vt:lpstr>
      <vt:lpstr>x-801</vt:lpstr>
      <vt:lpstr>x-802</vt:lpstr>
      <vt:lpstr>x-803</vt:lpstr>
      <vt:lpstr>x-804</vt:lpstr>
      <vt:lpstr>x-805</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FACTOR_LIST_TIMESTAMP</vt:lpstr>
      <vt:lpstr>FACTOR_LIST_USER_ID</vt:lpstr>
      <vt:lpstr>ImprovementsList</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'x-239'!Print_Area</vt:lpstr>
      <vt:lpstr>'x-240'!Print_Area</vt:lpstr>
      <vt:lpstr>'x-301'!Print_Area</vt:lpstr>
      <vt:lpstr>'x-302'!Print_Area</vt:lpstr>
      <vt:lpstr>'x-303'!Print_Area</vt:lpstr>
      <vt:lpstr>'x-304'!Print_Area</vt:lpstr>
      <vt:lpstr>'x-305'!Print_Area</vt:lpstr>
      <vt:lpstr>'x-306'!Print_Area</vt:lpstr>
      <vt:lpstr>'x-307'!Print_Area</vt:lpstr>
      <vt:lpstr>'x-308'!Print_Area</vt:lpstr>
      <vt:lpstr>'x-309'!Print_Area</vt:lpstr>
      <vt:lpstr>'x-310'!Print_Area</vt:lpstr>
      <vt:lpstr>'x-311'!Print_Area</vt:lpstr>
      <vt:lpstr>'x-312'!Print_Area</vt:lpstr>
      <vt:lpstr>'x-313'!Print_Area</vt:lpstr>
      <vt:lpstr>'x-314'!Print_Area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'x-415'!Print_Area</vt:lpstr>
      <vt:lpstr>'x-416'!Print_Area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'x-607'!Print_Area</vt:lpstr>
      <vt:lpstr>'x-608'!Print_Area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'x-801'!Print_Area</vt:lpstr>
      <vt:lpstr>'x-802'!Print_Area</vt:lpstr>
      <vt:lpstr>'x-803'!Print_Area</vt:lpstr>
      <vt:lpstr>'x-804'!Print_Area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'x-239'!TABLE_AGE_DEF</vt:lpstr>
      <vt:lpstr>'x-240'!TABLE_AGE_DEF</vt:lpstr>
      <vt:lpstr>'x-301'!TABLE_AGE_DEF</vt:lpstr>
      <vt:lpstr>'x-302'!TABLE_AGE_DEF</vt:lpstr>
      <vt:lpstr>'x-303'!TABLE_AGE_DEF</vt:lpstr>
      <vt:lpstr>'x-304'!TABLE_AGE_DEF</vt:lpstr>
      <vt:lpstr>'x-305'!TABLE_AGE_DEF</vt:lpstr>
      <vt:lpstr>'x-306'!TABLE_AGE_DEF</vt:lpstr>
      <vt:lpstr>'x-307'!TABLE_AGE_DEF</vt:lpstr>
      <vt:lpstr>'x-308'!TABLE_AGE_DEF</vt:lpstr>
      <vt:lpstr>'x-309'!TABLE_AGE_DEF</vt:lpstr>
      <vt:lpstr>'x-310'!TABLE_AGE_DEF</vt:lpstr>
      <vt:lpstr>'x-311'!TABLE_AGE_DEF</vt:lpstr>
      <vt:lpstr>'x-312'!TABLE_AGE_DEF</vt:lpstr>
      <vt:lpstr>'x-313'!TABLE_AGE_DEF</vt:lpstr>
      <vt:lpstr>'x-314'!TABLE_AGE_DEF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'x-413'!TABLE_AGE_DEF</vt:lpstr>
      <vt:lpstr>'x-414'!TABLE_AGE_DEF</vt:lpstr>
      <vt:lpstr>'x-415'!TABLE_AGE_DEF</vt:lpstr>
      <vt:lpstr>'x-416'!TABLE_AGE_DEF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'x-801'!TABLE_AGE_DEF</vt:lpstr>
      <vt:lpstr>'x-802'!TABLE_AGE_DEF</vt:lpstr>
      <vt:lpstr>'x-803'!TABLE_AGE_DEF</vt:lpstr>
      <vt:lpstr>'x-804'!TABLE_AGE_DEF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'x-239'!TABLE_AGE_DEF_1</vt:lpstr>
      <vt:lpstr>'x-240'!TABLE_AGE_DEF_1</vt:lpstr>
      <vt:lpstr>'x-301'!TABLE_AGE_DEF_1</vt:lpstr>
      <vt:lpstr>'x-302'!TABLE_AGE_DEF_1</vt:lpstr>
      <vt:lpstr>'x-303'!TABLE_AGE_DEF_1</vt:lpstr>
      <vt:lpstr>'x-304'!TABLE_AGE_DEF_1</vt:lpstr>
      <vt:lpstr>'x-305'!TABLE_AGE_DEF_1</vt:lpstr>
      <vt:lpstr>'x-306'!TABLE_AGE_DEF_1</vt:lpstr>
      <vt:lpstr>'x-307'!TABLE_AGE_DEF_1</vt:lpstr>
      <vt:lpstr>'x-308'!TABLE_AGE_DEF_1</vt:lpstr>
      <vt:lpstr>'x-309'!TABLE_AGE_DEF_1</vt:lpstr>
      <vt:lpstr>'x-310'!TABLE_AGE_DEF_1</vt:lpstr>
      <vt:lpstr>'x-311'!TABLE_AGE_DEF_1</vt:lpstr>
      <vt:lpstr>'x-312'!TABLE_AGE_DEF_1</vt:lpstr>
      <vt:lpstr>'x-313'!TABLE_AGE_DEF_1</vt:lpstr>
      <vt:lpstr>'x-314'!TABLE_AGE_DEF_1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'x-415'!TABLE_AGE_DEF_1</vt:lpstr>
      <vt:lpstr>'x-416'!TABLE_AGE_DEF_1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'x-801'!TABLE_AGE_DEF_1</vt:lpstr>
      <vt:lpstr>'x-802'!TABLE_AGE_DEF_1</vt:lpstr>
      <vt:lpstr>'x-803'!TABLE_AGE_DEF_1</vt:lpstr>
      <vt:lpstr>'x-804'!TABLE_AGE_DEF_1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'x-239'!TABLE_AREA</vt:lpstr>
      <vt:lpstr>'x-240'!TABLE_AREA</vt:lpstr>
      <vt:lpstr>'x-301'!TABLE_AREA</vt:lpstr>
      <vt:lpstr>'x-302'!TABLE_AREA</vt:lpstr>
      <vt:lpstr>'x-303'!TABLE_AREA</vt:lpstr>
      <vt:lpstr>'x-304'!TABLE_AREA</vt:lpstr>
      <vt:lpstr>'x-305'!TABLE_AREA</vt:lpstr>
      <vt:lpstr>'x-306'!TABLE_AREA</vt:lpstr>
      <vt:lpstr>'x-307'!TABLE_AREA</vt:lpstr>
      <vt:lpstr>'x-308'!TABLE_AREA</vt:lpstr>
      <vt:lpstr>'x-309'!TABLE_AREA</vt:lpstr>
      <vt:lpstr>'x-310'!TABLE_AREA</vt:lpstr>
      <vt:lpstr>'x-311'!TABLE_AREA</vt:lpstr>
      <vt:lpstr>'x-312'!TABLE_AREA</vt:lpstr>
      <vt:lpstr>'x-313'!TABLE_AREA</vt:lpstr>
      <vt:lpstr>'x-314'!TABLE_AREA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'x-413'!TABLE_AREA</vt:lpstr>
      <vt:lpstr>'x-414'!TABLE_AREA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'x-607'!TABLE_AREA</vt:lpstr>
      <vt:lpstr>'x-608'!TABLE_AREA</vt:lpstr>
      <vt:lpstr>'x-609'!TABLE_AREA</vt:lpstr>
      <vt:lpstr>'x-610'!TABLE_AREA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'x-801'!TABLE_AREA</vt:lpstr>
      <vt:lpstr>'x-802'!TABLE_AREA</vt:lpstr>
      <vt:lpstr>'x-803'!TABLE_AREA</vt:lpstr>
      <vt:lpstr>'x-804'!TABLE_AREA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'x-239'!TABLE_AREA_1</vt:lpstr>
      <vt:lpstr>'x-240'!TABLE_AREA_1</vt:lpstr>
      <vt:lpstr>'x-301'!TABLE_AREA_1</vt:lpstr>
      <vt:lpstr>'x-302'!TABLE_AREA_1</vt:lpstr>
      <vt:lpstr>'x-303'!TABLE_AREA_1</vt:lpstr>
      <vt:lpstr>'x-304'!TABLE_AREA_1</vt:lpstr>
      <vt:lpstr>'x-305'!TABLE_AREA_1</vt:lpstr>
      <vt:lpstr>'x-306'!TABLE_AREA_1</vt:lpstr>
      <vt:lpstr>'x-307'!TABLE_AREA_1</vt:lpstr>
      <vt:lpstr>'x-308'!TABLE_AREA_1</vt:lpstr>
      <vt:lpstr>'x-309'!TABLE_AREA_1</vt:lpstr>
      <vt:lpstr>'x-310'!TABLE_AREA_1</vt:lpstr>
      <vt:lpstr>'x-311'!TABLE_AREA_1</vt:lpstr>
      <vt:lpstr>'x-312'!TABLE_AREA_1</vt:lpstr>
      <vt:lpstr>'x-313'!TABLE_AREA_1</vt:lpstr>
      <vt:lpstr>'x-314'!TABLE_AREA_1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'x-413'!TABLE_AREA_1</vt:lpstr>
      <vt:lpstr>'x-414'!TABLE_AREA_1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'x-607'!TABLE_AREA_1</vt:lpstr>
      <vt:lpstr>'x-608'!TABLE_AREA_1</vt:lpstr>
      <vt:lpstr>'x-609'!TABLE_AREA_1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'x-801'!TABLE_AREA_1</vt:lpstr>
      <vt:lpstr>'x-802'!TABLE_AREA_1</vt:lpstr>
      <vt:lpstr>'x-803'!TABLE_AREA_1</vt:lpstr>
      <vt:lpstr>'x-804'!TABLE_AREA_1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'x-239'!TABLE_CLIENT</vt:lpstr>
      <vt:lpstr>'x-240'!TABLE_CLIENT</vt:lpstr>
      <vt:lpstr>'x-301'!TABLE_CLIENT</vt:lpstr>
      <vt:lpstr>'x-302'!TABLE_CLIENT</vt:lpstr>
      <vt:lpstr>'x-303'!TABLE_CLIENT</vt:lpstr>
      <vt:lpstr>'x-304'!TABLE_CLIENT</vt:lpstr>
      <vt:lpstr>'x-305'!TABLE_CLIENT</vt:lpstr>
      <vt:lpstr>'x-306'!TABLE_CLIENT</vt:lpstr>
      <vt:lpstr>'x-307'!TABLE_CLIENT</vt:lpstr>
      <vt:lpstr>'x-308'!TABLE_CLIENT</vt:lpstr>
      <vt:lpstr>'x-309'!TABLE_CLIENT</vt:lpstr>
      <vt:lpstr>'x-310'!TABLE_CLIENT</vt:lpstr>
      <vt:lpstr>'x-311'!TABLE_CLIENT</vt:lpstr>
      <vt:lpstr>'x-312'!TABLE_CLIENT</vt:lpstr>
      <vt:lpstr>'x-313'!TABLE_CLIENT</vt:lpstr>
      <vt:lpstr>'x-314'!TABLE_CLIENT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'x-413'!TABLE_CLIENT</vt:lpstr>
      <vt:lpstr>'x-414'!TABLE_CLIENT</vt:lpstr>
      <vt:lpstr>'x-415'!TABLE_CLIENT</vt:lpstr>
      <vt:lpstr>'x-416'!TABLE_CLIENT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'x-801'!TABLE_CLIENT</vt:lpstr>
      <vt:lpstr>'x-802'!TABLE_CLIENT</vt:lpstr>
      <vt:lpstr>'x-803'!TABLE_CLIENT</vt:lpstr>
      <vt:lpstr>'x-804'!TABLE_CLIENT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'x-239'!TABLE_CLIENT_1</vt:lpstr>
      <vt:lpstr>'x-240'!TABLE_CLIENT_1</vt:lpstr>
      <vt:lpstr>'x-301'!TABLE_CLIENT_1</vt:lpstr>
      <vt:lpstr>'x-302'!TABLE_CLIENT_1</vt:lpstr>
      <vt:lpstr>'x-303'!TABLE_CLIENT_1</vt:lpstr>
      <vt:lpstr>'x-304'!TABLE_CLIENT_1</vt:lpstr>
      <vt:lpstr>'x-305'!TABLE_CLIENT_1</vt:lpstr>
      <vt:lpstr>'x-306'!TABLE_CLIENT_1</vt:lpstr>
      <vt:lpstr>'x-307'!TABLE_CLIENT_1</vt:lpstr>
      <vt:lpstr>'x-308'!TABLE_CLIENT_1</vt:lpstr>
      <vt:lpstr>'x-309'!TABLE_CLIENT_1</vt:lpstr>
      <vt:lpstr>'x-310'!TABLE_CLIENT_1</vt:lpstr>
      <vt:lpstr>'x-311'!TABLE_CLIENT_1</vt:lpstr>
      <vt:lpstr>'x-312'!TABLE_CLIENT_1</vt:lpstr>
      <vt:lpstr>'x-313'!TABLE_CLIENT_1</vt:lpstr>
      <vt:lpstr>'x-314'!TABLE_CLIENT_1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'x-415'!TABLE_CLIENT_1</vt:lpstr>
      <vt:lpstr>'x-416'!TABLE_CLIENT_1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'x-801'!TABLE_CLIENT_1</vt:lpstr>
      <vt:lpstr>'x-802'!TABLE_CLIENT_1</vt:lpstr>
      <vt:lpstr>'x-803'!TABLE_CLIENT_1</vt:lpstr>
      <vt:lpstr>'x-804'!TABLE_CLIENT_1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'x-239'!TABLE_DATE_IMPLEMENTED</vt:lpstr>
      <vt:lpstr>'x-240'!TABLE_DATE_IMPLEMENTED</vt:lpstr>
      <vt:lpstr>'x-301'!TABLE_DATE_IMPLEMENTED</vt:lpstr>
      <vt:lpstr>'x-302'!TABLE_DATE_IMPLEMENTED</vt:lpstr>
      <vt:lpstr>'x-303'!TABLE_DATE_IMPLEMENTED</vt:lpstr>
      <vt:lpstr>'x-304'!TABLE_DATE_IMPLEMENTED</vt:lpstr>
      <vt:lpstr>'x-305'!TABLE_DATE_IMPLEMENTED</vt:lpstr>
      <vt:lpstr>'x-306'!TABLE_DATE_IMPLEMENTED</vt:lpstr>
      <vt:lpstr>'x-307'!TABLE_DATE_IMPLEMENTED</vt:lpstr>
      <vt:lpstr>'x-308'!TABLE_DATE_IMPLEMENTED</vt:lpstr>
      <vt:lpstr>'x-309'!TABLE_DATE_IMPLEMENTED</vt:lpstr>
      <vt:lpstr>'x-310'!TABLE_DATE_IMPLEMENTED</vt:lpstr>
      <vt:lpstr>'x-311'!TABLE_DATE_IMPLEMENTED</vt:lpstr>
      <vt:lpstr>'x-312'!TABLE_DATE_IMPLEMENTED</vt:lpstr>
      <vt:lpstr>'x-313'!TABLE_DATE_IMPLEMENTED</vt:lpstr>
      <vt:lpstr>'x-314'!TABLE_DATE_IMPLEMENTED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'x-413'!TABLE_DATE_IMPLEMENTED</vt:lpstr>
      <vt:lpstr>'x-414'!TABLE_DATE_IMPLEMENTED</vt:lpstr>
      <vt:lpstr>'x-415'!TABLE_DATE_IMPLEMENTED</vt:lpstr>
      <vt:lpstr>'x-416'!TABLE_DATE_IMPLEMENTED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'x-801'!TABLE_DATE_IMPLEMENTED</vt:lpstr>
      <vt:lpstr>'x-802'!TABLE_DATE_IMPLEMENTED</vt:lpstr>
      <vt:lpstr>'x-803'!TABLE_DATE_IMPLEMENTED</vt:lpstr>
      <vt:lpstr>'x-804'!TABLE_DATE_IMPLEMENTED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'x-239'!TABLE_DATE_IMPLEMENTED_1</vt:lpstr>
      <vt:lpstr>'x-240'!TABLE_DATE_IMPLEMENTED_1</vt:lpstr>
      <vt:lpstr>'x-301'!TABLE_DATE_IMPLEMENTED_1</vt:lpstr>
      <vt:lpstr>'x-302'!TABLE_DATE_IMPLEMENTED_1</vt:lpstr>
      <vt:lpstr>'x-303'!TABLE_DATE_IMPLEMENTED_1</vt:lpstr>
      <vt:lpstr>'x-304'!TABLE_DATE_IMPLEMENTED_1</vt:lpstr>
      <vt:lpstr>'x-305'!TABLE_DATE_IMPLEMENTED_1</vt:lpstr>
      <vt:lpstr>'x-306'!TABLE_DATE_IMPLEMENTED_1</vt:lpstr>
      <vt:lpstr>'x-307'!TABLE_DATE_IMPLEMENTED_1</vt:lpstr>
      <vt:lpstr>'x-308'!TABLE_DATE_IMPLEMENTED_1</vt:lpstr>
      <vt:lpstr>'x-309'!TABLE_DATE_IMPLEMENTED_1</vt:lpstr>
      <vt:lpstr>'x-310'!TABLE_DATE_IMPLEMENTED_1</vt:lpstr>
      <vt:lpstr>'x-311'!TABLE_DATE_IMPLEMENTED_1</vt:lpstr>
      <vt:lpstr>'x-312'!TABLE_DATE_IMPLEMENTED_1</vt:lpstr>
      <vt:lpstr>'x-313'!TABLE_DATE_IMPLEMENTED_1</vt:lpstr>
      <vt:lpstr>'x-314'!TABLE_DATE_IMPLEMENTED_1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'x-415'!TABLE_DATE_IMPLEMENTED_1</vt:lpstr>
      <vt:lpstr>'x-416'!TABLE_DATE_IMPLEMENTED_1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'x-801'!TABLE_DATE_IMPLEMENTED_1</vt:lpstr>
      <vt:lpstr>'x-802'!TABLE_DATE_IMPLEMENTED_1</vt:lpstr>
      <vt:lpstr>'x-803'!TABLE_DATE_IMPLEMENTED_1</vt:lpstr>
      <vt:lpstr>'x-804'!TABLE_DATE_IMPLEMENTED_1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'x-239'!TABLE_DATE_ISSUED</vt:lpstr>
      <vt:lpstr>'x-240'!TABLE_DATE_ISSUED</vt:lpstr>
      <vt:lpstr>'x-301'!TABLE_DATE_ISSUED</vt:lpstr>
      <vt:lpstr>'x-302'!TABLE_DATE_ISSUED</vt:lpstr>
      <vt:lpstr>'x-303'!TABLE_DATE_ISSUED</vt:lpstr>
      <vt:lpstr>'x-304'!TABLE_DATE_ISSUED</vt:lpstr>
      <vt:lpstr>'x-305'!TABLE_DATE_ISSUED</vt:lpstr>
      <vt:lpstr>'x-306'!TABLE_DATE_ISSUED</vt:lpstr>
      <vt:lpstr>'x-307'!TABLE_DATE_ISSUED</vt:lpstr>
      <vt:lpstr>'x-308'!TABLE_DATE_ISSUED</vt:lpstr>
      <vt:lpstr>'x-309'!TABLE_DATE_ISSUED</vt:lpstr>
      <vt:lpstr>'x-310'!TABLE_DATE_ISSUED</vt:lpstr>
      <vt:lpstr>'x-311'!TABLE_DATE_ISSUED</vt:lpstr>
      <vt:lpstr>'x-312'!TABLE_DATE_ISSUED</vt:lpstr>
      <vt:lpstr>'x-313'!TABLE_DATE_ISSUED</vt:lpstr>
      <vt:lpstr>'x-314'!TABLE_DATE_ISSUED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'x-413'!TABLE_DATE_ISSUED</vt:lpstr>
      <vt:lpstr>'x-414'!TABLE_DATE_ISSUED</vt:lpstr>
      <vt:lpstr>'x-415'!TABLE_DATE_ISSUED</vt:lpstr>
      <vt:lpstr>'x-416'!TABLE_DATE_ISSUED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'x-801'!TABLE_DATE_ISSUED</vt:lpstr>
      <vt:lpstr>'x-802'!TABLE_DATE_ISSUED</vt:lpstr>
      <vt:lpstr>'x-803'!TABLE_DATE_ISSUED</vt:lpstr>
      <vt:lpstr>'x-804'!TABLE_DATE_ISSUED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'x-239'!TABLE_DATE_ISSUED_1</vt:lpstr>
      <vt:lpstr>'x-240'!TABLE_DATE_ISSUED_1</vt:lpstr>
      <vt:lpstr>'x-301'!TABLE_DATE_ISSUED_1</vt:lpstr>
      <vt:lpstr>'x-302'!TABLE_DATE_ISSUED_1</vt:lpstr>
      <vt:lpstr>'x-303'!TABLE_DATE_ISSUED_1</vt:lpstr>
      <vt:lpstr>'x-304'!TABLE_DATE_ISSUED_1</vt:lpstr>
      <vt:lpstr>'x-305'!TABLE_DATE_ISSUED_1</vt:lpstr>
      <vt:lpstr>'x-306'!TABLE_DATE_ISSUED_1</vt:lpstr>
      <vt:lpstr>'x-307'!TABLE_DATE_ISSUED_1</vt:lpstr>
      <vt:lpstr>'x-308'!TABLE_DATE_ISSUED_1</vt:lpstr>
      <vt:lpstr>'x-309'!TABLE_DATE_ISSUED_1</vt:lpstr>
      <vt:lpstr>'x-310'!TABLE_DATE_ISSUED_1</vt:lpstr>
      <vt:lpstr>'x-311'!TABLE_DATE_ISSUED_1</vt:lpstr>
      <vt:lpstr>'x-312'!TABLE_DATE_ISSUED_1</vt:lpstr>
      <vt:lpstr>'x-313'!TABLE_DATE_ISSUED_1</vt:lpstr>
      <vt:lpstr>'x-314'!TABLE_DATE_ISSUED_1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'x-415'!TABLE_DATE_ISSUED_1</vt:lpstr>
      <vt:lpstr>'x-416'!TABLE_DATE_ISSUED_1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'x-801'!TABLE_DATE_ISSUED_1</vt:lpstr>
      <vt:lpstr>'x-802'!TABLE_DATE_ISSUED_1</vt:lpstr>
      <vt:lpstr>'x-803'!TABLE_DATE_ISSUED_1</vt:lpstr>
      <vt:lpstr>'x-804'!TABLE_DATE_ISSUED_1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'x-239'!TABLE_DESCRIPTION</vt:lpstr>
      <vt:lpstr>'x-240'!TABLE_DESCRIPTION</vt:lpstr>
      <vt:lpstr>'x-301'!TABLE_DESCRIPTION</vt:lpstr>
      <vt:lpstr>'x-302'!TABLE_DESCRIPTION</vt:lpstr>
      <vt:lpstr>'x-303'!TABLE_DESCRIPTION</vt:lpstr>
      <vt:lpstr>'x-304'!TABLE_DESCRIPTION</vt:lpstr>
      <vt:lpstr>'x-305'!TABLE_DESCRIPTION</vt:lpstr>
      <vt:lpstr>'x-306'!TABLE_DESCRIPTION</vt:lpstr>
      <vt:lpstr>'x-307'!TABLE_DESCRIPTION</vt:lpstr>
      <vt:lpstr>'x-308'!TABLE_DESCRIPTION</vt:lpstr>
      <vt:lpstr>'x-309'!TABLE_DESCRIPTION</vt:lpstr>
      <vt:lpstr>'x-310'!TABLE_DESCRIPTION</vt:lpstr>
      <vt:lpstr>'x-311'!TABLE_DESCRIPTION</vt:lpstr>
      <vt:lpstr>'x-312'!TABLE_DESCRIPTION</vt:lpstr>
      <vt:lpstr>'x-313'!TABLE_DESCRIPTION</vt:lpstr>
      <vt:lpstr>'x-314'!TABLE_DESCRIPTION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'x-413'!TABLE_DESCRIPTION</vt:lpstr>
      <vt:lpstr>'x-414'!TABLE_DESCRIPTION</vt:lpstr>
      <vt:lpstr>'x-415'!TABLE_DESCRIPTION</vt:lpstr>
      <vt:lpstr>'x-416'!TABLE_DESCRIPTION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'x-801'!TABLE_DESCRIPTION</vt:lpstr>
      <vt:lpstr>'x-802'!TABLE_DESCRIPTION</vt:lpstr>
      <vt:lpstr>'x-803'!TABLE_DESCRIPTION</vt:lpstr>
      <vt:lpstr>'x-804'!TABLE_DESCRIPTION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'x-239'!TABLE_DESCRIPTION_1</vt:lpstr>
      <vt:lpstr>'x-240'!TABLE_DESCRIPTION_1</vt:lpstr>
      <vt:lpstr>'x-301'!TABLE_DESCRIPTION_1</vt:lpstr>
      <vt:lpstr>'x-302'!TABLE_DESCRIPTION_1</vt:lpstr>
      <vt:lpstr>'x-303'!TABLE_DESCRIPTION_1</vt:lpstr>
      <vt:lpstr>'x-304'!TABLE_DESCRIPTION_1</vt:lpstr>
      <vt:lpstr>'x-305'!TABLE_DESCRIPTION_1</vt:lpstr>
      <vt:lpstr>'x-306'!TABLE_DESCRIPTION_1</vt:lpstr>
      <vt:lpstr>'x-307'!TABLE_DESCRIPTION_1</vt:lpstr>
      <vt:lpstr>'x-308'!TABLE_DESCRIPTION_1</vt:lpstr>
      <vt:lpstr>'x-309'!TABLE_DESCRIPTION_1</vt:lpstr>
      <vt:lpstr>'x-310'!TABLE_DESCRIPTION_1</vt:lpstr>
      <vt:lpstr>'x-311'!TABLE_DESCRIPTION_1</vt:lpstr>
      <vt:lpstr>'x-312'!TABLE_DESCRIPTION_1</vt:lpstr>
      <vt:lpstr>'x-313'!TABLE_DESCRIPTION_1</vt:lpstr>
      <vt:lpstr>'x-314'!TABLE_DESCRIPTION_1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'x-415'!TABLE_DESCRIPTION_1</vt:lpstr>
      <vt:lpstr>'x-416'!TABLE_DESCRIPTION_1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'x-801'!TABLE_DESCRIPTION_1</vt:lpstr>
      <vt:lpstr>'x-802'!TABLE_DESCRIPTION_1</vt:lpstr>
      <vt:lpstr>'x-803'!TABLE_DESCRIPTION_1</vt:lpstr>
      <vt:lpstr>'x-804'!TABLE_DESCRIPTION_1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'x-239'!TABLE_FACTOR_STATUS</vt:lpstr>
      <vt:lpstr>'x-240'!TABLE_FACTOR_STATUS</vt:lpstr>
      <vt:lpstr>'x-301'!TABLE_FACTOR_STATUS</vt:lpstr>
      <vt:lpstr>'x-302'!TABLE_FACTOR_STATUS</vt:lpstr>
      <vt:lpstr>'x-303'!TABLE_FACTOR_STATUS</vt:lpstr>
      <vt:lpstr>'x-304'!TABLE_FACTOR_STATUS</vt:lpstr>
      <vt:lpstr>'x-305'!TABLE_FACTOR_STATUS</vt:lpstr>
      <vt:lpstr>'x-306'!TABLE_FACTOR_STATUS</vt:lpstr>
      <vt:lpstr>'x-307'!TABLE_FACTOR_STATUS</vt:lpstr>
      <vt:lpstr>'x-308'!TABLE_FACTOR_STATUS</vt:lpstr>
      <vt:lpstr>'x-309'!TABLE_FACTOR_STATUS</vt:lpstr>
      <vt:lpstr>'x-310'!TABLE_FACTOR_STATUS</vt:lpstr>
      <vt:lpstr>'x-311'!TABLE_FACTOR_STATUS</vt:lpstr>
      <vt:lpstr>'x-312'!TABLE_FACTOR_STATUS</vt:lpstr>
      <vt:lpstr>'x-313'!TABLE_FACTOR_STATUS</vt:lpstr>
      <vt:lpstr>'x-314'!TABLE_FACTOR_STATUS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'x-413'!TABLE_FACTOR_STATUS</vt:lpstr>
      <vt:lpstr>'x-414'!TABLE_FACTOR_STATUS</vt:lpstr>
      <vt:lpstr>'x-415'!TABLE_FACTOR_STATUS</vt:lpstr>
      <vt:lpstr>'x-416'!TABLE_FACTOR_STATUS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'x-801'!TABLE_FACTOR_STATUS</vt:lpstr>
      <vt:lpstr>'x-802'!TABLE_FACTOR_STATUS</vt:lpstr>
      <vt:lpstr>'x-803'!TABLE_FACTOR_STATUS</vt:lpstr>
      <vt:lpstr>'x-804'!TABLE_FACTOR_STATUS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'x-239'!TABLE_FACTOR_STATUS_1</vt:lpstr>
      <vt:lpstr>'x-240'!TABLE_FACTOR_STATUS_1</vt:lpstr>
      <vt:lpstr>'x-301'!TABLE_FACTOR_STATUS_1</vt:lpstr>
      <vt:lpstr>'x-302'!TABLE_FACTOR_STATUS_1</vt:lpstr>
      <vt:lpstr>'x-303'!TABLE_FACTOR_STATUS_1</vt:lpstr>
      <vt:lpstr>'x-304'!TABLE_FACTOR_STATUS_1</vt:lpstr>
      <vt:lpstr>'x-305'!TABLE_FACTOR_STATUS_1</vt:lpstr>
      <vt:lpstr>'x-306'!TABLE_FACTOR_STATUS_1</vt:lpstr>
      <vt:lpstr>'x-307'!TABLE_FACTOR_STATUS_1</vt:lpstr>
      <vt:lpstr>'x-308'!TABLE_FACTOR_STATUS_1</vt:lpstr>
      <vt:lpstr>'x-309'!TABLE_FACTOR_STATUS_1</vt:lpstr>
      <vt:lpstr>'x-310'!TABLE_FACTOR_STATUS_1</vt:lpstr>
      <vt:lpstr>'x-311'!TABLE_FACTOR_STATUS_1</vt:lpstr>
      <vt:lpstr>'x-312'!TABLE_FACTOR_STATUS_1</vt:lpstr>
      <vt:lpstr>'x-313'!TABLE_FACTOR_STATUS_1</vt:lpstr>
      <vt:lpstr>'x-314'!TABLE_FACTOR_STATUS_1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'x-415'!TABLE_FACTOR_STATUS_1</vt:lpstr>
      <vt:lpstr>'x-416'!TABLE_FACTOR_STATUS_1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'x-801'!TABLE_FACTOR_STATUS_1</vt:lpstr>
      <vt:lpstr>'x-802'!TABLE_FACTOR_STATUS_1</vt:lpstr>
      <vt:lpstr>'x-803'!TABLE_FACTOR_STATUS_1</vt:lpstr>
      <vt:lpstr>'x-804'!TABLE_FACTOR_STATUS_1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'x-239'!TABLE_FACTOR_TYPE</vt:lpstr>
      <vt:lpstr>'x-240'!TABLE_FACTOR_TYPE</vt:lpstr>
      <vt:lpstr>'x-301'!TABLE_FACTOR_TYPE</vt:lpstr>
      <vt:lpstr>'x-302'!TABLE_FACTOR_TYPE</vt:lpstr>
      <vt:lpstr>'x-303'!TABLE_FACTOR_TYPE</vt:lpstr>
      <vt:lpstr>'x-304'!TABLE_FACTOR_TYPE</vt:lpstr>
      <vt:lpstr>'x-305'!TABLE_FACTOR_TYPE</vt:lpstr>
      <vt:lpstr>'x-306'!TABLE_FACTOR_TYPE</vt:lpstr>
      <vt:lpstr>'x-307'!TABLE_FACTOR_TYPE</vt:lpstr>
      <vt:lpstr>'x-308'!TABLE_FACTOR_TYPE</vt:lpstr>
      <vt:lpstr>'x-309'!TABLE_FACTOR_TYPE</vt:lpstr>
      <vt:lpstr>'x-310'!TABLE_FACTOR_TYPE</vt:lpstr>
      <vt:lpstr>'x-311'!TABLE_FACTOR_TYPE</vt:lpstr>
      <vt:lpstr>'x-312'!TABLE_FACTOR_TYPE</vt:lpstr>
      <vt:lpstr>'x-313'!TABLE_FACTOR_TYPE</vt:lpstr>
      <vt:lpstr>'x-314'!TABLE_FACTOR_TYPE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'x-413'!TABLE_FACTOR_TYPE</vt:lpstr>
      <vt:lpstr>'x-414'!TABLE_FACTOR_TYPE</vt:lpstr>
      <vt:lpstr>'x-415'!TABLE_FACTOR_TYPE</vt:lpstr>
      <vt:lpstr>'x-416'!TABLE_FACTOR_TYPE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'x-801'!TABLE_FACTOR_TYPE</vt:lpstr>
      <vt:lpstr>'x-802'!TABLE_FACTOR_TYPE</vt:lpstr>
      <vt:lpstr>'x-803'!TABLE_FACTOR_TYPE</vt:lpstr>
      <vt:lpstr>'x-804'!TABLE_FACTOR_TYPE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'x-239'!TABLE_FACTOR_TYPE_1</vt:lpstr>
      <vt:lpstr>'x-240'!TABLE_FACTOR_TYPE_1</vt:lpstr>
      <vt:lpstr>'x-301'!TABLE_FACTOR_TYPE_1</vt:lpstr>
      <vt:lpstr>'x-302'!TABLE_FACTOR_TYPE_1</vt:lpstr>
      <vt:lpstr>'x-303'!TABLE_FACTOR_TYPE_1</vt:lpstr>
      <vt:lpstr>'x-304'!TABLE_FACTOR_TYPE_1</vt:lpstr>
      <vt:lpstr>'x-305'!TABLE_FACTOR_TYPE_1</vt:lpstr>
      <vt:lpstr>'x-306'!TABLE_FACTOR_TYPE_1</vt:lpstr>
      <vt:lpstr>'x-307'!TABLE_FACTOR_TYPE_1</vt:lpstr>
      <vt:lpstr>'x-308'!TABLE_FACTOR_TYPE_1</vt:lpstr>
      <vt:lpstr>'x-309'!TABLE_FACTOR_TYPE_1</vt:lpstr>
      <vt:lpstr>'x-310'!TABLE_FACTOR_TYPE_1</vt:lpstr>
      <vt:lpstr>'x-311'!TABLE_FACTOR_TYPE_1</vt:lpstr>
      <vt:lpstr>'x-312'!TABLE_FACTOR_TYPE_1</vt:lpstr>
      <vt:lpstr>'x-313'!TABLE_FACTOR_TYPE_1</vt:lpstr>
      <vt:lpstr>'x-314'!TABLE_FACTOR_TYPE_1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'x-415'!TABLE_FACTOR_TYPE_1</vt:lpstr>
      <vt:lpstr>'x-416'!TABLE_FACTOR_TYPE_1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'x-801'!TABLE_FACTOR_TYPE_1</vt:lpstr>
      <vt:lpstr>'x-802'!TABLE_FACTOR_TYPE_1</vt:lpstr>
      <vt:lpstr>'x-803'!TABLE_FACTOR_TYPE_1</vt:lpstr>
      <vt:lpstr>'x-804'!TABLE_FACTOR_TYPE_1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'x-239'!TABLE_GENDER</vt:lpstr>
      <vt:lpstr>'x-240'!TABLE_GENDER</vt:lpstr>
      <vt:lpstr>'x-301'!TABLE_GENDER</vt:lpstr>
      <vt:lpstr>'x-302'!TABLE_GENDER</vt:lpstr>
      <vt:lpstr>'x-303'!TABLE_GENDER</vt:lpstr>
      <vt:lpstr>'x-304'!TABLE_GENDER</vt:lpstr>
      <vt:lpstr>'x-305'!TABLE_GENDER</vt:lpstr>
      <vt:lpstr>'x-306'!TABLE_GENDER</vt:lpstr>
      <vt:lpstr>'x-307'!TABLE_GENDER</vt:lpstr>
      <vt:lpstr>'x-308'!TABLE_GENDER</vt:lpstr>
      <vt:lpstr>'x-309'!TABLE_GENDER</vt:lpstr>
      <vt:lpstr>'x-310'!TABLE_GENDER</vt:lpstr>
      <vt:lpstr>'x-311'!TABLE_GENDER</vt:lpstr>
      <vt:lpstr>'x-312'!TABLE_GENDER</vt:lpstr>
      <vt:lpstr>'x-313'!TABLE_GENDER</vt:lpstr>
      <vt:lpstr>'x-314'!TABLE_GENDER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'x-413'!TABLE_GENDER</vt:lpstr>
      <vt:lpstr>'x-414'!TABLE_GENDER</vt:lpstr>
      <vt:lpstr>'x-415'!TABLE_GENDER</vt:lpstr>
      <vt:lpstr>'x-416'!TABLE_GENDER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'x-801'!TABLE_GENDER</vt:lpstr>
      <vt:lpstr>'x-802'!TABLE_GENDER</vt:lpstr>
      <vt:lpstr>'x-803'!TABLE_GENDER</vt:lpstr>
      <vt:lpstr>'x-804'!TABLE_GENDER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'x-239'!TABLE_GENDER_1</vt:lpstr>
      <vt:lpstr>'x-240'!TABLE_GENDER_1</vt:lpstr>
      <vt:lpstr>'x-301'!TABLE_GENDER_1</vt:lpstr>
      <vt:lpstr>'x-302'!TABLE_GENDER_1</vt:lpstr>
      <vt:lpstr>'x-303'!TABLE_GENDER_1</vt:lpstr>
      <vt:lpstr>'x-304'!TABLE_GENDER_1</vt:lpstr>
      <vt:lpstr>'x-305'!TABLE_GENDER_1</vt:lpstr>
      <vt:lpstr>'x-306'!TABLE_GENDER_1</vt:lpstr>
      <vt:lpstr>'x-307'!TABLE_GENDER_1</vt:lpstr>
      <vt:lpstr>'x-308'!TABLE_GENDER_1</vt:lpstr>
      <vt:lpstr>'x-309'!TABLE_GENDER_1</vt:lpstr>
      <vt:lpstr>'x-310'!TABLE_GENDER_1</vt:lpstr>
      <vt:lpstr>'x-311'!TABLE_GENDER_1</vt:lpstr>
      <vt:lpstr>'x-312'!TABLE_GENDER_1</vt:lpstr>
      <vt:lpstr>'x-313'!TABLE_GENDER_1</vt:lpstr>
      <vt:lpstr>'x-314'!TABLE_GENDER_1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'x-415'!TABLE_GENDER_1</vt:lpstr>
      <vt:lpstr>'x-416'!TABLE_GENDER_1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'x-801'!TABLE_GENDER_1</vt:lpstr>
      <vt:lpstr>'x-802'!TABLE_GENDER_1</vt:lpstr>
      <vt:lpstr>'x-803'!TABLE_GENDER_1</vt:lpstr>
      <vt:lpstr>'x-804'!TABLE_GENDER_1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'x-239'!TABLE_INFO</vt:lpstr>
      <vt:lpstr>'x-240'!TABLE_INFO</vt:lpstr>
      <vt:lpstr>'x-301'!TABLE_INFO</vt:lpstr>
      <vt:lpstr>'x-302'!TABLE_INFO</vt:lpstr>
      <vt:lpstr>'x-303'!TABLE_INFO</vt:lpstr>
      <vt:lpstr>'x-304'!TABLE_INFO</vt:lpstr>
      <vt:lpstr>'x-305'!TABLE_INFO</vt:lpstr>
      <vt:lpstr>'x-306'!TABLE_INFO</vt:lpstr>
      <vt:lpstr>'x-307'!TABLE_INFO</vt:lpstr>
      <vt:lpstr>'x-308'!TABLE_INFO</vt:lpstr>
      <vt:lpstr>'x-309'!TABLE_INFO</vt:lpstr>
      <vt:lpstr>'x-310'!TABLE_INFO</vt:lpstr>
      <vt:lpstr>'x-311'!TABLE_INFO</vt:lpstr>
      <vt:lpstr>'x-312'!TABLE_INFO</vt:lpstr>
      <vt:lpstr>'x-313'!TABLE_INFO</vt:lpstr>
      <vt:lpstr>'x-314'!TABLE_INFO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'x-413'!TABLE_INFO</vt:lpstr>
      <vt:lpstr>'x-414'!TABLE_INFO</vt:lpstr>
      <vt:lpstr>'x-415'!TABLE_INFO</vt:lpstr>
      <vt:lpstr>'x-416'!TABLE_INFO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'x-801'!TABLE_INFO</vt:lpstr>
      <vt:lpstr>'x-802'!TABLE_INFO</vt:lpstr>
      <vt:lpstr>'x-803'!TABLE_INFO</vt:lpstr>
      <vt:lpstr>'x-804'!TABLE_INFO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'x-239'!TABLE_INFO_1</vt:lpstr>
      <vt:lpstr>'x-240'!TABLE_INFO_1</vt:lpstr>
      <vt:lpstr>'x-301'!TABLE_INFO_1</vt:lpstr>
      <vt:lpstr>'x-302'!TABLE_INFO_1</vt:lpstr>
      <vt:lpstr>'x-303'!TABLE_INFO_1</vt:lpstr>
      <vt:lpstr>'x-304'!TABLE_INFO_1</vt:lpstr>
      <vt:lpstr>'x-305'!TABLE_INFO_1</vt:lpstr>
      <vt:lpstr>'x-306'!TABLE_INFO_1</vt:lpstr>
      <vt:lpstr>'x-307'!TABLE_INFO_1</vt:lpstr>
      <vt:lpstr>'x-308'!TABLE_INFO_1</vt:lpstr>
      <vt:lpstr>'x-309'!TABLE_INFO_1</vt:lpstr>
      <vt:lpstr>'x-310'!TABLE_INFO_1</vt:lpstr>
      <vt:lpstr>'x-311'!TABLE_INFO_1</vt:lpstr>
      <vt:lpstr>'x-312'!TABLE_INFO_1</vt:lpstr>
      <vt:lpstr>'x-313'!TABLE_INFO_1</vt:lpstr>
      <vt:lpstr>'x-314'!TABLE_INFO_1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'x-415'!TABLE_INFO_1</vt:lpstr>
      <vt:lpstr>'x-416'!TABLE_INFO_1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'x-801'!TABLE_INFO_1</vt:lpstr>
      <vt:lpstr>'x-802'!TABLE_INFO_1</vt:lpstr>
      <vt:lpstr>'x-803'!TABLE_INFO_1</vt:lpstr>
      <vt:lpstr>'x-804'!TABLE_INFO_1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'x-239'!TABLE_REFERENCE</vt:lpstr>
      <vt:lpstr>'x-240'!TABLE_REFERENCE</vt:lpstr>
      <vt:lpstr>'x-301'!TABLE_REFERENCE</vt:lpstr>
      <vt:lpstr>'x-302'!TABLE_REFERENCE</vt:lpstr>
      <vt:lpstr>'x-303'!TABLE_REFERENCE</vt:lpstr>
      <vt:lpstr>'x-304'!TABLE_REFERENCE</vt:lpstr>
      <vt:lpstr>'x-305'!TABLE_REFERENCE</vt:lpstr>
      <vt:lpstr>'x-306'!TABLE_REFERENCE</vt:lpstr>
      <vt:lpstr>'x-307'!TABLE_REFERENCE</vt:lpstr>
      <vt:lpstr>'x-308'!TABLE_REFERENCE</vt:lpstr>
      <vt:lpstr>'x-309'!TABLE_REFERENCE</vt:lpstr>
      <vt:lpstr>'x-310'!TABLE_REFERENCE</vt:lpstr>
      <vt:lpstr>'x-311'!TABLE_REFERENCE</vt:lpstr>
      <vt:lpstr>'x-312'!TABLE_REFERENCE</vt:lpstr>
      <vt:lpstr>'x-313'!TABLE_REFERENCE</vt:lpstr>
      <vt:lpstr>'x-314'!TABLE_REFERENCE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'x-413'!TABLE_REFERENCE</vt:lpstr>
      <vt:lpstr>'x-414'!TABLE_REFERENCE</vt:lpstr>
      <vt:lpstr>'x-415'!TABLE_REFERENCE</vt:lpstr>
      <vt:lpstr>'x-416'!TABLE_REFERENCE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'x-801'!TABLE_REFERENCE</vt:lpstr>
      <vt:lpstr>'x-802'!TABLE_REFERENCE</vt:lpstr>
      <vt:lpstr>'x-803'!TABLE_REFERENCE</vt:lpstr>
      <vt:lpstr>'x-804'!TABLE_REFERENCE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'x-239'!TABLE_REFERENCE_1</vt:lpstr>
      <vt:lpstr>'x-240'!TABLE_REFERENCE_1</vt:lpstr>
      <vt:lpstr>'x-301'!TABLE_REFERENCE_1</vt:lpstr>
      <vt:lpstr>'x-302'!TABLE_REFERENCE_1</vt:lpstr>
      <vt:lpstr>'x-303'!TABLE_REFERENCE_1</vt:lpstr>
      <vt:lpstr>'x-304'!TABLE_REFERENCE_1</vt:lpstr>
      <vt:lpstr>'x-305'!TABLE_REFERENCE_1</vt:lpstr>
      <vt:lpstr>'x-306'!TABLE_REFERENCE_1</vt:lpstr>
      <vt:lpstr>'x-307'!TABLE_REFERENCE_1</vt:lpstr>
      <vt:lpstr>'x-308'!TABLE_REFERENCE_1</vt:lpstr>
      <vt:lpstr>'x-309'!TABLE_REFERENCE_1</vt:lpstr>
      <vt:lpstr>'x-310'!TABLE_REFERENCE_1</vt:lpstr>
      <vt:lpstr>'x-311'!TABLE_REFERENCE_1</vt:lpstr>
      <vt:lpstr>'x-312'!TABLE_REFERENCE_1</vt:lpstr>
      <vt:lpstr>'x-313'!TABLE_REFERENCE_1</vt:lpstr>
      <vt:lpstr>'x-314'!TABLE_REFERENCE_1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'x-415'!TABLE_REFERENCE_1</vt:lpstr>
      <vt:lpstr>'x-416'!TABLE_REFERENCE_1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'x-801'!TABLE_REFERENCE_1</vt:lpstr>
      <vt:lpstr>'x-802'!TABLE_REFERENCE_1</vt:lpstr>
      <vt:lpstr>'x-803'!TABLE_REFERENCE_1</vt:lpstr>
      <vt:lpstr>'x-804'!TABLE_REFERENCE_1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'x-239'!TABLE_REFERENCE_GUIDANCE</vt:lpstr>
      <vt:lpstr>'x-240'!TABLE_REFERENCE_GUIDANCE</vt:lpstr>
      <vt:lpstr>'x-301'!TABLE_REFERENCE_GUIDANCE</vt:lpstr>
      <vt:lpstr>'x-302'!TABLE_REFERENCE_GUIDANCE</vt:lpstr>
      <vt:lpstr>'x-303'!TABLE_REFERENCE_GUIDANCE</vt:lpstr>
      <vt:lpstr>'x-304'!TABLE_REFERENCE_GUIDANCE</vt:lpstr>
      <vt:lpstr>'x-305'!TABLE_REFERENCE_GUIDANCE</vt:lpstr>
      <vt:lpstr>'x-306'!TABLE_REFERENCE_GUIDANCE</vt:lpstr>
      <vt:lpstr>'x-307'!TABLE_REFERENCE_GUIDANCE</vt:lpstr>
      <vt:lpstr>'x-308'!TABLE_REFERENCE_GUIDANCE</vt:lpstr>
      <vt:lpstr>'x-309'!TABLE_REFERENCE_GUIDANCE</vt:lpstr>
      <vt:lpstr>'x-310'!TABLE_REFERENCE_GUIDANCE</vt:lpstr>
      <vt:lpstr>'x-311'!TABLE_REFERENCE_GUIDANCE</vt:lpstr>
      <vt:lpstr>'x-312'!TABLE_REFERENCE_GUIDANCE</vt:lpstr>
      <vt:lpstr>'x-313'!TABLE_REFERENCE_GUIDANCE</vt:lpstr>
      <vt:lpstr>'x-314'!TABLE_REFERENCE_GUIDANCE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'x-413'!TABLE_REFERENCE_GUIDANCE</vt:lpstr>
      <vt:lpstr>'x-414'!TABLE_REFERENCE_GUIDANCE</vt:lpstr>
      <vt:lpstr>'x-415'!TABLE_REFERENCE_GUIDANCE</vt:lpstr>
      <vt:lpstr>'x-416'!TABLE_REFERENCE_GUIDANCE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'x-801'!TABLE_REFERENCE_GUIDANCE</vt:lpstr>
      <vt:lpstr>'x-802'!TABLE_REFERENCE_GUIDANCE</vt:lpstr>
      <vt:lpstr>'x-803'!TABLE_REFERENCE_GUIDANCE</vt:lpstr>
      <vt:lpstr>'x-804'!TABLE_REFERENCE_GUIDANCE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'x-239'!TABLE_REFERENCE_GUIDANCE_1</vt:lpstr>
      <vt:lpstr>'x-240'!TABLE_REFERENCE_GUIDANCE_1</vt:lpstr>
      <vt:lpstr>'x-301'!TABLE_REFERENCE_GUIDANCE_1</vt:lpstr>
      <vt:lpstr>'x-302'!TABLE_REFERENCE_GUIDANCE_1</vt:lpstr>
      <vt:lpstr>'x-303'!TABLE_REFERENCE_GUIDANCE_1</vt:lpstr>
      <vt:lpstr>'x-304'!TABLE_REFERENCE_GUIDANCE_1</vt:lpstr>
      <vt:lpstr>'x-305'!TABLE_REFERENCE_GUIDANCE_1</vt:lpstr>
      <vt:lpstr>'x-306'!TABLE_REFERENCE_GUIDANCE_1</vt:lpstr>
      <vt:lpstr>'x-307'!TABLE_REFERENCE_GUIDANCE_1</vt:lpstr>
      <vt:lpstr>'x-308'!TABLE_REFERENCE_GUIDANCE_1</vt:lpstr>
      <vt:lpstr>'x-309'!TABLE_REFERENCE_GUIDANCE_1</vt:lpstr>
      <vt:lpstr>'x-310'!TABLE_REFERENCE_GUIDANCE_1</vt:lpstr>
      <vt:lpstr>'x-311'!TABLE_REFERENCE_GUIDANCE_1</vt:lpstr>
      <vt:lpstr>'x-312'!TABLE_REFERENCE_GUIDANCE_1</vt:lpstr>
      <vt:lpstr>'x-313'!TABLE_REFERENCE_GUIDANCE_1</vt:lpstr>
      <vt:lpstr>'x-314'!TABLE_REFERENCE_GUIDANCE_1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'x-415'!TABLE_REFERENCE_GUIDANCE_1</vt:lpstr>
      <vt:lpstr>'x-416'!TABLE_REFERENCE_GUIDANCE_1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'x-801'!TABLE_REFERENCE_GUIDANCE_1</vt:lpstr>
      <vt:lpstr>'x-802'!TABLE_REFERENCE_GUIDANCE_1</vt:lpstr>
      <vt:lpstr>'x-803'!TABLE_REFERENCE_GUIDANCE_1</vt:lpstr>
      <vt:lpstr>'x-804'!TABLE_REFERENCE_GUIDANCE_1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'x-239'!TABLE_RELATED</vt:lpstr>
      <vt:lpstr>'x-240'!TABLE_RELATED</vt:lpstr>
      <vt:lpstr>'x-301'!TABLE_RELATED</vt:lpstr>
      <vt:lpstr>'x-302'!TABLE_RELATED</vt:lpstr>
      <vt:lpstr>'x-303'!TABLE_RELATED</vt:lpstr>
      <vt:lpstr>'x-304'!TABLE_RELATED</vt:lpstr>
      <vt:lpstr>'x-305'!TABLE_RELATED</vt:lpstr>
      <vt:lpstr>'x-306'!TABLE_RELATED</vt:lpstr>
      <vt:lpstr>'x-307'!TABLE_RELATED</vt:lpstr>
      <vt:lpstr>'x-308'!TABLE_RELATED</vt:lpstr>
      <vt:lpstr>'x-309'!TABLE_RELATED</vt:lpstr>
      <vt:lpstr>'x-310'!TABLE_RELATED</vt:lpstr>
      <vt:lpstr>'x-311'!TABLE_RELATED</vt:lpstr>
      <vt:lpstr>'x-312'!TABLE_RELATED</vt:lpstr>
      <vt:lpstr>'x-313'!TABLE_RELATED</vt:lpstr>
      <vt:lpstr>'x-314'!TABLE_RELATED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'x-413'!TABLE_RELATED</vt:lpstr>
      <vt:lpstr>'x-414'!TABLE_RELATED</vt:lpstr>
      <vt:lpstr>'x-415'!TABLE_RELATED</vt:lpstr>
      <vt:lpstr>'x-416'!TABLE_RELATED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'x-801'!TABLE_RELATED</vt:lpstr>
      <vt:lpstr>'x-802'!TABLE_RELATED</vt:lpstr>
      <vt:lpstr>'x-803'!TABLE_RELATED</vt:lpstr>
      <vt:lpstr>'x-804'!TABLE_RELATED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'x-239'!TABLE_RELATED_1</vt:lpstr>
      <vt:lpstr>'x-240'!TABLE_RELATED_1</vt:lpstr>
      <vt:lpstr>'x-301'!TABLE_RELATED_1</vt:lpstr>
      <vt:lpstr>'x-302'!TABLE_RELATED_1</vt:lpstr>
      <vt:lpstr>'x-303'!TABLE_RELATED_1</vt:lpstr>
      <vt:lpstr>'x-304'!TABLE_RELATED_1</vt:lpstr>
      <vt:lpstr>'x-305'!TABLE_RELATED_1</vt:lpstr>
      <vt:lpstr>'x-306'!TABLE_RELATED_1</vt:lpstr>
      <vt:lpstr>'x-307'!TABLE_RELATED_1</vt:lpstr>
      <vt:lpstr>'x-308'!TABLE_RELATED_1</vt:lpstr>
      <vt:lpstr>'x-309'!TABLE_RELATED_1</vt:lpstr>
      <vt:lpstr>'x-310'!TABLE_RELATED_1</vt:lpstr>
      <vt:lpstr>'x-311'!TABLE_RELATED_1</vt:lpstr>
      <vt:lpstr>'x-312'!TABLE_RELATED_1</vt:lpstr>
      <vt:lpstr>'x-313'!TABLE_RELATED_1</vt:lpstr>
      <vt:lpstr>'x-314'!TABLE_RELATED_1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'x-415'!TABLE_RELATED_1</vt:lpstr>
      <vt:lpstr>'x-416'!TABLE_RELATED_1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'x-801'!TABLE_RELATED_1</vt:lpstr>
      <vt:lpstr>'x-802'!TABLE_RELATED_1</vt:lpstr>
      <vt:lpstr>'x-803'!TABLE_RELATED_1</vt:lpstr>
      <vt:lpstr>'x-804'!TABLE_RELATED_1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'x-239'!TABLE_SECTION</vt:lpstr>
      <vt:lpstr>'x-240'!TABLE_SECTION</vt:lpstr>
      <vt:lpstr>'x-301'!TABLE_SECTION</vt:lpstr>
      <vt:lpstr>'x-302'!TABLE_SECTION</vt:lpstr>
      <vt:lpstr>'x-303'!TABLE_SECTION</vt:lpstr>
      <vt:lpstr>'x-304'!TABLE_SECTION</vt:lpstr>
      <vt:lpstr>'x-305'!TABLE_SECTION</vt:lpstr>
      <vt:lpstr>'x-306'!TABLE_SECTION</vt:lpstr>
      <vt:lpstr>'x-307'!TABLE_SECTION</vt:lpstr>
      <vt:lpstr>'x-308'!TABLE_SECTION</vt:lpstr>
      <vt:lpstr>'x-309'!TABLE_SECTION</vt:lpstr>
      <vt:lpstr>'x-310'!TABLE_SECTION</vt:lpstr>
      <vt:lpstr>'x-311'!TABLE_SECTION</vt:lpstr>
      <vt:lpstr>'x-312'!TABLE_SECTION</vt:lpstr>
      <vt:lpstr>'x-313'!TABLE_SECTION</vt:lpstr>
      <vt:lpstr>'x-314'!TABLE_SECTION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'x-413'!TABLE_SECTION</vt:lpstr>
      <vt:lpstr>'x-414'!TABLE_SECTION</vt:lpstr>
      <vt:lpstr>'x-415'!TABLE_SECTION</vt:lpstr>
      <vt:lpstr>'x-416'!TABLE_SECTION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'x-801'!TABLE_SECTION</vt:lpstr>
      <vt:lpstr>'x-802'!TABLE_SECTION</vt:lpstr>
      <vt:lpstr>'x-803'!TABLE_SECTION</vt:lpstr>
      <vt:lpstr>'x-804'!TABLE_SECTION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'x-239'!TABLE_SECTION_1</vt:lpstr>
      <vt:lpstr>'x-240'!TABLE_SECTION_1</vt:lpstr>
      <vt:lpstr>'x-301'!TABLE_SECTION_1</vt:lpstr>
      <vt:lpstr>'x-302'!TABLE_SECTION_1</vt:lpstr>
      <vt:lpstr>'x-303'!TABLE_SECTION_1</vt:lpstr>
      <vt:lpstr>'x-304'!TABLE_SECTION_1</vt:lpstr>
      <vt:lpstr>'x-305'!TABLE_SECTION_1</vt:lpstr>
      <vt:lpstr>'x-306'!TABLE_SECTION_1</vt:lpstr>
      <vt:lpstr>'x-307'!TABLE_SECTION_1</vt:lpstr>
      <vt:lpstr>'x-308'!TABLE_SECTION_1</vt:lpstr>
      <vt:lpstr>'x-309'!TABLE_SECTION_1</vt:lpstr>
      <vt:lpstr>'x-310'!TABLE_SECTION_1</vt:lpstr>
      <vt:lpstr>'x-311'!TABLE_SECTION_1</vt:lpstr>
      <vt:lpstr>'x-312'!TABLE_SECTION_1</vt:lpstr>
      <vt:lpstr>'x-313'!TABLE_SECTION_1</vt:lpstr>
      <vt:lpstr>'x-314'!TABLE_SECTION_1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'x-415'!TABLE_SECTION_1</vt:lpstr>
      <vt:lpstr>'x-416'!TABLE_SECTION_1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'x-801'!TABLE_SECTION_1</vt:lpstr>
      <vt:lpstr>'x-802'!TABLE_SECTION_1</vt:lpstr>
      <vt:lpstr>'x-803'!TABLE_SECTION_1</vt:lpstr>
      <vt:lpstr>'x-804'!TABLE_SECTION_1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'x-239'!TABLE_SECTION_NUMBER</vt:lpstr>
      <vt:lpstr>'x-240'!TABLE_SECTION_NUMBER</vt:lpstr>
      <vt:lpstr>'x-301'!TABLE_SECTION_NUMBER</vt:lpstr>
      <vt:lpstr>'x-302'!TABLE_SECTION_NUMBER</vt:lpstr>
      <vt:lpstr>'x-303'!TABLE_SECTION_NUMBER</vt:lpstr>
      <vt:lpstr>'x-304'!TABLE_SECTION_NUMBER</vt:lpstr>
      <vt:lpstr>'x-305'!TABLE_SECTION_NUMBER</vt:lpstr>
      <vt:lpstr>'x-306'!TABLE_SECTION_NUMBER</vt:lpstr>
      <vt:lpstr>'x-307'!TABLE_SECTION_NUMBER</vt:lpstr>
      <vt:lpstr>'x-308'!TABLE_SECTION_NUMBER</vt:lpstr>
      <vt:lpstr>'x-309'!TABLE_SECTION_NUMBER</vt:lpstr>
      <vt:lpstr>'x-310'!TABLE_SECTION_NUMBER</vt:lpstr>
      <vt:lpstr>'x-311'!TABLE_SECTION_NUMBER</vt:lpstr>
      <vt:lpstr>'x-312'!TABLE_SECTION_NUMBER</vt:lpstr>
      <vt:lpstr>'x-313'!TABLE_SECTION_NUMBER</vt:lpstr>
      <vt:lpstr>'x-314'!TABLE_SECTION_NUMBER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'x-413'!TABLE_SECTION_NUMBER</vt:lpstr>
      <vt:lpstr>'x-414'!TABLE_SECTION_NUMBER</vt:lpstr>
      <vt:lpstr>'x-415'!TABLE_SECTION_NUMBER</vt:lpstr>
      <vt:lpstr>'x-416'!TABLE_SECTION_NUMBER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'x-801'!TABLE_SECTION_NUMBER</vt:lpstr>
      <vt:lpstr>'x-802'!TABLE_SECTION_NUMBER</vt:lpstr>
      <vt:lpstr>'x-803'!TABLE_SECTION_NUMBER</vt:lpstr>
      <vt:lpstr>'x-804'!TABLE_SECTION_NUMBER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'x-239'!TABLE_SECTION_NUMBER_1</vt:lpstr>
      <vt:lpstr>'x-240'!TABLE_SECTION_NUMBER_1</vt:lpstr>
      <vt:lpstr>'x-301'!TABLE_SECTION_NUMBER_1</vt:lpstr>
      <vt:lpstr>'x-302'!TABLE_SECTION_NUMBER_1</vt:lpstr>
      <vt:lpstr>'x-303'!TABLE_SECTION_NUMBER_1</vt:lpstr>
      <vt:lpstr>'x-304'!TABLE_SECTION_NUMBER_1</vt:lpstr>
      <vt:lpstr>'x-305'!TABLE_SECTION_NUMBER_1</vt:lpstr>
      <vt:lpstr>'x-306'!TABLE_SECTION_NUMBER_1</vt:lpstr>
      <vt:lpstr>'x-307'!TABLE_SECTION_NUMBER_1</vt:lpstr>
      <vt:lpstr>'x-308'!TABLE_SECTION_NUMBER_1</vt:lpstr>
      <vt:lpstr>'x-309'!TABLE_SECTION_NUMBER_1</vt:lpstr>
      <vt:lpstr>'x-310'!TABLE_SECTION_NUMBER_1</vt:lpstr>
      <vt:lpstr>'x-311'!TABLE_SECTION_NUMBER_1</vt:lpstr>
      <vt:lpstr>'x-312'!TABLE_SECTION_NUMBER_1</vt:lpstr>
      <vt:lpstr>'x-313'!TABLE_SECTION_NUMBER_1</vt:lpstr>
      <vt:lpstr>'x-314'!TABLE_SECTION_NUMBER_1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'x-415'!TABLE_SECTION_NUMBER_1</vt:lpstr>
      <vt:lpstr>'x-416'!TABLE_SECTION_NUMBER_1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'x-801'!TABLE_SECTION_NUMBER_1</vt:lpstr>
      <vt:lpstr>'x-802'!TABLE_SECTION_NUMBER_1</vt:lpstr>
      <vt:lpstr>'x-803'!TABLE_SECTION_NUMBER_1</vt:lpstr>
      <vt:lpstr>'x-804'!TABLE_SECTION_NUMBER_1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'x-239'!TABLE_SERIES_NUMBER</vt:lpstr>
      <vt:lpstr>'x-240'!TABLE_SERIES_NUMBER</vt:lpstr>
      <vt:lpstr>'x-301'!TABLE_SERIES_NUMBER</vt:lpstr>
      <vt:lpstr>'x-302'!TABLE_SERIES_NUMBER</vt:lpstr>
      <vt:lpstr>'x-303'!TABLE_SERIES_NUMBER</vt:lpstr>
      <vt:lpstr>'x-304'!TABLE_SERIES_NUMBER</vt:lpstr>
      <vt:lpstr>'x-305'!TABLE_SERIES_NUMBER</vt:lpstr>
      <vt:lpstr>'x-306'!TABLE_SERIES_NUMBER</vt:lpstr>
      <vt:lpstr>'x-307'!TABLE_SERIES_NUMBER</vt:lpstr>
      <vt:lpstr>'x-308'!TABLE_SERIES_NUMBER</vt:lpstr>
      <vt:lpstr>'x-309'!TABLE_SERIES_NUMBER</vt:lpstr>
      <vt:lpstr>'x-310'!TABLE_SERIES_NUMBER</vt:lpstr>
      <vt:lpstr>'x-311'!TABLE_SERIES_NUMBER</vt:lpstr>
      <vt:lpstr>'x-312'!TABLE_SERIES_NUMBER</vt:lpstr>
      <vt:lpstr>'x-313'!TABLE_SERIES_NUMBER</vt:lpstr>
      <vt:lpstr>'x-314'!TABLE_SERIES_NUMBER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'x-413'!TABLE_SERIES_NUMBER</vt:lpstr>
      <vt:lpstr>'x-414'!TABLE_SERIES_NUMBER</vt:lpstr>
      <vt:lpstr>'x-415'!TABLE_SERIES_NUMBER</vt:lpstr>
      <vt:lpstr>'x-416'!TABLE_SERIES_NUMBER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'x-801'!TABLE_SERIES_NUMBER</vt:lpstr>
      <vt:lpstr>'x-802'!TABLE_SERIES_NUMBER</vt:lpstr>
      <vt:lpstr>'x-803'!TABLE_SERIES_NUMBER</vt:lpstr>
      <vt:lpstr>'x-804'!TABLE_SERIES_NUMBER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'x-239'!TABLE_SERIES_NUMBER_1</vt:lpstr>
      <vt:lpstr>'x-240'!TABLE_SERIES_NUMBER_1</vt:lpstr>
      <vt:lpstr>'x-301'!TABLE_SERIES_NUMBER_1</vt:lpstr>
      <vt:lpstr>'x-302'!TABLE_SERIES_NUMBER_1</vt:lpstr>
      <vt:lpstr>'x-303'!TABLE_SERIES_NUMBER_1</vt:lpstr>
      <vt:lpstr>'x-304'!TABLE_SERIES_NUMBER_1</vt:lpstr>
      <vt:lpstr>'x-305'!TABLE_SERIES_NUMBER_1</vt:lpstr>
      <vt:lpstr>'x-306'!TABLE_SERIES_NUMBER_1</vt:lpstr>
      <vt:lpstr>'x-307'!TABLE_SERIES_NUMBER_1</vt:lpstr>
      <vt:lpstr>'x-308'!TABLE_SERIES_NUMBER_1</vt:lpstr>
      <vt:lpstr>'x-309'!TABLE_SERIES_NUMBER_1</vt:lpstr>
      <vt:lpstr>'x-310'!TABLE_SERIES_NUMBER_1</vt:lpstr>
      <vt:lpstr>'x-311'!TABLE_SERIES_NUMBER_1</vt:lpstr>
      <vt:lpstr>'x-312'!TABLE_SERIES_NUMBER_1</vt:lpstr>
      <vt:lpstr>'x-313'!TABLE_SERIES_NUMBER_1</vt:lpstr>
      <vt:lpstr>'x-314'!TABLE_SERIES_NUMBER_1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'x-415'!TABLE_SERIES_NUMBER_1</vt:lpstr>
      <vt:lpstr>'x-416'!TABLE_SERIES_NUMBER_1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'x-801'!TABLE_SERIES_NUMBER_1</vt:lpstr>
      <vt:lpstr>'x-802'!TABLE_SERIES_NUMBER_1</vt:lpstr>
      <vt:lpstr>'x-803'!TABLE_SERIES_NUMBER_1</vt:lpstr>
      <vt:lpstr>'x-804'!TABLE_SERIES_NUMBER_1</vt:lpstr>
      <vt:lpstr>title</vt:lpstr>
    </vt:vector>
  </TitlesOfParts>
  <Manager/>
  <Company>Government Actuary's Department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Brian Allan</dc:creator>
  <cp:keywords/>
  <dc:description/>
  <cp:lastModifiedBy>Harris, Christopher - GAD</cp:lastModifiedBy>
  <cp:revision/>
  <dcterms:created xsi:type="dcterms:W3CDTF">2007-01-30T12:07:56Z</dcterms:created>
  <dcterms:modified xsi:type="dcterms:W3CDTF">2025-04-23T07:19:08Z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7ab23d8b-d9f4-4cf1-ba32-cbbea4b471cf</vt:lpwstr>
  </property>
  <property fmtid="{D5CDD505-2E9C-101B-9397-08002B2CF9AE}" pid="6" name="HMT_DocumentType">
    <vt:lpwstr>1;#Other|150be646-4ed5-450e-b2aa-5a7d8e5fc7d1</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